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e42183642cc1d8/Desktop/Kalai DA/TNDA-B21/Excel/"/>
    </mc:Choice>
  </mc:AlternateContent>
  <xr:revisionPtr revIDLastSave="297" documentId="8_{4D306A8B-8AF0-419D-934B-A8982A33EE47}" xr6:coauthVersionLast="47" xr6:coauthVersionMax="47" xr10:uidLastSave="{8552A281-5335-45E4-9775-53EEE29BCB7A}"/>
  <bookViews>
    <workbookView xWindow="-108" yWindow="-108" windowWidth="23256" windowHeight="13896" tabRatio="841" activeTab="2" xr2:uid="{00000000-000D-0000-FFFF-FFFF00000000}"/>
  </bookViews>
  <sheets>
    <sheet name="Descriptive Statistics" sheetId="10" r:id="rId1"/>
    <sheet name="Pivot" sheetId="11" r:id="rId2"/>
    <sheet name="Final Data" sheetId="9" r:id="rId3"/>
    <sheet name="Customer_Dim (2)" sheetId="5" r:id="rId4"/>
    <sheet name="Product_Dim (2)" sheetId="6" r:id="rId5"/>
    <sheet name="Store_Dim (2)" sheetId="7" r:id="rId6"/>
    <sheet name="Sales_Fact (2)" sheetId="8" r:id="rId7"/>
    <sheet name="Customer_Dim" sheetId="1" r:id="rId8"/>
    <sheet name="Product_Dim" sheetId="2" r:id="rId9"/>
    <sheet name="Store_Dim" sheetId="3" r:id="rId10"/>
    <sheet name="Sales_Fact" sheetId="4" r:id="rId11"/>
  </sheets>
  <definedNames>
    <definedName name="ExternalData_1" localSheetId="3" hidden="1">'Customer_Dim (2)'!$A$1:$H$501</definedName>
    <definedName name="ExternalData_1" localSheetId="4" hidden="1">'Product_Dim (2)'!$A$1:$G$101</definedName>
    <definedName name="ExternalData_1" localSheetId="6" hidden="1">'Sales_Fact (2)'!$A$1:$K$2001</definedName>
    <definedName name="ExternalData_1" localSheetId="5" hidden="1">'Store_Dim (2)'!$A$1:$E$21</definedName>
    <definedName name="ExternalData_2" localSheetId="2" hidden="1">'Final Data'!$A$1:$AB$2001</definedName>
  </definedNames>
  <calcPr calcId="191029"/>
  <pivotCaches>
    <pivotCache cacheId="1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H270" i="4"/>
  <c r="H54" i="4"/>
  <c r="H2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D52411-71CB-4D45-BE2C-388534FF4F66}" keepAlive="1" name="Query - Customer_Dim" description="Connection to the 'Customer_Dim' query in the workbook." type="5" refreshedVersion="8" background="1" saveData="1">
    <dbPr connection="Provider=Microsoft.Mashup.OleDb.1;Data Source=$Workbook$;Location=Customer_Dim;Extended Properties=&quot;&quot;" command="SELECT * FROM [Customer_Dim]"/>
  </connection>
  <connection id="2" xr16:uid="{11C9222E-53C8-4054-A81F-33B1EA3C3CAC}" keepAlive="1" name="Query - Final Data" description="Connection to the 'Final Data' query in the workbook." type="5" refreshedVersion="8" background="1" saveData="1">
    <dbPr connection="Provider=Microsoft.Mashup.OleDb.1;Data Source=$Workbook$;Location=&quot;Final Data&quot;;Extended Properties=&quot;&quot;" command="SELECT * FROM [Final Data]"/>
  </connection>
  <connection id="3" xr16:uid="{7F49A4DC-CC6D-46FC-AA5D-55B376EA00BB}" keepAlive="1" name="Query - Product_Dim" description="Connection to the 'Product_Dim' query in the workbook." type="5" refreshedVersion="8" background="1" saveData="1">
    <dbPr connection="Provider=Microsoft.Mashup.OleDb.1;Data Source=$Workbook$;Location=Product_Dim;Extended Properties=&quot;&quot;" command="SELECT * FROM [Product_Dim]"/>
  </connection>
  <connection id="4" xr16:uid="{35A110CC-A7F1-4F3E-BF02-D48F646FB22D}" keepAlive="1" name="Query - Sales_Fact" description="Connection to the 'Sales_Fact' query in the workbook." type="5" refreshedVersion="8" background="1" saveData="1">
    <dbPr connection="Provider=Microsoft.Mashup.OleDb.1;Data Source=$Workbook$;Location=Sales_Fact;Extended Properties=&quot;&quot;" command="SELECT * FROM [Sales_Fact]"/>
  </connection>
  <connection id="5" xr16:uid="{4929AA2E-5ED2-45B8-81A4-631A433050A9}" keepAlive="1" name="Query - Store_Dim" description="Connection to the 'Store_Dim' query in the workbook." type="5" refreshedVersion="8" background="1" saveData="1">
    <dbPr connection="Provider=Microsoft.Mashup.OleDb.1;Data Source=$Workbook$;Location=Store_Dim;Extended Properties=&quot;&quot;" command="SELECT * FROM [Store_Dim]"/>
  </connection>
</connections>
</file>

<file path=xl/sharedStrings.xml><?xml version="1.0" encoding="utf-8"?>
<sst xmlns="http://schemas.openxmlformats.org/spreadsheetml/2006/main" count="66374" uniqueCount="4037">
  <si>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</si>
  <si>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</si>
  <si>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</si>
  <si>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</si>
  <si>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</si>
  <si>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</si>
  <si>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</si>
  <si>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</si>
  <si>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</si>
  <si>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</si>
  <si>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</si>
  <si>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</si>
  <si>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</si>
  <si>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</si>
  <si>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</si>
  <si>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</si>
  <si>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</si>
  <si>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</si>
  <si>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</si>
  <si>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</si>
  <si>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</si>
  <si>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</si>
  <si>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</si>
  <si>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</si>
  <si>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</si>
  <si>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</si>
  <si>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</si>
  <si>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</si>
  <si>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</si>
  <si>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</si>
  <si>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</si>
  <si>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</si>
  <si>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</si>
  <si>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</si>
  <si>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</si>
  <si>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</si>
  <si>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</si>
  <si>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</si>
  <si>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</si>
  <si>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</si>
  <si>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</si>
  <si>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</si>
  <si>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</si>
  <si>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</si>
  <si>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</si>
  <si>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</si>
  <si>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</si>
  <si>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</si>
  <si>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</si>
  <si>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</si>
  <si>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</si>
  <si>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</si>
  <si>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</si>
  <si>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</si>
  <si>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</si>
  <si>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</si>
  <si>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</si>
  <si>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</si>
  <si>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</si>
  <si>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</si>
  <si>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</si>
  <si>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</si>
  <si>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</si>
  <si>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</si>
  <si>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</si>
  <si>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</si>
  <si>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</si>
  <si>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</si>
  <si>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</si>
  <si>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</si>
  <si>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</si>
  <si>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</si>
  <si>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</si>
  <si>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</si>
  <si>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</si>
  <si>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</si>
  <si>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</si>
  <si>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</si>
  <si>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</si>
  <si>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</si>
  <si>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</si>
  <si>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</si>
  <si>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</si>
  <si>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</si>
  <si>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</si>
  <si>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</si>
  <si>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</si>
  <si>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</si>
  <si>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</si>
  <si>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</si>
  <si>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</si>
  <si>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</si>
  <si>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</si>
  <si>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</si>
  <si>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</si>
  <si>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</si>
  <si>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</si>
  <si>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</si>
  <si>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</si>
  <si>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</si>
  <si>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</si>
  <si>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</si>
  <si>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</si>
  <si>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</si>
  <si>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</si>
  <si>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</si>
  <si>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</si>
  <si>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</si>
  <si>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</si>
  <si>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</si>
  <si>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</si>
  <si>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</si>
  <si>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</si>
  <si>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</si>
  <si>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</si>
  <si>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</si>
  <si>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</si>
  <si>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</si>
  <si>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</si>
  <si>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</si>
  <si>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</si>
  <si>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</si>
  <si>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</si>
  <si>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</si>
  <si>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</si>
  <si>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</si>
  <si>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</si>
  <si>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</si>
  <si>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</si>
  <si>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</si>
  <si>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</si>
  <si>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</si>
  <si>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</si>
  <si>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</si>
  <si>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</si>
  <si>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</si>
  <si>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</si>
  <si>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</si>
  <si>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</si>
  <si>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</si>
  <si>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</si>
  <si>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</si>
  <si>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</si>
  <si>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</si>
  <si>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</si>
  <si>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</si>
  <si>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</si>
  <si>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</si>
  <si>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</si>
  <si>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</si>
  <si>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</si>
  <si>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</si>
  <si>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</si>
  <si>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</si>
  <si>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</si>
  <si>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</si>
  <si>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</si>
  <si>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</si>
  <si>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</si>
  <si>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</si>
  <si>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</si>
  <si>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</si>
  <si>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</si>
  <si>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</si>
  <si>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</si>
  <si>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</si>
  <si>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</si>
  <si>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</si>
  <si>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</si>
  <si>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</si>
  <si>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</si>
  <si>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</si>
  <si>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</si>
  <si>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</si>
  <si>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</si>
  <si>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</si>
  <si>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</si>
  <si>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</si>
  <si>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</si>
  <si>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</si>
  <si>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</si>
  <si>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</si>
  <si>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</si>
  <si>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</si>
  <si>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</si>
  <si>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</si>
  <si>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</si>
  <si>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</si>
  <si>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</si>
  <si>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</si>
  <si>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</si>
  <si>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</si>
  <si>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</si>
  <si>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</si>
  <si>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</si>
  <si>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</si>
  <si>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</si>
  <si>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</si>
  <si>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</si>
  <si>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</si>
  <si>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</si>
  <si>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</si>
  <si>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</si>
  <si>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</si>
  <si>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</si>
  <si>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</si>
  <si>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</si>
  <si>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</si>
  <si>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</si>
  <si>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</si>
  <si>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</si>
  <si>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</si>
  <si>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</si>
  <si>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</si>
  <si>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</si>
  <si>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</si>
  <si>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</si>
  <si>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</si>
  <si>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</si>
  <si>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</si>
  <si>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</si>
  <si>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</si>
  <si>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</si>
  <si>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</si>
  <si>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</si>
  <si>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</si>
  <si>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</si>
  <si>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</si>
  <si>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</si>
  <si>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</si>
  <si>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</si>
  <si>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</si>
  <si>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</si>
  <si>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</si>
  <si>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</si>
  <si>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</si>
  <si>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</si>
  <si>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</si>
  <si>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</si>
  <si>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</si>
  <si>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</si>
  <si>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</si>
  <si>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</si>
  <si>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</si>
  <si>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</si>
  <si>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</si>
  <si>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</si>
  <si>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</si>
  <si>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</si>
  <si>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</si>
  <si>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</si>
  <si>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</si>
  <si>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</si>
  <si>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</si>
  <si>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</si>
  <si>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</si>
  <si>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</si>
  <si>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</si>
  <si>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</si>
  <si>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</si>
  <si>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</si>
  <si>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</si>
  <si>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</si>
  <si>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</si>
  <si>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</si>
  <si>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</si>
  <si>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</si>
  <si>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</si>
  <si>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</si>
  <si>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</si>
  <si>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</si>
  <si>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</si>
  <si>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</si>
  <si>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</si>
  <si>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</si>
  <si>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</si>
  <si>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</si>
  <si>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</si>
  <si>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</si>
  <si>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</si>
  <si>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</si>
  <si>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</si>
  <si>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</si>
  <si>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</si>
  <si>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</si>
  <si>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</si>
  <si>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</si>
  <si>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</si>
  <si>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</si>
  <si>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</si>
  <si>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</si>
  <si>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</si>
  <si>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</si>
  <si>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</si>
  <si>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</si>
  <si>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</si>
  <si>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</si>
  <si>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</si>
  <si>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</si>
  <si>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</si>
  <si>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</si>
  <si>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</si>
  <si>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</si>
  <si>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</si>
  <si>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</si>
  <si>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</si>
  <si>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</si>
  <si>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</si>
  <si>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</si>
  <si>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</si>
  <si>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</si>
  <si>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</si>
  <si>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</si>
  <si>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</si>
  <si>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</si>
  <si>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</si>
  <si>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</si>
  <si>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</si>
  <si>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</si>
  <si>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</si>
  <si>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</si>
  <si>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</si>
  <si>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</si>
  <si>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</si>
  <si>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</si>
  <si>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</si>
  <si>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</si>
  <si>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</si>
  <si>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</si>
  <si>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</si>
  <si>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</si>
  <si>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</si>
  <si>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</si>
  <si>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</si>
  <si>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</si>
  <si>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</si>
  <si>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</si>
  <si>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</si>
  <si>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</si>
  <si>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</si>
  <si>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</si>
  <si>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</si>
  <si>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</si>
  <si>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</si>
  <si>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</si>
  <si>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</si>
  <si>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</si>
  <si>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</si>
  <si>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</si>
  <si>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</si>
  <si>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</si>
  <si>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</si>
  <si>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</si>
  <si>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</si>
  <si>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</si>
  <si>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</si>
  <si>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</si>
  <si>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</si>
  <si>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</si>
  <si>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</si>
  <si>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</si>
  <si>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</si>
  <si>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</si>
  <si>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</si>
  <si>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</si>
  <si>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</si>
  <si>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</si>
  <si>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</si>
  <si>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</si>
  <si>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</si>
  <si>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</si>
  <si>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</si>
  <si>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</si>
  <si>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</si>
  <si>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</si>
  <si>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</si>
  <si>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</si>
  <si>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</si>
  <si>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</si>
  <si>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</si>
  <si>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</si>
  <si>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</si>
  <si>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</si>
  <si>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</si>
  <si>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</si>
  <si>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</si>
  <si>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</si>
  <si>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</si>
  <si>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</si>
  <si>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</si>
  <si>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</si>
  <si>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</si>
  <si>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</si>
  <si>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</si>
  <si>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</si>
  <si>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</si>
  <si>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</si>
  <si>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</si>
  <si>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</si>
  <si>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</si>
  <si>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</si>
  <si>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</si>
  <si>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</si>
  <si>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</si>
  <si>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</si>
  <si>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</si>
  <si>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</si>
  <si>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</si>
  <si>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</si>
  <si>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</si>
  <si>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</si>
  <si>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</si>
  <si>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</si>
  <si>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</si>
  <si>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</si>
  <si>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</si>
  <si>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</si>
  <si>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</si>
  <si>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</si>
  <si>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</si>
  <si>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</si>
  <si>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</si>
  <si>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</si>
  <si>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</si>
  <si>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</si>
  <si>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</si>
  <si>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</si>
  <si>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</si>
  <si>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</si>
  <si>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</si>
  <si>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</si>
  <si>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</si>
  <si>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</si>
  <si>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</si>
  <si>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</si>
  <si>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</si>
  <si>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</si>
  <si>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</si>
  <si>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</si>
  <si>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</si>
  <si>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</si>
  <si>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</si>
  <si>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</si>
  <si>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</si>
  <si>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</si>
  <si>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</si>
  <si>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</si>
  <si>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</si>
  <si>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</si>
  <si>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</si>
  <si>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</si>
  <si>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</si>
  <si>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</si>
  <si>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</si>
  <si>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</si>
  <si>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</si>
  <si>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</si>
  <si>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</si>
  <si>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</si>
  <si>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</si>
  <si>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</si>
  <si>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</si>
  <si>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</si>
  <si>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</si>
  <si>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</si>
  <si>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</si>
  <si>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</si>
  <si>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</si>
  <si>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</si>
  <si>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</si>
  <si>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</si>
  <si>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</si>
  <si>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</si>
  <si>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</si>
  <si>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</si>
  <si>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</si>
  <si>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</si>
  <si>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</si>
  <si>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</si>
  <si>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</si>
  <si>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</si>
  <si>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</si>
  <si>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</si>
  <si>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</si>
  <si>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</si>
  <si>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</si>
  <si>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</si>
  <si>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</si>
  <si>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</si>
  <si>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</si>
  <si>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</si>
  <si>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</si>
  <si>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</si>
  <si>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</si>
  <si>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</si>
  <si>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</si>
  <si>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</si>
  <si>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</si>
  <si>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</si>
  <si>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</si>
  <si>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</si>
  <si>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</si>
  <si>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</si>
  <si>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</si>
  <si>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</si>
  <si>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</si>
  <si>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</si>
  <si>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</si>
  <si>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</si>
  <si>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</si>
  <si>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</si>
  <si>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</si>
  <si>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</si>
  <si>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</si>
  <si>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</si>
  <si>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</si>
  <si>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</si>
  <si>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</si>
  <si>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</si>
  <si>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</si>
  <si>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</si>
  <si>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</si>
  <si>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</si>
  <si>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</si>
  <si>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</si>
  <si>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</si>
  <si>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</si>
  <si>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</si>
  <si>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</si>
  <si>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</si>
  <si>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</si>
  <si>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</si>
  <si>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</si>
  <si>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</si>
  <si>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</si>
  <si>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</si>
  <si>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</si>
  <si>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</si>
  <si>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</si>
  <si>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</si>
  <si>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</si>
  <si>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</si>
  <si>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</si>
  <si>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</si>
  <si>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</si>
  <si>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</si>
  <si>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</si>
  <si>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</si>
  <si>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</si>
  <si>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</si>
  <si>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</si>
  <si>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</si>
  <si>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</si>
  <si>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</si>
  <si>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</si>
  <si>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</si>
  <si>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</si>
  <si>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</si>
  <si>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</si>
  <si>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</si>
  <si>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</si>
  <si>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</si>
  <si>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</si>
  <si>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</si>
  <si>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</si>
  <si>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</si>
  <si>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</si>
  <si>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</si>
  <si>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</si>
  <si>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</si>
  <si>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</si>
  <si>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</si>
  <si>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</si>
  <si>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</si>
  <si>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</si>
  <si>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</si>
  <si>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</si>
  <si>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</si>
  <si>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</si>
  <si>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</si>
  <si>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</si>
  <si>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</si>
  <si>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</si>
  <si>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</si>
  <si>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</si>
  <si>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</si>
  <si>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</si>
  <si>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</si>
  <si>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</si>
  <si>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</si>
  <si>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</si>
  <si>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</si>
  <si>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</si>
  <si>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</si>
  <si>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</si>
  <si>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</si>
  <si>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</si>
  <si>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</si>
  <si>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</si>
  <si>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</si>
  <si>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</si>
  <si>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</si>
  <si>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</si>
  <si>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</si>
  <si>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</si>
  <si>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</si>
  <si>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</si>
  <si>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</si>
  <si>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</si>
  <si>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</si>
  <si>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</si>
  <si>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</si>
  <si>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</si>
  <si>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</si>
  <si>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</si>
  <si>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</si>
  <si>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</si>
  <si>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</si>
  <si>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</si>
  <si>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</si>
  <si>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</si>
  <si>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</si>
  <si>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</si>
  <si>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</si>
  <si>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</si>
  <si>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</si>
  <si>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</si>
  <si>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</si>
  <si>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</si>
  <si>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</si>
  <si>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</si>
  <si>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</si>
  <si>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</si>
  <si>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</si>
  <si>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</si>
  <si>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</si>
  <si>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</si>
  <si>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</si>
  <si>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</si>
  <si>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</si>
  <si>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</si>
  <si>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</si>
  <si>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</si>
  <si>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</si>
  <si>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</si>
  <si>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</si>
  <si>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</si>
  <si>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</si>
  <si>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</si>
  <si>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</si>
  <si>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</si>
  <si>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</si>
  <si>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</si>
  <si>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</si>
  <si>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</si>
  <si>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</si>
  <si>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</si>
  <si>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</si>
  <si>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</si>
  <si>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</si>
  <si>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</si>
  <si>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</si>
  <si>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</si>
  <si>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</si>
  <si>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</si>
  <si>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</si>
  <si>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</si>
  <si>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</si>
  <si>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</si>
  <si>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</si>
  <si>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</si>
  <si>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</si>
  <si>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</si>
  <si>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</si>
  <si>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</si>
  <si>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</si>
  <si>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</si>
  <si>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</si>
  <si>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</si>
  <si>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</si>
  <si>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</si>
  <si>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</si>
  <si>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</si>
  <si>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</si>
  <si>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</si>
  <si>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</si>
  <si>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</si>
  <si>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</si>
  <si>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</si>
  <si>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</si>
  <si>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</si>
  <si>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</si>
  <si>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</si>
  <si>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</si>
  <si>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</si>
  <si>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</si>
  <si>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</si>
  <si>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</si>
  <si>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</si>
  <si>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</si>
  <si>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</si>
  <si>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</si>
  <si>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</si>
  <si>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</si>
  <si>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</si>
  <si>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</si>
  <si>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</si>
  <si>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</si>
  <si>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</si>
  <si>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</si>
  <si>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</si>
  <si>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</si>
  <si>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</si>
  <si>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</si>
  <si>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</si>
  <si>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</si>
  <si>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</si>
  <si>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</si>
  <si>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</si>
  <si>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</si>
  <si>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</si>
  <si>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</si>
  <si>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</si>
  <si>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</si>
  <si>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</si>
  <si>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</si>
  <si>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</si>
  <si>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</si>
  <si>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</si>
  <si>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</si>
  <si>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</si>
  <si>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</si>
  <si>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</si>
  <si>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</si>
  <si>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</si>
  <si>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</si>
  <si>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</si>
  <si>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</si>
  <si>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</si>
  <si>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</si>
  <si>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</si>
  <si>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</si>
  <si>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</si>
  <si>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</si>
  <si>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</si>
  <si>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</si>
  <si>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</si>
  <si>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</si>
  <si>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</si>
  <si>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</si>
  <si>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</si>
  <si>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</si>
  <si>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</si>
  <si>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</si>
  <si>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</si>
  <si>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</si>
  <si>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</si>
  <si>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</si>
  <si>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</si>
  <si>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</si>
  <si>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</si>
  <si>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</si>
  <si>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</si>
  <si>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</si>
  <si>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</si>
  <si>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</si>
  <si>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</si>
  <si>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</si>
  <si>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</si>
  <si>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</si>
  <si>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</si>
  <si>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</si>
  <si>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</si>
  <si>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</si>
  <si>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</si>
  <si>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</si>
  <si>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</si>
  <si>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</si>
  <si>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</si>
  <si>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</si>
  <si>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</si>
  <si>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</si>
  <si>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</si>
  <si>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</si>
  <si>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</si>
  <si>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</si>
  <si>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</si>
  <si>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</si>
  <si>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</si>
  <si>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</si>
  <si>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</si>
  <si>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</si>
  <si>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</si>
  <si>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</si>
  <si>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</si>
  <si>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</si>
  <si>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</si>
  <si>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</si>
  <si>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</si>
  <si>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</si>
  <si>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</si>
  <si>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</si>
  <si>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</si>
  <si>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</si>
  <si>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</si>
  <si>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</si>
  <si>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</si>
  <si>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</si>
  <si>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</si>
  <si>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</si>
  <si>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</si>
  <si>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</si>
  <si>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</si>
  <si>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</si>
  <si>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</si>
  <si>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</si>
  <si>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</si>
  <si>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</si>
  <si>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</si>
  <si>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</si>
  <si>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</si>
  <si>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</si>
  <si>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</si>
  <si>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</si>
  <si>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</si>
  <si>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</si>
  <si>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</si>
  <si>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</si>
  <si>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</si>
  <si>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</si>
  <si>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</si>
  <si>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</si>
  <si>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</si>
  <si>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</si>
  <si>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</si>
  <si>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</si>
  <si>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</si>
  <si>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</si>
  <si>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</si>
  <si>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</si>
  <si>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</si>
  <si>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</si>
  <si>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</si>
  <si>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</si>
  <si>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</si>
  <si>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</si>
  <si>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</si>
  <si>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</si>
  <si>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</si>
  <si>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</si>
  <si>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</si>
  <si>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</si>
  <si>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</si>
  <si>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</si>
  <si>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</si>
  <si>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</si>
  <si>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</si>
  <si>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</si>
  <si>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</si>
  <si>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</si>
  <si>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</si>
  <si>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</si>
  <si>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</si>
  <si>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</si>
  <si>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</si>
  <si>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</si>
  <si>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</si>
  <si>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</si>
  <si>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</si>
  <si>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</si>
  <si>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</si>
  <si>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</si>
  <si>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</si>
  <si>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</si>
  <si>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</si>
  <si>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</si>
  <si>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</si>
  <si>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</si>
  <si>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</si>
  <si>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</si>
  <si>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</si>
  <si>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</si>
  <si>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</si>
  <si>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</si>
  <si>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</si>
  <si>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</si>
  <si>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</si>
  <si>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</si>
  <si>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</si>
  <si>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</si>
  <si>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</si>
  <si>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</si>
  <si>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</si>
  <si>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</si>
  <si>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</si>
  <si>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</si>
  <si>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</si>
  <si>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</si>
  <si>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</si>
  <si>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</si>
  <si>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</si>
  <si>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</si>
  <si>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</si>
  <si>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</si>
  <si>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</si>
  <si>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</si>
  <si>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</si>
  <si>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</si>
  <si>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</si>
  <si>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</si>
  <si>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</si>
  <si>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</si>
  <si>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</si>
  <si>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</si>
  <si>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</si>
  <si>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</si>
  <si>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</si>
  <si>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</si>
  <si>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</si>
  <si>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</si>
  <si>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</si>
  <si>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</si>
  <si>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</si>
  <si>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</si>
  <si>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</si>
  <si>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</si>
  <si>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</si>
  <si>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</si>
  <si>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</si>
  <si>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</si>
  <si>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</si>
  <si>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</si>
  <si>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</si>
  <si>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</si>
  <si>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</si>
  <si>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</si>
  <si>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</si>
  <si>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</si>
  <si>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</si>
  <si>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</si>
  <si>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</si>
  <si>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</si>
  <si>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</si>
  <si>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</si>
  <si>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</si>
  <si>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</si>
  <si>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</si>
  <si>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</si>
  <si>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</si>
  <si>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</si>
  <si>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</si>
  <si>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</si>
  <si>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</si>
  <si>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</si>
  <si>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</si>
  <si>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</si>
  <si>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</si>
  <si>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</si>
  <si>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</si>
  <si>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</si>
  <si>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</si>
  <si>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</si>
  <si>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</si>
  <si>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</si>
  <si>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</si>
  <si>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</si>
  <si>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</si>
  <si>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</si>
  <si>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</si>
  <si>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</si>
  <si>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</si>
  <si>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</si>
  <si>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</si>
  <si>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</si>
  <si>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</si>
  <si>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</si>
  <si>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</si>
  <si>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</si>
  <si>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</si>
  <si>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</si>
  <si>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</si>
  <si>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</si>
  <si>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</si>
  <si>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</si>
  <si>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</si>
  <si>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</si>
  <si>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</si>
  <si>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</si>
  <si>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</si>
  <si>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</si>
  <si>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</si>
  <si>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</si>
  <si>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</si>
  <si>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</si>
  <si>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</si>
  <si>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</si>
  <si>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</si>
  <si>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</si>
  <si>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</si>
  <si>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</si>
  <si>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</si>
  <si>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</si>
  <si>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</si>
  <si>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</si>
  <si>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</si>
  <si>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</si>
  <si>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</si>
  <si>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</si>
  <si>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</si>
  <si>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</si>
  <si>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</si>
  <si>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</si>
  <si>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</si>
  <si>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</si>
  <si>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</si>
  <si>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</si>
  <si>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</si>
  <si>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</si>
  <si>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</si>
  <si>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</si>
  <si>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</si>
  <si>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</si>
  <si>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</si>
  <si>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</si>
  <si>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</si>
  <si>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</si>
  <si>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</si>
  <si>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</si>
  <si>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</si>
  <si>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</si>
  <si>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</si>
  <si>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</si>
  <si>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</si>
  <si>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</si>
  <si>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</si>
  <si>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</si>
  <si>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</si>
  <si>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</si>
  <si>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</si>
  <si>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</si>
  <si>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</si>
  <si>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</si>
  <si>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</si>
  <si>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</si>
  <si>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</si>
  <si>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</si>
  <si>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</si>
  <si>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</si>
  <si>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</si>
  <si>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</si>
  <si>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</si>
  <si>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</si>
  <si>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</si>
  <si>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</si>
  <si>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</si>
  <si>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</si>
  <si>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</si>
  <si>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</si>
  <si>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</si>
  <si>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</si>
  <si>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</si>
  <si>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</si>
  <si>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</si>
  <si>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</si>
  <si>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</si>
  <si>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</si>
  <si>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</si>
  <si>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</si>
  <si>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</si>
  <si>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</si>
  <si>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</si>
  <si>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</si>
  <si>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</si>
  <si>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</si>
  <si>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</si>
  <si>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</si>
  <si>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</si>
  <si>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</si>
  <si>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</si>
  <si>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</si>
  <si>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</si>
  <si>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</si>
  <si>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</si>
  <si>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</si>
  <si>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</si>
  <si>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</si>
  <si>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</si>
  <si>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</si>
  <si>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</si>
  <si>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</si>
  <si>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</si>
  <si>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</si>
  <si>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</si>
  <si>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</si>
  <si>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</si>
  <si>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</si>
  <si>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</si>
  <si>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</si>
  <si>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</si>
  <si>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</si>
  <si>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</si>
  <si>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</si>
  <si>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</si>
  <si>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</si>
  <si>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</si>
  <si>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</si>
  <si>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</si>
  <si>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</si>
  <si>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</si>
  <si>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</si>
  <si>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</si>
  <si>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</si>
  <si>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</si>
  <si>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</si>
  <si>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</si>
  <si>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</si>
  <si>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</si>
  <si>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</si>
  <si>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</si>
  <si>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</si>
  <si>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</si>
  <si>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</si>
  <si>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</si>
  <si>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</si>
  <si>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</si>
  <si>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</si>
  <si>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</si>
  <si>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</si>
  <si>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</si>
  <si>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</si>
  <si>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</si>
  <si>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</si>
  <si>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</si>
  <si>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</si>
  <si>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</si>
  <si>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</si>
  <si>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</si>
  <si>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</si>
  <si>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</si>
  <si>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</si>
  <si>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</si>
  <si>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</si>
  <si>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</si>
  <si>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</si>
  <si>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</si>
  <si>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</si>
  <si>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</si>
  <si>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</si>
  <si>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</si>
  <si>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</si>
  <si>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</si>
  <si>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</si>
  <si>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</si>
  <si>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</si>
  <si>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</si>
  <si>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</si>
  <si>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</si>
  <si>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</si>
  <si>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</si>
  <si>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</si>
  <si>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</si>
  <si>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</si>
  <si>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</si>
  <si>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</si>
  <si>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</si>
  <si>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</si>
  <si>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</si>
  <si>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</si>
  <si>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</si>
  <si>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</si>
  <si>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</si>
  <si>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</si>
  <si>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</si>
  <si>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</si>
  <si>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</si>
  <si>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</si>
  <si>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</si>
  <si>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</si>
  <si>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</si>
  <si>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</si>
  <si>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</si>
  <si>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</si>
  <si>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</si>
  <si>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</si>
  <si>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</si>
  <si>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</si>
  <si>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</si>
  <si>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</si>
  <si>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</si>
  <si>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</si>
  <si>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</si>
  <si>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</si>
  <si>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</si>
  <si>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</si>
  <si>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</si>
  <si>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</si>
  <si>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</si>
  <si>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</si>
  <si>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</si>
  <si>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</si>
  <si>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</si>
  <si>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</si>
  <si>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</si>
  <si>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</si>
  <si>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</si>
  <si>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</si>
  <si>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</si>
  <si>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</si>
  <si>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</si>
  <si>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</si>
  <si>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</si>
  <si>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</si>
  <si>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</si>
  <si>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</si>
  <si>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</si>
  <si>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</si>
  <si>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</si>
  <si>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</si>
  <si>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</si>
  <si>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</si>
  <si>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</si>
  <si>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</si>
  <si>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</si>
  <si>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</si>
  <si>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</si>
  <si>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</si>
  <si>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</si>
  <si>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</si>
  <si>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</si>
  <si>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</si>
  <si>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</si>
  <si>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</si>
  <si>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</si>
  <si>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</si>
  <si>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</si>
  <si>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</si>
  <si>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</si>
  <si>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</si>
  <si>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</si>
  <si>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</si>
  <si>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</si>
  <si>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</si>
  <si>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</si>
  <si>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</si>
  <si>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</si>
  <si>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</si>
  <si>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</si>
  <si>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</si>
  <si>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</si>
  <si>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</si>
  <si>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</si>
  <si>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</si>
  <si>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</si>
  <si>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</si>
  <si>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</si>
  <si>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</si>
  <si>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</si>
  <si>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</si>
  <si>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</si>
  <si>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</si>
  <si>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</si>
  <si>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</si>
  <si>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</si>
  <si>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</si>
  <si>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</si>
  <si>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</si>
  <si>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</si>
  <si>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</si>
  <si>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</si>
  <si>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</si>
  <si>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</si>
  <si>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</si>
  <si>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</si>
  <si>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</si>
  <si>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</si>
  <si>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</si>
  <si>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</si>
  <si>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</si>
  <si>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</si>
  <si>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</si>
  <si>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</si>
  <si>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</si>
  <si>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</si>
  <si>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</si>
  <si>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</si>
  <si>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</si>
  <si>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</si>
  <si>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</si>
  <si>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</si>
  <si>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</si>
  <si>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</si>
  <si>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</si>
  <si>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</si>
  <si>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</si>
  <si>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</si>
  <si>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</si>
  <si>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</si>
  <si>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</si>
  <si>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</si>
  <si>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</si>
  <si>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</si>
  <si>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</si>
  <si>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</si>
  <si>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</si>
  <si>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</si>
  <si>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</si>
  <si>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</si>
  <si>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</si>
  <si>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</si>
  <si>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</si>
  <si>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</si>
  <si>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</si>
  <si>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</si>
  <si>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</si>
  <si>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</si>
  <si>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</si>
  <si>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</si>
  <si>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</si>
  <si>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</si>
  <si>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</si>
  <si>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</si>
  <si>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</si>
  <si>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</si>
  <si>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</si>
  <si>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</si>
  <si>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</si>
  <si>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</si>
  <si>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</si>
  <si>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</si>
  <si>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</si>
  <si>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</si>
  <si>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</si>
  <si>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</si>
  <si>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</si>
  <si>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</si>
  <si>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</si>
  <si>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</si>
  <si>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</si>
  <si>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</si>
  <si>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</si>
  <si>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</si>
  <si>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</si>
  <si>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</si>
  <si>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</si>
  <si>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</si>
  <si>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</si>
  <si>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</si>
  <si>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</si>
  <si>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</si>
  <si>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</si>
  <si>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</si>
  <si>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</si>
  <si>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</si>
  <si>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</si>
  <si>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</si>
  <si>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</si>
  <si>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</si>
  <si>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</si>
  <si>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</si>
  <si>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</si>
  <si>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</si>
  <si>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</si>
  <si>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</si>
  <si>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</si>
  <si>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</si>
  <si>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</si>
  <si>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</si>
  <si>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</si>
  <si>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</si>
  <si>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</si>
  <si>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</si>
  <si>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</si>
  <si>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</si>
  <si>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</si>
  <si>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</si>
  <si>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</si>
  <si>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</si>
  <si>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</si>
  <si>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</si>
  <si>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</si>
  <si>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</si>
  <si>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</si>
  <si>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</si>
  <si>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</si>
  <si>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</si>
  <si>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</si>
  <si>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</si>
  <si>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</si>
  <si>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</si>
  <si>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</si>
  <si>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</si>
  <si>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</si>
  <si>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</si>
  <si>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</si>
  <si>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</si>
  <si>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</si>
  <si>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</si>
  <si>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</si>
  <si>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</si>
  <si>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</si>
  <si>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</si>
  <si>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</si>
  <si>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</si>
  <si>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</si>
  <si>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</si>
  <si>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</si>
  <si>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</si>
  <si>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</si>
  <si>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</si>
  <si>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</si>
  <si>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</si>
  <si>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</si>
  <si>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</si>
  <si>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</si>
  <si>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</si>
  <si>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</si>
  <si>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</si>
  <si>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</si>
  <si>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</si>
  <si>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</si>
  <si>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</si>
  <si>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</si>
  <si>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</si>
  <si>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</si>
  <si>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</si>
  <si>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</si>
  <si>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</si>
  <si>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</si>
  <si>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</si>
  <si>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</si>
  <si>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</si>
  <si>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</si>
  <si>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</si>
  <si>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</si>
  <si>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</si>
  <si>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</si>
  <si>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</si>
  <si>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</si>
  <si>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</si>
  <si>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</si>
  <si>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</si>
  <si>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</si>
  <si>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</si>
  <si>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</si>
  <si>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</si>
  <si>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</si>
  <si>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</si>
  <si>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</si>
  <si>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</si>
  <si>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</si>
  <si>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</si>
  <si>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</si>
  <si>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</si>
  <si>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</si>
  <si>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</si>
  <si>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</si>
  <si>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</si>
  <si>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</si>
  <si>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</si>
  <si>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</si>
  <si>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</si>
  <si>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</si>
  <si>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</si>
  <si>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</si>
  <si>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</si>
  <si>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</si>
  <si>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</si>
  <si>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</si>
  <si>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</si>
  <si>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</si>
  <si>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</si>
  <si>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</si>
  <si>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</si>
  <si>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</si>
  <si>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</si>
  <si>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</si>
  <si>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</si>
  <si>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</si>
  <si>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</si>
  <si>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</si>
  <si>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</si>
  <si>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</si>
  <si>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</si>
  <si>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</si>
  <si>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</si>
  <si>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</si>
  <si>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</si>
  <si>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</si>
  <si>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</si>
  <si>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</si>
  <si>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</si>
  <si>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</si>
  <si>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</si>
  <si>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</si>
  <si>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</si>
  <si>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</si>
  <si>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</si>
  <si>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</si>
  <si>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</si>
  <si>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</si>
  <si>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</si>
  <si>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</si>
  <si>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</si>
  <si>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</si>
  <si>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</si>
  <si>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</si>
  <si>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</si>
  <si>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</si>
  <si>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</si>
  <si>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</si>
  <si>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</si>
  <si>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</si>
  <si>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</si>
  <si>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</si>
  <si>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</si>
  <si>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</si>
  <si>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</si>
  <si>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</si>
  <si>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</si>
  <si>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</si>
  <si>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</si>
  <si>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</si>
  <si>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</si>
  <si>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</si>
  <si>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</si>
  <si>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</si>
  <si>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</si>
  <si>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</si>
  <si>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</si>
  <si>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</si>
  <si>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</si>
  <si>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</si>
  <si>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</si>
  <si>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</si>
  <si>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</si>
  <si>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</si>
  <si>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</si>
  <si>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</si>
  <si>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</si>
  <si>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</si>
  <si>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</si>
  <si>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</si>
  <si>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</si>
  <si>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</si>
  <si>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</si>
  <si>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</si>
  <si>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</si>
  <si>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</si>
  <si>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</si>
  <si>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</si>
  <si>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</si>
  <si>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</si>
  <si>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</si>
  <si>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</si>
  <si>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</si>
  <si>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</si>
  <si>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</si>
  <si>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</si>
  <si>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</si>
  <si>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</si>
  <si>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</si>
  <si>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</si>
  <si>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</si>
  <si>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</si>
  <si>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</si>
  <si>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</si>
  <si>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</si>
  <si>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</si>
  <si>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</si>
  <si>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</si>
  <si>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</si>
  <si>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</si>
  <si>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</si>
  <si>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</si>
  <si>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</si>
  <si>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</si>
  <si>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</si>
  <si>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</si>
  <si>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</si>
  <si>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</si>
  <si>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</si>
  <si>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</si>
  <si>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</si>
  <si>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</si>
  <si>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</si>
  <si>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</si>
  <si>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</si>
  <si>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</si>
  <si>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</si>
  <si>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</si>
  <si>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</si>
  <si>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</si>
  <si>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</si>
  <si>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</si>
  <si>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</si>
  <si>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</si>
  <si>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</si>
  <si>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</si>
  <si>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</si>
  <si>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</si>
  <si>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</si>
  <si>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</si>
  <si>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</si>
  <si>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</si>
  <si>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</si>
  <si>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</si>
  <si>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</si>
  <si>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</si>
  <si>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</si>
  <si>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</si>
  <si>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</si>
  <si>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</si>
  <si>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</si>
  <si>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</si>
  <si>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</si>
  <si>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</si>
  <si>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</si>
  <si>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</si>
  <si>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</si>
  <si>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</si>
  <si>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</si>
  <si>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</si>
  <si>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</si>
  <si>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</si>
  <si>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</si>
  <si>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</si>
  <si>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</si>
  <si>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</si>
  <si>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</si>
  <si>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</si>
  <si>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</si>
  <si>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</si>
  <si>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</si>
  <si>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</si>
  <si>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</si>
  <si>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</si>
  <si>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</si>
  <si>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</si>
  <si>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</si>
  <si>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</si>
  <si>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</si>
  <si>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</si>
  <si>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</si>
  <si>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</si>
  <si>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</si>
  <si>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</si>
  <si>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</si>
  <si>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</si>
  <si>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</si>
  <si>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</si>
  <si>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</si>
  <si>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</si>
  <si>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</si>
  <si>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</si>
  <si>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</si>
  <si>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</si>
  <si>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</si>
  <si>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</si>
  <si>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</si>
  <si>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</si>
  <si>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</si>
  <si>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</si>
  <si>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</si>
  <si>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</si>
  <si>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</si>
  <si>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</si>
  <si>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</si>
  <si>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</si>
  <si>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</si>
  <si>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</si>
  <si>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</si>
  <si>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</si>
  <si>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</si>
  <si>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</si>
  <si>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</si>
  <si>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</si>
  <si>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</si>
  <si>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</si>
  <si>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</si>
  <si>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</si>
  <si>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</si>
  <si>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</si>
  <si>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</si>
  <si>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</si>
  <si>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</si>
  <si>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</si>
  <si>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</si>
  <si>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</si>
  <si>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</si>
  <si>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</si>
  <si>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</si>
  <si>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</si>
  <si>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</si>
  <si>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</si>
  <si>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</si>
  <si>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</si>
  <si>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</si>
  <si>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</si>
  <si>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</si>
  <si>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</si>
  <si>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</si>
  <si>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</si>
  <si>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</si>
  <si>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</si>
  <si>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</si>
  <si>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</si>
  <si>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</si>
  <si>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</si>
  <si>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</si>
  <si>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</si>
  <si>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</si>
  <si>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</si>
  <si>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</si>
  <si>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</si>
  <si>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</si>
  <si>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</si>
  <si>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</si>
  <si>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</si>
  <si>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</si>
  <si>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</si>
  <si>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</si>
  <si>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</si>
  <si>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</si>
  <si>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</si>
  <si>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</si>
  <si>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</si>
  <si>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</si>
  <si>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</si>
  <si>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</si>
  <si>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</si>
  <si>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</si>
  <si>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</si>
  <si>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</si>
  <si>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</si>
  <si>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</si>
  <si>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</si>
  <si>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</si>
  <si>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</si>
  <si>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</si>
  <si>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</si>
  <si>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</si>
  <si>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</si>
  <si>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</si>
  <si>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</si>
  <si>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</si>
  <si>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</si>
  <si>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</si>
  <si>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</si>
  <si>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</si>
  <si>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</si>
  <si>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</si>
  <si>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</si>
  <si>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</si>
  <si>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</si>
  <si>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</si>
  <si>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</si>
  <si>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</si>
  <si>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</si>
  <si>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</si>
  <si>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</si>
  <si>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</si>
  <si>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</si>
  <si>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</si>
  <si>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</si>
  <si>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</si>
  <si>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</si>
  <si>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</si>
  <si>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</si>
  <si>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</si>
  <si>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</si>
  <si>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</si>
  <si>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</si>
  <si>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</si>
  <si>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</si>
  <si>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</si>
  <si>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</si>
  <si>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</si>
  <si>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</si>
  <si>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</si>
  <si>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</si>
  <si>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</si>
  <si>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</si>
  <si>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</si>
  <si>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</si>
  <si>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</si>
  <si>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</si>
  <si>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</si>
  <si>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</si>
  <si>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</si>
  <si>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</si>
  <si>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</si>
  <si>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</si>
  <si>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</si>
  <si>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</si>
  <si>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</si>
  <si>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</si>
  <si>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</si>
  <si>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</si>
  <si>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</si>
  <si>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</si>
  <si>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</si>
  <si>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</si>
  <si>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</si>
  <si>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</si>
  <si>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</si>
  <si>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</si>
  <si>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</si>
  <si>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</si>
  <si>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</si>
  <si>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</si>
  <si>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</si>
  <si>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</si>
  <si>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</si>
  <si>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</si>
  <si>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</si>
  <si>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</si>
  <si>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</si>
  <si>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</si>
  <si>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</si>
  <si>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</si>
  <si>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</si>
  <si>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</si>
  <si>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</si>
  <si>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</si>
  <si>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</si>
  <si>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</si>
  <si>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</si>
  <si>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</si>
  <si>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</si>
  <si>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</si>
  <si>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</si>
  <si>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</si>
  <si>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</si>
  <si>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</si>
  <si>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</si>
  <si>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</si>
  <si>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</si>
  <si>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</si>
  <si>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</si>
  <si>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</si>
  <si>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</si>
  <si>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</si>
  <si>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</si>
  <si>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</si>
  <si>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</si>
  <si>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</si>
  <si>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</si>
  <si>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</si>
  <si>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</si>
  <si>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</si>
  <si>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</si>
  <si>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</si>
  <si>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</si>
  <si>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</si>
  <si>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</si>
  <si>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</si>
  <si>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</si>
  <si>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</si>
  <si>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</si>
  <si>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</si>
  <si>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</si>
  <si>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</si>
  <si>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</si>
  <si>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</si>
  <si>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</si>
  <si>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</si>
  <si>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</si>
  <si>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</si>
  <si>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</si>
  <si>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</si>
  <si>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</si>
  <si>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</si>
  <si>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</si>
  <si>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</si>
  <si>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</si>
  <si>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</si>
  <si>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</si>
  <si>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</si>
  <si>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</si>
  <si>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</si>
  <si>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</si>
  <si>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</si>
  <si>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</si>
  <si>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</si>
  <si>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</si>
  <si>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</si>
  <si>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</si>
  <si>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</si>
  <si>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</si>
  <si>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</si>
  <si>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</si>
  <si>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</si>
  <si>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</si>
  <si>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</si>
  <si>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</si>
  <si>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</si>
  <si>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</si>
  <si>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</si>
  <si>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</si>
  <si>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</si>
  <si>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</si>
  <si>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</si>
  <si>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</si>
  <si>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</si>
  <si>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</si>
  <si>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</si>
  <si>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</si>
  <si>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</si>
  <si>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</si>
  <si>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</si>
  <si>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</si>
  <si>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</si>
  <si>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</si>
  <si>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</si>
  <si>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</si>
  <si>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</si>
  <si>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</si>
  <si>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</si>
  <si>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</si>
  <si>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</si>
  <si>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</si>
  <si>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</si>
  <si>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</si>
  <si>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</si>
  <si>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</si>
  <si>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</si>
  <si>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</si>
  <si>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</si>
  <si>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</si>
  <si>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</si>
  <si>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</si>
  <si>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</si>
  <si>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</si>
  <si>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</si>
  <si>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</si>
  <si>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</si>
  <si>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</si>
  <si>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</si>
  <si>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</si>
  <si>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</si>
  <si>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</si>
  <si>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</si>
  <si>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</si>
  <si>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</si>
  <si>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</si>
  <si>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</si>
  <si>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</si>
  <si>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</si>
  <si>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</si>
  <si>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</si>
  <si>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</si>
  <si>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</si>
  <si>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</si>
  <si>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</si>
  <si>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</si>
  <si>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</si>
  <si>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</si>
  <si>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</si>
  <si>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</si>
  <si>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</si>
  <si>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</si>
  <si>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</si>
  <si>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</si>
  <si>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</si>
  <si>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</si>
  <si>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</si>
  <si>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</si>
  <si>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</si>
  <si>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</si>
  <si>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</si>
  <si>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</si>
  <si>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</si>
  <si>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</si>
  <si>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</si>
  <si>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</si>
  <si>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</si>
  <si>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</si>
  <si>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</si>
  <si>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</si>
  <si>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</si>
  <si>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</si>
  <si>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</si>
  <si>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</si>
  <si>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</si>
  <si>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</si>
  <si>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</si>
  <si>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</si>
  <si>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</si>
  <si>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</si>
  <si>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</si>
  <si>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</si>
  <si>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</si>
  <si>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</si>
  <si>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</si>
  <si>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</si>
  <si>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</si>
  <si>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</si>
  <si>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</si>
  <si>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</si>
  <si>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</si>
  <si>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</si>
  <si>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</si>
  <si>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</si>
  <si>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</si>
  <si>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</si>
  <si>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</si>
  <si>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</si>
  <si>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</si>
  <si>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</si>
  <si>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</si>
  <si>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</si>
  <si>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</si>
  <si>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</si>
  <si>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</si>
  <si>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</si>
  <si>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</si>
  <si>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</si>
  <si>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</si>
  <si>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</si>
  <si>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</si>
  <si>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</si>
  <si>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</si>
  <si>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</si>
  <si>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</si>
  <si>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</si>
  <si>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</si>
  <si>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</si>
  <si>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</si>
  <si>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</si>
  <si>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</si>
  <si>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</si>
  <si>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</si>
  <si>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</si>
  <si>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</si>
  <si>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</si>
  <si>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</si>
  <si>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</si>
  <si>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</si>
  <si>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</si>
  <si>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</si>
  <si>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</si>
  <si>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</si>
  <si>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</si>
  <si>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</si>
  <si>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</si>
  <si>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</si>
  <si>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</si>
  <si>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</si>
  <si>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</si>
  <si>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</si>
  <si>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</si>
  <si>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</si>
  <si>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</si>
  <si>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</si>
  <si>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</si>
  <si>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</si>
  <si>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</si>
  <si>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</si>
  <si>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</si>
  <si>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</si>
  <si>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</si>
  <si>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</si>
  <si>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</si>
  <si>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</si>
  <si>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</si>
  <si>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</si>
  <si>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</si>
  <si>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</si>
  <si>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</si>
  <si>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</si>
  <si>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</si>
  <si>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</si>
  <si>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</si>
  <si>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</si>
  <si>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</si>
  <si>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</si>
  <si>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</si>
  <si>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</si>
  <si>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</si>
  <si>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</si>
  <si>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</si>
  <si>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</si>
  <si>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</si>
  <si>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</si>
  <si>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</si>
  <si>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</si>
  <si>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</si>
  <si>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</si>
  <si>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</si>
  <si>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</si>
  <si>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</si>
  <si>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</si>
  <si>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</si>
  <si>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</si>
  <si>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</si>
  <si>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</si>
  <si>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</si>
  <si>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</si>
  <si>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</si>
  <si>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</si>
  <si>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</si>
  <si>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</si>
  <si>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</si>
  <si>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</si>
  <si>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</si>
  <si>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</si>
  <si>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</si>
  <si>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</si>
  <si>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</si>
  <si>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</si>
  <si>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</si>
  <si>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</si>
  <si>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</si>
  <si>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</si>
  <si>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</si>
  <si>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</si>
  <si>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</si>
  <si>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</si>
  <si>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</si>
  <si>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</si>
  <si>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</si>
  <si>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</si>
  <si>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</si>
  <si>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</si>
  <si>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</si>
  <si>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</si>
  <si>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</si>
  <si>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</si>
  <si>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</si>
  <si>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</si>
  <si>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</si>
  <si>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</si>
  <si>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</si>
  <si>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</si>
  <si>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</si>
  <si>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</si>
  <si>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</si>
  <si>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</si>
  <si>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</si>
  <si>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</si>
  <si>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</si>
  <si>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</si>
  <si>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</si>
  <si>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</si>
  <si>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</si>
  <si>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</si>
  <si>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</si>
  <si>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</si>
  <si>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</si>
  <si>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</si>
  <si>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</si>
  <si>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</si>
  <si>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</si>
  <si>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</si>
  <si>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</si>
  <si>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</si>
  <si>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</si>
  <si>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</si>
  <si>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</si>
  <si>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</si>
  <si>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</si>
  <si>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</si>
  <si>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</si>
  <si>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</si>
  <si>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</si>
  <si>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</si>
  <si>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</si>
  <si>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</si>
  <si>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</si>
  <si>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</si>
  <si>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</si>
  <si>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</si>
  <si>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</si>
  <si>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</si>
  <si>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</si>
  <si>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</si>
  <si>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</si>
  <si>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</si>
  <si>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</si>
  <si>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</si>
  <si>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</si>
  <si>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</si>
  <si>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</si>
  <si>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</si>
  <si>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</si>
  <si>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</si>
  <si>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</si>
  <si>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</si>
  <si>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</si>
  <si>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</si>
  <si>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</si>
  <si>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</si>
  <si>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</si>
  <si>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</si>
  <si>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</si>
  <si>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</si>
  <si>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</si>
  <si>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</si>
  <si>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</si>
  <si>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</si>
  <si>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</si>
  <si>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</si>
  <si>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</si>
  <si>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</si>
  <si>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</si>
  <si>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</si>
  <si>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</si>
  <si>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</si>
  <si>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</si>
  <si>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</si>
  <si>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</si>
  <si>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</si>
  <si>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</si>
  <si>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</si>
  <si>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</si>
  <si>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</si>
  <si>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</si>
  <si>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</si>
  <si>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</si>
  <si>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</si>
  <si>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</si>
  <si>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</si>
  <si>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</si>
  <si>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</si>
  <si>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</si>
  <si>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</si>
  <si>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</si>
  <si>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</si>
  <si>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</si>
  <si>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</si>
  <si>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</si>
  <si>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</si>
  <si>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</si>
  <si>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</si>
  <si>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</si>
  <si>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</si>
  <si>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</si>
  <si>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</si>
  <si>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</si>
  <si>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</si>
  <si>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</si>
  <si>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</si>
  <si>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</si>
  <si>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</si>
  <si>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</si>
  <si>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</si>
  <si>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</si>
  <si>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</si>
  <si>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</si>
  <si>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</si>
  <si>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</si>
  <si>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</si>
  <si>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</si>
  <si>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</si>
  <si>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</si>
  <si>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</si>
  <si>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</si>
  <si>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</si>
  <si>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</si>
  <si>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</si>
  <si>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</si>
  <si>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</si>
  <si>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</si>
  <si>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</si>
  <si>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</si>
  <si>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</si>
  <si>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</si>
  <si>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</si>
  <si>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</si>
  <si>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</si>
  <si>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</si>
  <si>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</si>
  <si>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</si>
  <si>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</si>
  <si>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</si>
  <si>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</si>
  <si>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</si>
  <si>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</si>
  <si>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</si>
  <si>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</si>
  <si>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</si>
  <si>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</si>
  <si>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</si>
  <si>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</si>
  <si>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</si>
  <si>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</si>
  <si>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</si>
  <si>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</si>
  <si>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</si>
  <si>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</si>
  <si>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</si>
  <si>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</si>
  <si>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</si>
  <si>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</si>
  <si>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</si>
  <si>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</si>
  <si>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</si>
  <si>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</si>
  <si>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</si>
  <si>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</si>
  <si>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</si>
  <si>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</si>
  <si>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</si>
  <si>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</si>
  <si>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</si>
  <si>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</si>
  <si>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</si>
  <si>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</si>
  <si>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</si>
  <si>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</si>
  <si>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</si>
  <si>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</si>
  <si>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</si>
  <si>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</si>
  <si>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</si>
  <si>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</si>
  <si>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</si>
  <si>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</si>
  <si>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</si>
  <si>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</si>
  <si>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</si>
  <si>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</si>
  <si>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</si>
  <si>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</si>
  <si>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</si>
  <si>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</si>
  <si>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</si>
  <si>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</si>
  <si>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</si>
  <si>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</si>
  <si>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</si>
  <si>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</si>
  <si>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</si>
  <si>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</si>
  <si>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</si>
  <si>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</si>
  <si>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</si>
  <si>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</si>
  <si>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</si>
  <si>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</si>
  <si>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</si>
  <si>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</si>
  <si>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</si>
  <si>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</si>
  <si>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</si>
  <si>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</si>
  <si>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</si>
  <si>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</si>
  <si>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</si>
  <si>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</si>
  <si>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</si>
  <si>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</si>
  <si>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</si>
  <si>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</si>
  <si>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</si>
  <si>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</si>
  <si>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</si>
  <si>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</si>
  <si>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</si>
  <si>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</si>
  <si>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</si>
  <si>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</si>
  <si>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</si>
  <si>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</si>
  <si>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</si>
  <si>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</si>
  <si>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</si>
  <si>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</si>
  <si>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</si>
  <si>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</si>
  <si>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</si>
  <si>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</si>
  <si>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</si>
  <si>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</si>
  <si>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</si>
  <si>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</si>
  <si>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</si>
  <si>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</si>
  <si>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</si>
  <si>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</si>
  <si>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</si>
  <si>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</si>
  <si>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</si>
  <si>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</si>
  <si>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</si>
  <si>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</si>
  <si>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</si>
  <si>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</si>
  <si>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</si>
  <si>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</si>
  <si>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</si>
  <si>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</si>
  <si>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</si>
  <si>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</si>
  <si>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</si>
  <si>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</si>
  <si>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</si>
  <si>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</si>
  <si>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</si>
  <si>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</si>
  <si>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</si>
  <si>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</si>
  <si>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</si>
  <si>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</si>
  <si>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</si>
  <si>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</si>
  <si>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</si>
  <si>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</si>
  <si>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</si>
  <si>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</si>
  <si>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</si>
  <si>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</si>
  <si>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</si>
  <si>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</si>
  <si>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</si>
  <si>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</si>
  <si>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</si>
  <si>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</si>
  <si>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</si>
  <si>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</si>
  <si>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</si>
  <si>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</si>
  <si>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</si>
  <si>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</si>
  <si>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</si>
  <si>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</si>
  <si>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</si>
  <si>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</si>
  <si>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</si>
  <si>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</si>
  <si>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</si>
  <si>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</si>
  <si>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</si>
  <si>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</si>
  <si>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</si>
  <si>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</si>
  <si>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</si>
  <si>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</si>
  <si>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</si>
  <si>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</si>
  <si>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</si>
  <si>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</si>
  <si>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</si>
  <si>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</si>
  <si>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</si>
  <si>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</si>
  <si>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</si>
  <si>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</si>
  <si>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</si>
  <si>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</si>
  <si>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</si>
  <si>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</si>
  <si>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</si>
  <si>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</si>
  <si>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</si>
  <si>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</si>
  <si>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</si>
  <si>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</si>
  <si>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</si>
  <si>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</si>
  <si>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</si>
  <si>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</si>
  <si>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</si>
  <si>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</si>
  <si>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</si>
  <si>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</si>
  <si>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</si>
  <si>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</si>
  <si>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</si>
  <si>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</si>
  <si>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</si>
  <si>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</si>
  <si>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</si>
  <si>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</si>
  <si>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</si>
  <si>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</si>
  <si>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</si>
  <si>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</si>
  <si>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</si>
  <si>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</si>
  <si>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</si>
  <si>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</si>
  <si>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</si>
  <si>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</si>
  <si>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</si>
  <si>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</si>
  <si>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</si>
  <si>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</si>
  <si>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</si>
  <si>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</si>
  <si>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</si>
  <si>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</si>
  <si>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</si>
  <si>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</si>
  <si>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</si>
  <si>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</si>
  <si>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</si>
  <si>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</si>
  <si>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</si>
  <si>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</si>
  <si>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</si>
  <si>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</si>
  <si>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</si>
  <si>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</si>
  <si>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</si>
  <si>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</si>
  <si>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</si>
  <si>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</si>
  <si>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</si>
  <si>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</si>
  <si>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</si>
  <si>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</si>
  <si>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</si>
  <si>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</si>
  <si>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</si>
  <si>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</si>
  <si>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</si>
  <si>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</si>
  <si>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</si>
  <si>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</si>
  <si>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</si>
  <si>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</si>
  <si>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</si>
  <si>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</si>
  <si>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</si>
  <si>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</si>
  <si>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</si>
  <si>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</si>
  <si>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</si>
  <si>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</si>
  <si>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</si>
  <si>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</si>
  <si>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</si>
  <si>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</si>
  <si>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</si>
  <si>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</si>
  <si>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</si>
  <si>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</si>
  <si>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</si>
  <si>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</si>
  <si>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</si>
  <si>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</si>
  <si>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</si>
  <si>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</si>
  <si>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</si>
  <si>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</si>
  <si>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</si>
  <si>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</si>
  <si>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</si>
  <si>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</si>
  <si>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</si>
  <si>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</si>
  <si>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</si>
  <si>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</si>
  <si>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</si>
  <si>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</si>
  <si>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</si>
  <si>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</si>
  <si>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</si>
  <si>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</si>
  <si>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</si>
  <si>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</si>
  <si>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</si>
  <si>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</si>
  <si>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</si>
  <si>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</si>
  <si>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</si>
  <si>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</si>
  <si>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</si>
  <si>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</si>
  <si>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</si>
  <si>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</si>
  <si>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</si>
  <si>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</si>
  <si>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</si>
  <si>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</si>
  <si>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</si>
  <si>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</si>
  <si>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</si>
  <si>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</si>
  <si>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</si>
  <si>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</si>
  <si>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</si>
  <si>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</si>
  <si>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</si>
  <si>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</si>
  <si>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</si>
  <si>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</si>
  <si>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</si>
  <si>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</si>
  <si>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</si>
  <si>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</si>
  <si>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</si>
  <si>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</si>
  <si>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</si>
  <si>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</si>
  <si>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</si>
  <si>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</si>
  <si>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</si>
  <si>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</si>
  <si>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</si>
  <si>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</si>
  <si>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</si>
  <si>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</si>
  <si>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</si>
  <si>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</si>
  <si>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</si>
  <si>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</si>
  <si>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</si>
  <si>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</si>
  <si>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</si>
  <si>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</si>
  <si>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</si>
  <si>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</si>
  <si>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</si>
  <si>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</si>
  <si>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</si>
  <si>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</si>
  <si>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</si>
  <si>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</si>
  <si>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</si>
  <si>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</si>
  <si>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</si>
  <si>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</si>
  <si>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</si>
  <si>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</si>
  <si>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</si>
  <si>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</si>
  <si>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</si>
  <si>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</si>
  <si>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</si>
  <si>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</si>
  <si>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</si>
  <si>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</si>
  <si>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</si>
  <si>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</si>
  <si>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</si>
  <si>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</si>
  <si>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</si>
  <si>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</si>
  <si>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</si>
  <si>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</si>
  <si>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</si>
  <si>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</si>
  <si>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</si>
  <si>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</si>
  <si>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</si>
  <si>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</si>
  <si>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</si>
  <si>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</si>
  <si>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</si>
  <si>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</si>
  <si>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</si>
  <si>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</si>
  <si>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</si>
  <si>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</si>
  <si>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</si>
  <si>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</si>
  <si>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</si>
  <si>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</si>
  <si>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</si>
  <si>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</si>
  <si>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</si>
  <si>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</si>
  <si>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</si>
  <si>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</si>
  <si>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</si>
  <si>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</si>
  <si>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</si>
  <si>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</si>
  <si>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</si>
  <si>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</si>
  <si>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</si>
  <si>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</si>
  <si>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</si>
  <si>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</si>
  <si>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</si>
  <si>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</si>
  <si>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</si>
  <si>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</si>
  <si>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</si>
  <si>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</si>
  <si>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</si>
  <si>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</si>
  <si>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</si>
  <si>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</si>
  <si>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</si>
  <si>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</si>
  <si>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</si>
  <si>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</si>
  <si>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</si>
  <si>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</si>
  <si>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</si>
  <si>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</si>
  <si>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</si>
  <si>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</si>
  <si>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</si>
  <si>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</si>
  <si>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</si>
  <si>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</si>
  <si>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</si>
  <si>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</si>
  <si>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</si>
  <si>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</si>
  <si>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</si>
  <si>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</si>
  <si>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</si>
  <si>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</si>
  <si>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</si>
  <si>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</si>
  <si>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</si>
  <si>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</si>
  <si>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</si>
  <si>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</si>
  <si>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</si>
  <si>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</si>
  <si>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</si>
  <si>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</si>
  <si>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</si>
  <si>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</si>
  <si>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</si>
  <si>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</si>
  <si>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</si>
  <si>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</si>
  <si>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</si>
  <si>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</si>
  <si>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</si>
  <si>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</si>
  <si>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</si>
  <si>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</si>
  <si>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</si>
  <si>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</si>
  <si>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</si>
  <si>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</si>
  <si>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</si>
  <si>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</si>
  <si>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</si>
  <si>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</si>
  <si>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</si>
  <si>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</si>
  <si>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</si>
  <si>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</si>
  <si>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</si>
  <si>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</si>
  <si>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</si>
  <si>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</si>
  <si>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</si>
  <si>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</si>
  <si>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</si>
  <si>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</si>
  <si>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</si>
  <si>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</si>
  <si>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</si>
  <si>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</si>
  <si>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</si>
  <si>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</si>
  <si>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</si>
  <si>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</si>
  <si>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</si>
  <si>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</si>
  <si>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</si>
  <si>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</si>
  <si>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</si>
  <si>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</si>
  <si>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</si>
  <si>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</si>
  <si>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</si>
  <si>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</si>
  <si>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</si>
  <si>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</si>
  <si>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</si>
  <si>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</si>
  <si>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</si>
  <si>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</si>
  <si>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</si>
  <si>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</si>
  <si>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</si>
  <si>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</si>
  <si>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</si>
  <si>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</si>
  <si>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</si>
  <si>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</si>
  <si>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</si>
  <si>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</si>
  <si>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</si>
  <si>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</si>
  <si>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</si>
  <si>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</si>
  <si>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</si>
  <si>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</si>
  <si>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</si>
  <si>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</si>
  <si>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</si>
  <si>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</si>
  <si>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</si>
  <si>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</si>
  <si>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</si>
  <si>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</si>
  <si>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</si>
  <si>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</si>
  <si>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</si>
  <si>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</si>
  <si>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</si>
  <si>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</si>
  <si>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</si>
  <si>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</si>
  <si>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</si>
  <si>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</si>
  <si>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</si>
  <si>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</si>
  <si>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</si>
  <si>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</si>
  <si>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</si>
  <si>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</si>
  <si>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</si>
  <si>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</si>
  <si>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</si>
  <si>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</si>
  <si>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</si>
  <si>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</si>
  <si>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</si>
  <si>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</si>
  <si>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</si>
  <si>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</si>
  <si>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</si>
  <si>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</si>
  <si>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</si>
  <si>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</si>
  <si>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</si>
  <si>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</si>
  <si>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</si>
  <si>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</si>
  <si>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</si>
  <si>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</si>
  <si>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</si>
  <si>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</si>
  <si>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</si>
  <si>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</si>
  <si>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</si>
  <si>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</si>
  <si>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</si>
  <si>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</si>
  <si>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</si>
  <si>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</si>
  <si>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</si>
  <si>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</si>
  <si>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</si>
  <si>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</si>
  <si>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</si>
  <si>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</si>
  <si>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</si>
  <si>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</si>
  <si>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</si>
  <si>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</si>
  <si>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</si>
  <si>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</si>
  <si>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</si>
  <si>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</si>
  <si>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</si>
  <si>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</si>
  <si>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</si>
  <si>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</si>
  <si>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</si>
  <si>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</si>
  <si>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</si>
  <si>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</si>
  <si>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</si>
  <si>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</si>
  <si>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</si>
  <si>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</si>
  <si>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</si>
  <si>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</si>
  <si>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</si>
  <si>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</si>
  <si>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</si>
  <si>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</si>
  <si>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</si>
  <si>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</si>
  <si>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</si>
  <si>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</si>
  <si>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</si>
  <si>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</si>
  <si>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</si>
  <si>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</si>
  <si>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</si>
  <si>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</si>
  <si>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</si>
  <si>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</si>
  <si>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</si>
  <si>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</si>
  <si>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</si>
  <si>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</si>
  <si>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</si>
  <si>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</si>
  <si>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</si>
  <si>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</si>
  <si>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</si>
  <si>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</si>
  <si>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</si>
  <si>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</si>
  <si>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</si>
  <si>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</si>
  <si>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</si>
  <si>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</si>
  <si>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</si>
  <si>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</si>
  <si>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</si>
  <si>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</si>
  <si>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</si>
  <si>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</si>
  <si>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</si>
  <si>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</si>
  <si>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</si>
  <si>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</si>
  <si>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</si>
  <si>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</si>
  <si>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</si>
  <si>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</si>
  <si>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</si>
  <si>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</si>
  <si>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</si>
  <si>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</si>
  <si>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</si>
  <si>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</si>
  <si>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</si>
  <si>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</si>
  <si>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</si>
  <si>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</si>
  <si>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</si>
  <si>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</si>
  <si>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</si>
  <si>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</si>
  <si>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</si>
  <si>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</si>
  <si>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</si>
  <si>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</si>
  <si>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</si>
  <si>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</si>
  <si>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</si>
  <si>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</si>
  <si>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</si>
  <si>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</si>
  <si>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</si>
  <si>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</si>
  <si>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</si>
  <si>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</si>
  <si>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</si>
  <si>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</si>
  <si>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</si>
  <si>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</si>
  <si>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</si>
  <si>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</si>
  <si>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</si>
  <si>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</si>
  <si>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</si>
  <si>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</si>
  <si>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</si>
  <si>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</si>
  <si>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</si>
  <si>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</si>
  <si>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</si>
  <si>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</si>
  <si>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</si>
  <si>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</si>
  <si>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</si>
  <si>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</si>
  <si>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</si>
  <si>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</si>
  <si>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</si>
  <si>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</si>
  <si>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</si>
  <si>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</si>
  <si>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</si>
  <si>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</si>
  <si>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</si>
  <si>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</si>
  <si>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</si>
  <si>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</si>
  <si>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</si>
  <si>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</si>
  <si>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</si>
  <si>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</si>
  <si>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</si>
  <si>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</si>
  <si>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</si>
  <si>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</si>
  <si>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</si>
  <si>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</si>
  <si>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</si>
  <si>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</si>
  <si>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</si>
  <si>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</si>
  <si>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</si>
  <si>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</si>
  <si>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</si>
  <si>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</si>
  <si>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</si>
  <si>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</si>
  <si>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</si>
  <si>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</si>
  <si>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</si>
  <si>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</si>
  <si>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</si>
  <si>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</si>
  <si>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</si>
  <si>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</si>
  <si>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</si>
  <si>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</si>
  <si>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</si>
  <si>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</si>
  <si>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</si>
  <si>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</si>
  <si>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</si>
  <si>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</si>
  <si>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</si>
  <si>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</si>
  <si>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</si>
  <si>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</si>
  <si>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</si>
  <si>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</si>
  <si>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</si>
  <si>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</si>
  <si>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</si>
  <si>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</si>
  <si>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</si>
  <si>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</si>
  <si>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</si>
  <si>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</si>
  <si>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</si>
  <si>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</si>
  <si>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</si>
  <si>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</si>
  <si>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</si>
  <si>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</si>
  <si>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</si>
  <si>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</si>
  <si>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</si>
  <si>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</si>
  <si>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</si>
  <si>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</si>
  <si>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</si>
  <si>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</si>
  <si>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</si>
  <si>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</si>
  <si>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</si>
  <si>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</si>
  <si>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</si>
  <si>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</si>
  <si>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</si>
  <si>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</si>
  <si>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</si>
  <si>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</si>
  <si>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</si>
  <si>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</si>
  <si>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</si>
  <si>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</si>
  <si>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</si>
  <si>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</si>
  <si>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</si>
  <si>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</si>
  <si>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</si>
  <si>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</si>
  <si>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</si>
  <si>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</si>
  <si>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</si>
  <si>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</si>
  <si>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</si>
  <si>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</si>
  <si>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</si>
  <si>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</si>
  <si>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</si>
  <si>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</si>
  <si>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</si>
  <si>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</si>
  <si>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</si>
  <si>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</si>
  <si>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</si>
  <si>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</si>
  <si>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</si>
  <si>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</si>
  <si>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</si>
  <si>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</si>
  <si>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</si>
  <si>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</si>
  <si>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</si>
  <si>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</si>
  <si>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</si>
  <si>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</si>
  <si>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</si>
  <si>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</si>
  <si>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</si>
  <si>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</si>
  <si>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</si>
  <si>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</si>
  <si>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</si>
  <si>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</si>
  <si>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</si>
  <si>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</si>
  <si>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</si>
  <si>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</si>
  <si>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</si>
  <si>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</si>
  <si>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</si>
  <si>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</si>
  <si>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</si>
  <si>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</si>
  <si>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</si>
  <si>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</si>
  <si>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</si>
  <si>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</si>
  <si>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</si>
  <si>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</si>
  <si>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</si>
  <si>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</si>
  <si>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</si>
  <si>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</si>
  <si>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</si>
  <si>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</si>
  <si>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</si>
  <si>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</si>
  <si>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</si>
  <si>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</si>
  <si>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</si>
  <si>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</si>
  <si>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</si>
  <si>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</si>
  <si>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</si>
  <si>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</si>
  <si>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</si>
  <si>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</si>
  <si>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</si>
  <si>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</si>
  <si>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</si>
  <si>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</si>
  <si>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</si>
  <si>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</si>
  <si>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</si>
  <si>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</si>
  <si>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</si>
  <si>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</si>
  <si>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</si>
  <si>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</si>
  <si>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</si>
  <si>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</si>
  <si>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</si>
  <si>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</si>
  <si>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</si>
  <si>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</si>
  <si>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</si>
  <si>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</si>
  <si>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</si>
  <si>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</si>
  <si>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</si>
  <si>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</si>
  <si>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</si>
  <si>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</si>
  <si>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</si>
  <si>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</si>
  <si>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</si>
  <si>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</si>
  <si>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</si>
  <si>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</si>
  <si>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</si>
  <si>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</si>
  <si>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</si>
  <si>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</si>
  <si>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</si>
  <si>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</si>
  <si>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</si>
  <si>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</si>
  <si>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</si>
  <si>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</si>
  <si>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</si>
  <si>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</si>
  <si>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</si>
  <si>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</si>
  <si>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</si>
  <si>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</si>
  <si>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</si>
  <si>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</si>
  <si>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</si>
  <si>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</si>
  <si>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</si>
  <si>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</si>
  <si>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</si>
  <si>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</si>
  <si>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</si>
  <si>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</si>
  <si>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</si>
  <si>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</si>
  <si>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</si>
  <si>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</si>
  <si>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</si>
  <si>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</si>
  <si>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</si>
  <si>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</si>
  <si>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</si>
  <si>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</si>
  <si>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</si>
  <si>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</si>
  <si>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</si>
  <si>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</si>
  <si>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</si>
  <si>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</si>
  <si>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</si>
  <si>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</si>
  <si>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</si>
  <si>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</si>
  <si>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</si>
  <si>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</si>
  <si>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</si>
  <si>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</si>
  <si>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</si>
  <si>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</si>
  <si>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</si>
  <si>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</si>
  <si>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</si>
  <si>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</si>
  <si>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</si>
  <si>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</si>
  <si>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</si>
  <si>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</si>
  <si>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</si>
  <si>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</si>
  <si>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</si>
  <si>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</si>
  <si>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</si>
  <si>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</si>
  <si>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</si>
  <si>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</si>
  <si>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</si>
  <si>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</si>
  <si>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</si>
  <si>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</si>
  <si>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</si>
  <si>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</si>
  <si>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</si>
  <si>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</si>
  <si>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</si>
  <si>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</si>
  <si>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</si>
  <si>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</si>
  <si>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</si>
  <si>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</si>
  <si>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</si>
  <si>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</si>
  <si>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</si>
  <si>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</si>
  <si>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</si>
  <si>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</si>
  <si>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</si>
  <si>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</si>
  <si>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</si>
  <si>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</si>
  <si>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</si>
  <si>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</si>
  <si>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</si>
  <si>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</si>
  <si>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</si>
  <si>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</si>
  <si>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</si>
  <si>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</si>
  <si>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</si>
  <si>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</si>
  <si>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</si>
  <si>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</si>
  <si>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</si>
  <si>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</si>
  <si>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</si>
  <si>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</si>
  <si>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</si>
  <si>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</si>
  <si>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</si>
  <si>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</si>
  <si>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</si>
  <si>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</si>
  <si>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</si>
  <si>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</si>
  <si>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</si>
  <si>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</si>
  <si>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</si>
  <si>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</si>
  <si>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</si>
  <si>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</si>
  <si>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</si>
  <si>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</si>
  <si>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</si>
  <si>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</si>
  <si>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</si>
  <si>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</si>
  <si>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</si>
  <si>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</si>
  <si>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</si>
  <si>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</si>
  <si>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</si>
  <si>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</si>
  <si>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</si>
  <si>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</si>
  <si>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</si>
  <si>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</si>
  <si>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</si>
  <si>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</si>
  <si>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</si>
  <si>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</si>
  <si>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</si>
  <si>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</si>
  <si>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</si>
  <si>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</si>
  <si>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</si>
  <si>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</si>
  <si>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</si>
  <si>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</si>
  <si>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</si>
  <si>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</si>
  <si>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</si>
  <si>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</si>
  <si>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</si>
  <si>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</si>
  <si>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</si>
  <si>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</si>
  <si>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</si>
  <si>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</si>
  <si>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</si>
  <si>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</si>
  <si>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</si>
  <si>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</si>
  <si>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</si>
  <si>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</si>
  <si>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</si>
  <si>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</si>
  <si>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</si>
  <si>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</si>
  <si>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</si>
  <si>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</si>
  <si>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</si>
  <si>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</si>
  <si>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</si>
  <si>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</si>
  <si>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</si>
  <si>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</si>
  <si>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</si>
  <si>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</si>
  <si>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</si>
  <si>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</si>
  <si>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</si>
  <si>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</si>
  <si>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</si>
  <si>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</si>
  <si>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</si>
  <si>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</si>
  <si>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</si>
  <si>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</si>
  <si>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</si>
  <si>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</si>
  <si>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</si>
  <si>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</si>
  <si>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</si>
  <si>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</si>
  <si>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</si>
  <si>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</si>
  <si>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</si>
  <si>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</si>
  <si>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</si>
  <si>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</si>
  <si>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</si>
  <si>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</si>
  <si>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</si>
  <si>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</si>
  <si>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</si>
  <si>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</si>
  <si>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</si>
  <si>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</si>
  <si>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</si>
  <si>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</si>
  <si>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</si>
  <si>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</si>
  <si>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</si>
  <si>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</si>
  <si>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</si>
  <si>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</si>
  <si>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</si>
  <si>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</si>
  <si>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</si>
  <si>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</si>
  <si>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</si>
  <si>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</si>
  <si>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</si>
  <si>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</si>
  <si>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</si>
  <si>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</si>
  <si>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</si>
  <si>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</si>
  <si>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</si>
  <si>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</si>
  <si>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</si>
  <si>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</si>
  <si>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</si>
  <si>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</si>
  <si>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</si>
  <si>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</si>
  <si>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</si>
  <si>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</si>
  <si>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</si>
  <si>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</si>
  <si>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</si>
  <si>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</si>
  <si>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</si>
  <si>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</si>
  <si>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</si>
  <si>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</si>
  <si>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</si>
  <si>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</si>
  <si>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</si>
  <si>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</si>
  <si>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</si>
  <si>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</si>
  <si>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</si>
  <si>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</si>
  <si>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</si>
  <si>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</si>
  <si>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</si>
  <si>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</si>
  <si>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</si>
  <si>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</si>
  <si>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</si>
  <si>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</si>
  <si>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</si>
  <si>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</si>
  <si>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</si>
  <si>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</si>
  <si>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</si>
  <si>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</si>
  <si>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</si>
  <si>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</si>
  <si>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</si>
  <si>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</si>
  <si>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</si>
  <si>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</si>
  <si>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</si>
  <si>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</si>
  <si>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</si>
  <si>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</si>
  <si>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</si>
  <si>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</si>
  <si>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</si>
  <si>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</si>
  <si>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</si>
  <si>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</si>
  <si>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</si>
  <si>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</si>
  <si>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</si>
  <si>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</si>
  <si>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</si>
  <si>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</si>
  <si>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</si>
  <si>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</si>
  <si>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</si>
  <si>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</si>
  <si>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</si>
  <si>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</si>
  <si>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</si>
  <si>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</si>
  <si>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</si>
  <si>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</si>
  <si>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</si>
  <si>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</si>
  <si>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</si>
  <si>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</si>
  <si>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</si>
  <si>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</si>
  <si>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</si>
  <si>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</si>
  <si>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</si>
  <si>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</si>
  <si>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</si>
  <si>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</si>
  <si>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</si>
  <si>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</si>
  <si>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</si>
  <si>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</si>
  <si>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</si>
  <si>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</si>
  <si>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</si>
  <si>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</si>
  <si>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</si>
  <si>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</si>
  <si>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</si>
  <si>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</si>
  <si>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</si>
  <si>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</si>
  <si>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</si>
  <si>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</si>
  <si>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</si>
  <si>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</si>
  <si>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</si>
  <si>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</si>
  <si>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</si>
  <si>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</si>
  <si>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</si>
  <si>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</si>
  <si>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</si>
  <si>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</si>
  <si>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</si>
  <si>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</si>
  <si>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</si>
  <si>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</si>
  <si>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</si>
  <si>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</si>
  <si>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</si>
  <si>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</si>
  <si>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</si>
  <si>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</si>
  <si>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</si>
  <si>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</si>
  <si>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</si>
  <si>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</si>
  <si>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</si>
  <si>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</si>
  <si>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</si>
  <si>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</si>
  <si>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</si>
  <si>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</si>
  <si>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</si>
  <si>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</si>
  <si>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</si>
  <si>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</si>
  <si>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</si>
  <si>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</si>
  <si>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</si>
  <si>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</si>
  <si>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</si>
  <si>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</si>
  <si>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</si>
  <si>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</si>
  <si>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</si>
  <si>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</si>
  <si>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</si>
  <si>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</si>
  <si>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</si>
  <si>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</si>
  <si>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</si>
  <si>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</si>
  <si>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</si>
  <si>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</si>
  <si>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</si>
  <si>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</si>
  <si>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</si>
  <si>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</si>
  <si>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</si>
  <si>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</si>
  <si>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</si>
  <si>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</si>
  <si>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</si>
  <si>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</si>
  <si>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</si>
  <si>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</si>
  <si>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</si>
  <si>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</si>
  <si>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</si>
  <si>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</si>
  <si>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</si>
  <si>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</si>
  <si>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</si>
  <si>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</si>
  <si>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</si>
  <si>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</si>
  <si>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</si>
  <si>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</si>
  <si>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</si>
  <si>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</si>
  <si>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</si>
  <si>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</si>
  <si>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</si>
  <si>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</si>
  <si>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</si>
  <si>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</si>
  <si>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</si>
  <si>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</si>
  <si>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</si>
  <si>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</si>
  <si>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</si>
  <si>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</si>
  <si>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</si>
  <si>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</si>
  <si>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</si>
  <si>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</si>
  <si>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</si>
  <si>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</si>
  <si>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</si>
  <si>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</si>
  <si>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</si>
  <si>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</si>
  <si>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</si>
  <si>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</si>
  <si>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</si>
  <si>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</si>
  <si>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</si>
  <si>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</si>
  <si>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</si>
  <si>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</si>
  <si>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</si>
  <si>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</si>
  <si>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</si>
  <si>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</si>
  <si>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</si>
  <si>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</si>
  <si>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</si>
  <si>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</si>
  <si>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</si>
  <si>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</si>
  <si>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</si>
  <si>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</si>
  <si>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</si>
  <si>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</si>
  <si>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</si>
  <si>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</si>
  <si>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</si>
  <si>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</si>
  <si>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</si>
  <si>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</si>
  <si>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</si>
  <si>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</si>
  <si>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</si>
  <si>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</si>
  <si>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</si>
  <si>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</si>
  <si>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</si>
  <si>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</si>
  <si>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</si>
  <si>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</si>
  <si>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</si>
  <si>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</si>
  <si>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</si>
  <si>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</si>
  <si>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</si>
  <si>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</si>
  <si>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</si>
  <si>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</si>
  <si>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</si>
  <si>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</si>
  <si>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</si>
  <si>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</si>
  <si>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</si>
  <si>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</si>
  <si>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</si>
  <si>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</si>
  <si>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</si>
  <si>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</si>
  <si>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</si>
  <si>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</si>
  <si>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</si>
  <si>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</si>
  <si>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</si>
  <si>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</si>
  <si>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</si>
  <si>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</si>
  <si>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</si>
  <si>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</si>
  <si>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</si>
  <si>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</si>
  <si>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</si>
  <si>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</si>
  <si>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</si>
  <si>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</si>
  <si>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</si>
  <si>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</si>
  <si>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</si>
  <si>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</si>
  <si>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</si>
  <si>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</si>
  <si>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</si>
  <si>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</si>
  <si>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</si>
  <si>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</si>
  <si>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</si>
  <si>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</si>
  <si>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</si>
  <si>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</si>
  <si>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</si>
  <si>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</si>
  <si>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</si>
  <si>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</si>
  <si>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</si>
  <si>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</si>
  <si>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</si>
  <si>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</si>
  <si>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</si>
  <si>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</si>
  <si>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</si>
  <si>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</si>
  <si>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</si>
  <si>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</si>
  <si>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</si>
  <si>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</si>
  <si>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</si>
  <si>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</si>
  <si>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</si>
  <si>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</si>
  <si>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</si>
  <si>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</si>
  <si>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</si>
  <si>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</si>
  <si>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</si>
  <si>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</si>
  <si>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</si>
  <si>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</si>
  <si>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</si>
  <si>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</si>
  <si>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</si>
  <si>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</si>
  <si>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</si>
  <si>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</si>
  <si>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</si>
  <si>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</si>
  <si>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</si>
  <si>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</si>
  <si>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</si>
  <si>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</si>
  <si>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</si>
  <si>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</si>
  <si>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</si>
  <si>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</si>
  <si>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</si>
  <si>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</si>
  <si>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</si>
  <si>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</si>
  <si>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</si>
  <si>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</si>
  <si>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</si>
  <si>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</si>
  <si>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</si>
  <si>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</si>
  <si>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</si>
  <si>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</si>
  <si>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</si>
  <si>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</si>
  <si>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</si>
  <si>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</si>
  <si>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</si>
  <si>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</si>
  <si>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</si>
  <si>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</si>
  <si>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</si>
  <si>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</si>
  <si>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</si>
  <si>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</si>
  <si>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</si>
  <si>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</si>
  <si>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</si>
  <si>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</si>
  <si>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</si>
  <si>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</si>
  <si>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</si>
  <si>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</si>
  <si>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</si>
  <si>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</si>
  <si>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</si>
  <si>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</si>
  <si>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</si>
  <si>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</si>
  <si>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</si>
  <si>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</si>
  <si>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</si>
  <si>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</si>
  <si>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</si>
  <si>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</si>
  <si>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</si>
  <si>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</si>
  <si>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</si>
  <si>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</si>
  <si>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</si>
  <si>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</si>
  <si>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</si>
  <si>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</si>
  <si>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</si>
  <si>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</si>
  <si>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</si>
  <si>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</si>
  <si>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</si>
  <si>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</si>
  <si>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</si>
  <si>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</si>
  <si>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</si>
  <si>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</si>
  <si>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</si>
  <si>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</si>
  <si>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</si>
  <si>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</si>
  <si>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</si>
  <si>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</si>
  <si>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</si>
  <si>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</si>
  <si>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</si>
  <si>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</si>
  <si>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</si>
  <si>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</si>
  <si>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</si>
  <si>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</si>
  <si>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</si>
  <si>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</si>
  <si>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</si>
  <si>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</si>
  <si>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</si>
  <si>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</si>
  <si>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</si>
  <si>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</si>
  <si>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</si>
  <si>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</si>
  <si>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</si>
  <si>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</si>
  <si>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</si>
  <si>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</si>
  <si>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</si>
  <si>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</si>
  <si>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</si>
  <si>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</si>
  <si>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</si>
  <si>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</si>
  <si>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</si>
  <si>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</si>
  <si>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</si>
  <si>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</si>
  <si>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</si>
  <si>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</si>
  <si>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</si>
  <si>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</si>
  <si>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</si>
  <si>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</si>
  <si>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</si>
  <si>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</si>
  <si>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</si>
  <si>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</si>
  <si>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</si>
  <si>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</si>
  <si>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</si>
  <si>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</si>
  <si>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</si>
  <si>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</si>
  <si>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</si>
  <si>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</si>
  <si>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</si>
  <si>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</si>
  <si>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</si>
  <si>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</si>
  <si>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</si>
  <si>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</si>
  <si>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</si>
  <si>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</si>
  <si>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</si>
  <si>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</si>
  <si>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</si>
  <si>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</si>
  <si>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</si>
  <si>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</si>
  <si>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</si>
  <si>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</si>
  <si>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</si>
  <si>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</si>
  <si>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</si>
  <si>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</si>
  <si>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</si>
  <si>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</si>
  <si>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</si>
  <si>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</si>
  <si>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</si>
  <si>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</si>
  <si>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</si>
  <si>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</si>
  <si>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</si>
  <si>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</si>
  <si>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</si>
  <si>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</si>
  <si>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</si>
  <si>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</si>
  <si>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</si>
  <si>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</si>
  <si>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</si>
  <si>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</si>
  <si>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</si>
  <si>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</si>
  <si>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</si>
  <si>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</si>
  <si>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</si>
  <si>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</si>
  <si>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</si>
  <si>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</si>
  <si>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</si>
  <si>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</si>
  <si>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</si>
  <si>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</si>
  <si>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</si>
  <si>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</si>
  <si>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</si>
  <si>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</si>
  <si>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</si>
  <si>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</si>
  <si>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</si>
  <si>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</si>
  <si>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</si>
  <si>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</si>
  <si>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</si>
  <si>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</si>
  <si>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</si>
  <si>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</si>
  <si>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</si>
  <si>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</si>
  <si>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</si>
  <si>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</si>
  <si>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</si>
  <si>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</si>
  <si>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</si>
  <si>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</si>
  <si>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</si>
  <si>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</si>
  <si>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</si>
  <si>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</si>
  <si>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</si>
  <si>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</si>
  <si>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</si>
  <si>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</si>
  <si>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</si>
  <si>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</si>
  <si>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</si>
  <si>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</si>
  <si>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</si>
  <si>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</si>
  <si>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</si>
  <si>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</si>
  <si>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</si>
  <si>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</si>
  <si>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</si>
  <si>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</si>
  <si>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</si>
  <si>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</si>
  <si>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</si>
  <si>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</si>
  <si>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</si>
  <si>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</si>
  <si>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</si>
  <si>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</si>
  <si>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</si>
  <si>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</si>
  <si>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</si>
  <si>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</si>
  <si>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</si>
  <si>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</si>
  <si>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</si>
  <si>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</si>
  <si>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</si>
  <si>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</si>
  <si>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</si>
  <si>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</si>
  <si>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</si>
  <si>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</si>
  <si>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</si>
  <si>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</si>
  <si>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</si>
  <si>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</si>
  <si>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</si>
  <si>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</si>
  <si>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</si>
  <si>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</si>
  <si>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</si>
  <si>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</si>
  <si>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</si>
  <si>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</si>
  <si>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</si>
  <si>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Sheena Bonilla</t>
  </si>
  <si>
    <t>Dr. Benjamin Price</t>
  </si>
  <si>
    <t>Jeremy Harris</t>
  </si>
  <si>
    <t>Paul Fox</t>
  </si>
  <si>
    <t>Robert Jones Dds</t>
  </si>
  <si>
    <t>Jordan Jackson Dds</t>
  </si>
  <si>
    <t>Michelle Garcia Dds</t>
  </si>
  <si>
    <t>Tammy Miller Md</t>
  </si>
  <si>
    <t>Melissa Duffy Md</t>
  </si>
  <si>
    <t>Lake Tylerfort</t>
  </si>
  <si>
    <t>Jonesbury</t>
  </si>
  <si>
    <t>Christopher Garcia Dds</t>
  </si>
  <si>
    <t>Phillipschester</t>
  </si>
  <si>
    <t>Lake Lisa</t>
  </si>
  <si>
    <t>East Jeremy</t>
  </si>
  <si>
    <t>Dr. Ashley Yates Md</t>
  </si>
  <si>
    <t>Daisy Johnson Dds</t>
  </si>
  <si>
    <t>Chase Williams Md</t>
  </si>
  <si>
    <t>Miss Alexandria Li Dvm</t>
  </si>
  <si>
    <t>Alex Mann Ii</t>
  </si>
  <si>
    <t>Justin Mason Dds</t>
  </si>
  <si>
    <t>Laura Green</t>
  </si>
  <si>
    <t>Joshua Smith Dvm</t>
  </si>
  <si>
    <t>Charles Norman Phd</t>
  </si>
  <si>
    <t>Dr. Tamara White Md</t>
  </si>
  <si>
    <t>Brittany Edwards Dds</t>
  </si>
  <si>
    <t>Earl Smith Dds</t>
  </si>
  <si>
    <t>Quantity New</t>
  </si>
  <si>
    <t>Quantity New*Unit Price</t>
  </si>
  <si>
    <t>Actual Discount</t>
  </si>
  <si>
    <t>Discount %</t>
  </si>
  <si>
    <t>Customer_Dim.Name</t>
  </si>
  <si>
    <t>Customer_Dim.Age</t>
  </si>
  <si>
    <t>Customer_Dim.Gender</t>
  </si>
  <si>
    <t>Customer_Dim.City</t>
  </si>
  <si>
    <t>Customer_Dim.State</t>
  </si>
  <si>
    <t>Customer_Dim.Country</t>
  </si>
  <si>
    <t>Customer_Dim.Loyalty_Level</t>
  </si>
  <si>
    <t>Product_Dim.Product_Name</t>
  </si>
  <si>
    <t>Product_Dim.Category</t>
  </si>
  <si>
    <t>Product_Dim.Sub_Category</t>
  </si>
  <si>
    <t>Product_Dim.Brand</t>
  </si>
  <si>
    <t>Product_Dim.Cost</t>
  </si>
  <si>
    <t>Product_Dim.Stock</t>
  </si>
  <si>
    <t>Store_Dim.Store_Name</t>
  </si>
  <si>
    <t>Store_Dim.Region</t>
  </si>
  <si>
    <t>Store_Dim.City</t>
  </si>
  <si>
    <t>Store_Dim.Store_Type</t>
  </si>
  <si>
    <t>Total Amount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</si>
  <si>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</si>
  <si>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</si>
  <si>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</si>
  <si>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</si>
  <si>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</si>
  <si>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</si>
  <si>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</si>
  <si>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</si>
  <si>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</si>
  <si>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Mode</t>
  </si>
  <si>
    <t>Median</t>
  </si>
  <si>
    <t>Standard Error</t>
  </si>
  <si>
    <t>Mean</t>
  </si>
  <si>
    <t>Row Labels</t>
  </si>
  <si>
    <t>Grand Total</t>
  </si>
  <si>
    <t>Count of Sales_ID</t>
  </si>
  <si>
    <t>Revenue</t>
  </si>
  <si>
    <t>Sum of Revenue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</si>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</sst>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/>
    <xf numFmtId="2" fontId="3" fillId="2" borderId="1" xfId="0" applyNumberFormat="1" applyFont="1" applyFill="1" applyBorder="1" applyAlignment="1">
      <alignment horizontal="center" vertical="top" wrapText="1"/>
    </xf>
    <xf numFmtId="2" fontId="0" fillId="0" borderId="2" xfId="0" applyNumberFormat="1" applyBorder="1"/>
    <xf numFmtId="14" fontId="0" fillId="0" borderId="0" xfId="0" applyNumberFormat="1"/>
    <xf numFmtId="1" fontId="0" fillId="0" borderId="2" xfId="0" applyNumberFormat="1" applyBorder="1"/>
    <xf numFmtId="0" fontId="2" fillId="3" borderId="2" xfId="0" applyFont="1" applyFill="1" applyBorder="1" applyAlignment="1">
      <alignment horizontal="center"/>
    </xf>
    <xf numFmtId="0" fontId="0" fillId="0" borderId="2" xfId="0" pivotButton="1" applyBorder="1"/>
    <xf numFmtId="0" fontId="0" fillId="0" borderId="2" xfId="0" applyBorder="1" applyAlignment="1">
      <alignment horizontal="left"/>
    </xf>
    <xf numFmtId="167" fontId="0" fillId="0" borderId="2" xfId="0" applyNumberFormat="1" applyBorder="1"/>
  </cellXfs>
  <cellStyles count="1">
    <cellStyle name="Normal" xfId="0" builtinId="0"/>
  </cellStyles>
  <dxfs count="206"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softEdge rad="1270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62018234562785"/>
              <c:y val="0.15105515542784639"/>
            </c:manualLayout>
          </c:layout>
          <c:spPr>
            <a:noFill/>
            <a:ln>
              <a:noFill/>
            </a:ln>
            <a:effectLst>
              <a:softEdge rad="1270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532463047382235"/>
              <c:y val="-0.1203931410232488"/>
            </c:manualLayout>
          </c:layout>
          <c:spPr>
            <a:noFill/>
            <a:ln>
              <a:noFill/>
            </a:ln>
            <a:effectLst>
              <a:softEdge rad="1270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984113827876785"/>
              <c:y val="1.8298068191713004E-2"/>
            </c:manualLayout>
          </c:layout>
          <c:spPr>
            <a:noFill/>
            <a:ln>
              <a:noFill/>
            </a:ln>
            <a:effectLst>
              <a:softEdge rad="127000"/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A40-4D9B-801C-EA752DF2A0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0-4D9B-801C-EA752DF2A0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40-4D9B-801C-EA752DF2A077}"/>
              </c:ext>
            </c:extLst>
          </c:dPt>
          <c:dLbls>
            <c:dLbl>
              <c:idx val="1"/>
              <c:layout>
                <c:manualLayout>
                  <c:x val="-0.17984113827876785"/>
                  <c:y val="1.8298068191713004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40-4D9B-801C-EA752DF2A077}"/>
                </c:ext>
              </c:extLst>
            </c:dLbl>
            <c:dLbl>
              <c:idx val="3"/>
              <c:layout>
                <c:manualLayout>
                  <c:x val="0.14532463047382235"/>
                  <c:y val="-0.1203931410232488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40-4D9B-801C-EA752DF2A077}"/>
                </c:ext>
              </c:extLst>
            </c:dLbl>
            <c:dLbl>
              <c:idx val="4"/>
              <c:layout>
                <c:manualLayout>
                  <c:x val="0.1462018234562785"/>
                  <c:y val="0.15105515542784639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40-4D9B-801C-EA752DF2A077}"/>
                </c:ext>
              </c:extLst>
            </c:dLbl>
            <c:spPr>
              <a:noFill/>
              <a:ln>
                <a:noFill/>
              </a:ln>
              <a:effectLst>
                <a:softEdge rad="12700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Pivot!$A$21:$A$26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Pivot!$B$21:$B$26</c:f>
              <c:numCache>
                <c:formatCode>_ * #,##0_ ;_ * \-#,##0_ ;_ * "-"??_ ;_ @_ </c:formatCode>
                <c:ptCount val="5"/>
                <c:pt idx="0">
                  <c:v>380454.77000000008</c:v>
                </c:pt>
                <c:pt idx="1">
                  <c:v>442794.20999999985</c:v>
                </c:pt>
                <c:pt idx="2">
                  <c:v>593109.69000000064</c:v>
                </c:pt>
                <c:pt idx="3">
                  <c:v>503070.66999999975</c:v>
                </c:pt>
                <c:pt idx="4">
                  <c:v>635512.55999999982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0-4D9B-801C-EA752DF2A0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[Ecommerce_Sales_Dataset_updated (1).xlsx]Pivot!PivotTable1</c:name>
    <c:fmtId val="0"/>
  </c:pivotSource>
  <c:chart>
    <c:title>
      <c:layout>
        <c:manualLayout>
          <c:xMode val="edge"/>
          <c:yMode val="edge"/>
          <c:x val="0.4567360017497813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Pivot!$B$4:$B$8</c:f>
              <c:numCache>
                <c:formatCode>_ * #,##0_ ;_ * \-#,##0_ ;_ * "-"??_ ;_ @_ </c:formatCode>
                <c:ptCount val="4"/>
                <c:pt idx="0">
                  <c:v>731247.52999999968</c:v>
                </c:pt>
                <c:pt idx="1">
                  <c:v>761494.99000000081</c:v>
                </c:pt>
                <c:pt idx="2">
                  <c:v>745598.04999999958</c:v>
                </c:pt>
                <c:pt idx="3">
                  <c:v>316601.3299999999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4-4AF3-86D2-587677D9E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80772864"/>
        <c:axId val="680762304"/>
      </c:barChart>
      <c:catAx>
        <c:axId val="68077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762304"/>
        <c:crosses val="autoZero"/>
        <c:auto val="1"/>
        <c:lblAlgn val="ctr"/>
        <c:lblOffset val="100"/>
        <c:noMultiLvlLbl val="0"/>
      </c:catAx>
      <c:valAx>
        <c:axId val="68076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77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[Ecommerce_Sales_Dataset_updated (1).xlsx]Pivot!PivotTable3</c:name>
    <c:fmtId val="6"/>
  </c:pivotSource>
  <c:chart>
    <c:autoTitleDeleted val="1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numFmt formatCode="#\ ?/?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\ ?/?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Pivot!$A$36:$A$41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Pivot!$B$36:$B$41</c:f>
              <c:numCache>
                <c:formatCode>_ * #,##0_ ;_ * \-#,##0_ ;_ * "-"??_ ;_ @_ </c:formatCode>
                <c:ptCount val="5"/>
                <c:pt idx="0">
                  <c:v>304</c:v>
                </c:pt>
                <c:pt idx="1">
                  <c:v>334</c:v>
                </c:pt>
                <c:pt idx="2">
                  <c:v>454</c:v>
                </c:pt>
                <c:pt idx="3">
                  <c:v>410</c:v>
                </c:pt>
                <c:pt idx="4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B-43F0-A1A8-B9D96F6CE3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680801664"/>
        <c:axId val="680806464"/>
      </c:barChart>
      <c:catAx>
        <c:axId val="68080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06464"/>
        <c:crosses val="autoZero"/>
        <c:auto val="1"/>
        <c:lblAlgn val="ctr"/>
        <c:lblOffset val="100"/>
        <c:noMultiLvlLbl val="0"/>
      </c:catAx>
      <c:valAx>
        <c:axId val="6808064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80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[Ecommerce_Sales_Dataset_updated (1).xlsx]Pivot!PivotTable4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Pivot!$A$48:$A$51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Pivot!$B$48:$B$51</c:f>
              <c:numCache>
                <c:formatCode>_ * #,##0_ ;_ * \-#,##0_ ;_ * "-"??_ ;_ @_ </c:formatCode>
                <c:ptCount val="3"/>
                <c:pt idx="0">
                  <c:v>217</c:v>
                </c:pt>
                <c:pt idx="1">
                  <c:v>999</c:v>
                </c:pt>
                <c:pt idx="2">
                  <c:v>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C-4E66-9D48-D3D49D61D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830064"/>
        <c:axId val="666822384"/>
      </c:lineChart>
      <c:catAx>
        <c:axId val="66683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22384"/>
        <c:crosses val="autoZero"/>
        <c:auto val="1"/>
        <c:lblAlgn val="ctr"/>
        <c:lblOffset val="100"/>
        <c:noMultiLvlLbl val="0"/>
      </c:catAx>
      <c:valAx>
        <c:axId val="66682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300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426720</xdr:colOff>
      <xdr:row>14</xdr:row>
      <xdr:rowOff>175260</xdr:rowOff>
    </xdr:from>
    <xdr:to>
      <xdr:col>15</xdr:col>
      <xdr:colOff>137160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166B5F-BA6B-C323-69C0-61605D817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518160</xdr:colOff>
      <xdr:row>1</xdr:row>
      <xdr:rowOff>7620</xdr:rowOff>
    </xdr:from>
    <xdr:to>
      <xdr:col>15</xdr:col>
      <xdr:colOff>472440</xdr:colOff>
      <xdr:row>12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BDEB5-669F-A244-27C6-04D71C942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</xdr:colOff>
      <xdr:row>31</xdr:row>
      <xdr:rowOff>0</xdr:rowOff>
    </xdr:from>
    <xdr:to>
      <xdr:col>15</xdr:col>
      <xdr:colOff>228600</xdr:colOff>
      <xdr:row>42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DA7439-F597-2E59-0DF4-EC8370408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106680</xdr:colOff>
      <xdr:row>44</xdr:row>
      <xdr:rowOff>160020</xdr:rowOff>
    </xdr:from>
    <xdr:to>
      <xdr:col>15</xdr:col>
      <xdr:colOff>297180</xdr:colOff>
      <xdr:row>56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7CCFFF-EC92-890B-B769-D207503E9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aivani" refreshedDate="46197.574020949076" createdVersion="8" refreshedVersion="8" minRefreshableVersion="3" recordCount="2000" xr:uid="{83E348C2-2972-4BA4-9085-424E069CDF49}">
  <cacheSource type="worksheet">
    <worksheetSource name="Final_Data"/>
  </cacheSource>
  <cacheFields count="31">
    <cacheField name="Sales_ID" numFmtId="0">
      <sharedItems/>
    </cacheField>
    <cacheField name="Order_Date" numFmtId="14">
      <sharedItems containsSemiMixedTypes="0" containsNonDate="0" containsDate="1" containsString="0" minDate="2023-10-14T00:00:00" maxDate="2025-10-14T00:00:00" count="683">
        <d v="2024-07-07T00:00:00"/>
        <d v="2024-09-17T00:00:00"/>
        <d v="2024-08-29T00:00:00"/>
        <d v="2023-12-06T00:00:00"/>
        <d v="2025-08-11T00:00:00"/>
        <d v="2024-12-13T00:00:00"/>
        <d v="2025-05-03T00:00:00"/>
        <d v="2023-12-25T00:00:00"/>
        <d v="2024-01-24T00:00:00"/>
        <d v="2025-07-05T00:00:00"/>
        <d v="2023-10-15T00:00:00"/>
        <d v="2024-10-31T00:00:00"/>
        <d v="2024-12-11T00:00:00"/>
        <d v="2024-06-19T00:00:00"/>
        <d v="2024-06-02T00:00:00"/>
        <d v="2024-05-01T00:00:00"/>
        <d v="2025-05-30T00:00:00"/>
        <d v="2024-06-03T00:00:00"/>
        <d v="2023-11-29T00:00:00"/>
        <d v="2023-10-18T00:00:00"/>
        <d v="2025-06-15T00:00:00"/>
        <d v="2024-01-06T00:00:00"/>
        <d v="2024-06-23T00:00:00"/>
        <d v="2025-08-09T00:00:00"/>
        <d v="2025-09-24T00:00:00"/>
        <d v="2024-10-29T00:00:00"/>
        <d v="2025-09-23T00:00:00"/>
        <d v="2024-07-26T00:00:00"/>
        <d v="2024-03-05T00:00:00"/>
        <d v="2024-05-21T00:00:00"/>
        <d v="2025-02-22T00:00:00"/>
        <d v="2024-01-20T00:00:00"/>
        <d v="2025-07-12T00:00:00"/>
        <d v="2025-04-07T00:00:00"/>
        <d v="2025-03-09T00:00:00"/>
        <d v="2024-07-12T00:00:00"/>
        <d v="2025-01-09T00:00:00"/>
        <d v="2024-08-11T00:00:00"/>
        <d v="2024-01-08T00:00:00"/>
        <d v="2024-04-25T00:00:00"/>
        <d v="2025-02-25T00:00:00"/>
        <d v="2024-08-24T00:00:00"/>
        <d v="2024-12-31T00:00:00"/>
        <d v="2025-02-28T00:00:00"/>
        <d v="2023-11-18T00:00:00"/>
        <d v="2025-09-18T00:00:00"/>
        <d v="2024-07-09T00:00:00"/>
        <d v="2024-01-17T00:00:00"/>
        <d v="2025-05-23T00:00:00"/>
        <d v="2025-07-22T00:00:00"/>
        <d v="2024-06-22T00:00:00"/>
        <d v="2025-09-08T00:00:00"/>
        <d v="2024-02-28T00:00:00"/>
        <d v="2024-02-08T00:00:00"/>
        <d v="2025-07-13T00:00:00"/>
        <d v="2024-02-13T00:00:00"/>
        <d v="2025-03-01T00:00:00"/>
        <d v="2025-06-21T00:00:00"/>
        <d v="2024-11-27T00:00:00"/>
        <d v="2025-03-20T00:00:00"/>
        <d v="2025-05-04T00:00:00"/>
        <d v="2024-01-11T00:00:00"/>
        <d v="2023-10-25T00:00:00"/>
        <d v="2025-01-14T00:00:00"/>
        <d v="2025-03-13T00:00:00"/>
        <d v="2025-07-31T00:00:00"/>
        <d v="2024-10-12T00:00:00"/>
        <d v="2025-03-26T00:00:00"/>
        <d v="2025-09-11T00:00:00"/>
        <d v="2025-09-04T00:00:00"/>
        <d v="2024-03-29T00:00:00"/>
        <d v="2025-08-06T00:00:00"/>
        <d v="2025-04-06T00:00:00"/>
        <d v="2024-10-18T00:00:00"/>
        <d v="2024-11-30T00:00:00"/>
        <d v="2024-12-10T00:00:00"/>
        <d v="2024-06-05T00:00:00"/>
        <d v="2025-04-17T00:00:00"/>
        <d v="2025-05-24T00:00:00"/>
        <d v="2025-06-03T00:00:00"/>
        <d v="2024-08-13T00:00:00"/>
        <d v="2025-01-17T00:00:00"/>
        <d v="2024-06-04T00:00:00"/>
        <d v="2024-07-24T00:00:00"/>
        <d v="2024-10-28T00:00:00"/>
        <d v="2024-05-06T00:00:00"/>
        <d v="2025-09-13T00:00:00"/>
        <d v="2024-04-27T00:00:00"/>
        <d v="2024-03-18T00:00:00"/>
        <d v="2025-09-17T00:00:00"/>
        <d v="2023-11-10T00:00:00"/>
        <d v="2024-11-10T00:00:00"/>
        <d v="2024-04-12T00:00:00"/>
        <d v="2024-12-02T00:00:00"/>
        <d v="2024-11-15T00:00:00"/>
        <d v="2024-01-03T00:00:00"/>
        <d v="2025-08-25T00:00:00"/>
        <d v="2024-11-01T00:00:00"/>
        <d v="2025-10-12T00:00:00"/>
        <d v="2024-11-24T00:00:00"/>
        <d v="2024-11-04T00:00:00"/>
        <d v="2025-02-05T00:00:00"/>
        <d v="2024-01-18T00:00:00"/>
        <d v="2023-10-16T00:00:00"/>
        <d v="2023-12-07T00:00:00"/>
        <d v="2025-07-08T00:00:00"/>
        <d v="2024-08-15T00:00:00"/>
        <d v="2024-07-27T00:00:00"/>
        <d v="2024-12-09T00:00:00"/>
        <d v="2024-02-07T00:00:00"/>
        <d v="2024-03-22T00:00:00"/>
        <d v="2024-10-14T00:00:00"/>
        <d v="2023-10-21T00:00:00"/>
        <d v="2024-03-27T00:00:00"/>
        <d v="2024-12-20T00:00:00"/>
        <d v="2023-12-04T00:00:00"/>
        <d v="2024-07-13T00:00:00"/>
        <d v="2023-11-11T00:00:00"/>
        <d v="2025-05-08T00:00:00"/>
        <d v="2025-09-09T00:00:00"/>
        <d v="2024-12-23T00:00:00"/>
        <d v="2025-03-15T00:00:00"/>
        <d v="2025-08-20T00:00:00"/>
        <d v="2024-11-19T00:00:00"/>
        <d v="2025-01-20T00:00:00"/>
        <d v="2024-06-10T00:00:00"/>
        <d v="2024-08-16T00:00:00"/>
        <d v="2025-09-06T00:00:00"/>
        <d v="2024-09-03T00:00:00"/>
        <d v="2023-10-19T00:00:00"/>
        <d v="2023-10-26T00:00:00"/>
        <d v="2025-03-30T00:00:00"/>
        <d v="2025-04-09T00:00:00"/>
        <d v="2024-10-05T00:00:00"/>
        <d v="2023-12-31T00:00:00"/>
        <d v="2024-07-31T00:00:00"/>
        <d v="2025-06-05T00:00:00"/>
        <d v="2025-09-19T00:00:00"/>
        <d v="2024-11-11T00:00:00"/>
        <d v="2025-01-19T00:00:00"/>
        <d v="2023-11-14T00:00:00"/>
        <d v="2025-02-01T00:00:00"/>
        <d v="2024-02-26T00:00:00"/>
        <d v="2024-10-03T00:00:00"/>
        <d v="2024-09-20T00:00:00"/>
        <d v="2025-02-18T00:00:00"/>
        <d v="2025-01-15T00:00:00"/>
        <d v="2023-10-28T00:00:00"/>
        <d v="2023-12-22T00:00:00"/>
        <d v="2024-09-06T00:00:00"/>
        <d v="2024-10-24T00:00:00"/>
        <d v="2024-12-07T00:00:00"/>
        <d v="2024-06-17T00:00:00"/>
        <d v="2025-07-11T00:00:00"/>
        <d v="2023-11-27T00:00:00"/>
        <d v="2025-07-16T00:00:00"/>
        <d v="2025-09-15T00:00:00"/>
        <d v="2025-09-27T00:00:00"/>
        <d v="2025-01-22T00:00:00"/>
        <d v="2025-09-14T00:00:00"/>
        <d v="2023-12-30T00:00:00"/>
        <d v="2025-04-16T00:00:00"/>
        <d v="2023-10-14T00:00:00"/>
        <d v="2025-08-22T00:00:00"/>
        <d v="2024-09-18T00:00:00"/>
        <d v="2025-08-16T00:00:00"/>
        <d v="2025-08-23T00:00:00"/>
        <d v="2023-11-25T00:00:00"/>
        <d v="2024-09-19T00:00:00"/>
        <d v="2023-12-10T00:00:00"/>
        <d v="2025-10-02T00:00:00"/>
        <d v="2024-07-16T00:00:00"/>
        <d v="2025-08-28T00:00:00"/>
        <d v="2023-12-08T00:00:00"/>
        <d v="2025-09-29T00:00:00"/>
        <d v="2025-05-29T00:00:00"/>
        <d v="2024-08-04T00:00:00"/>
        <d v="2024-05-15T00:00:00"/>
        <d v="2025-09-12T00:00:00"/>
        <d v="2024-11-13T00:00:00"/>
        <d v="2024-09-22T00:00:00"/>
        <d v="2024-11-20T00:00:00"/>
        <d v="2025-10-09T00:00:00"/>
        <d v="2025-06-04T00:00:00"/>
        <d v="2024-08-14T00:00:00"/>
        <d v="2024-02-16T00:00:00"/>
        <d v="2024-05-22T00:00:00"/>
        <d v="2025-04-21T00:00:00"/>
        <d v="2025-02-23T00:00:00"/>
        <d v="2024-09-10T00:00:00"/>
        <d v="2025-04-08T00:00:00"/>
        <d v="2025-06-29T00:00:00"/>
        <d v="2025-02-17T00:00:00"/>
        <d v="2025-04-30T00:00:00"/>
        <d v="2025-09-21T00:00:00"/>
        <d v="2024-10-23T00:00:00"/>
        <d v="2025-03-29T00:00:00"/>
        <d v="2025-01-06T00:00:00"/>
        <d v="2025-07-10T00:00:00"/>
        <d v="2024-01-21T00:00:00"/>
        <d v="2024-04-29T00:00:00"/>
        <d v="2024-07-29T00:00:00"/>
        <d v="2024-08-26T00:00:00"/>
        <d v="2023-12-16T00:00:00"/>
        <d v="2024-09-21T00:00:00"/>
        <d v="2024-08-19T00:00:00"/>
        <d v="2023-12-15T00:00:00"/>
        <d v="2024-10-22T00:00:00"/>
        <d v="2025-10-10T00:00:00"/>
        <d v="2025-08-14T00:00:00"/>
        <d v="2024-10-15T00:00:00"/>
        <d v="2025-08-15T00:00:00"/>
        <d v="2024-08-09T00:00:00"/>
        <d v="2025-01-13T00:00:00"/>
        <d v="2024-07-06T00:00:00"/>
        <d v="2025-03-17T00:00:00"/>
        <d v="2024-11-05T00:00:00"/>
        <d v="2025-03-19T00:00:00"/>
        <d v="2025-09-07T00:00:00"/>
        <d v="2024-04-04T00:00:00"/>
        <d v="2024-07-28T00:00:00"/>
        <d v="2024-04-23T00:00:00"/>
        <d v="2024-02-01T00:00:00"/>
        <d v="2025-08-17T00:00:00"/>
        <d v="2025-07-15T00:00:00"/>
        <d v="2023-12-24T00:00:00"/>
        <d v="2025-04-03T00:00:00"/>
        <d v="2024-11-14T00:00:00"/>
        <d v="2025-03-22T00:00:00"/>
        <d v="2024-11-25T00:00:00"/>
        <d v="2025-05-21T00:00:00"/>
        <d v="2025-04-10T00:00:00"/>
        <d v="2025-03-02T00:00:00"/>
        <d v="2025-02-11T00:00:00"/>
        <d v="2025-09-25T00:00:00"/>
        <d v="2025-08-21T00:00:00"/>
        <d v="2024-11-07T00:00:00"/>
        <d v="2024-05-08T00:00:00"/>
        <d v="2024-02-17T00:00:00"/>
        <d v="2024-03-13T00:00:00"/>
        <d v="2024-07-30T00:00:00"/>
        <d v="2023-12-14T00:00:00"/>
        <d v="2024-09-23T00:00:00"/>
        <d v="2024-11-02T00:00:00"/>
        <d v="2024-08-31T00:00:00"/>
        <d v="2025-09-16T00:00:00"/>
        <d v="2024-12-28T00:00:00"/>
        <d v="2024-02-25T00:00:00"/>
        <d v="2024-03-20T00:00:00"/>
        <d v="2025-03-07T00:00:00"/>
        <d v="2024-07-22T00:00:00"/>
        <d v="2024-02-11T00:00:00"/>
        <d v="2024-06-01T00:00:00"/>
        <d v="2025-01-05T00:00:00"/>
        <d v="2024-09-16T00:00:00"/>
        <d v="2025-09-10T00:00:00"/>
        <d v="2025-06-07T00:00:00"/>
        <d v="2025-06-19T00:00:00"/>
        <d v="2024-10-11T00:00:00"/>
        <d v="2024-09-09T00:00:00"/>
        <d v="2023-11-23T00:00:00"/>
        <d v="2025-04-04T00:00:00"/>
        <d v="2024-07-10T00:00:00"/>
        <d v="2024-01-09T00:00:00"/>
        <d v="2024-04-10T00:00:00"/>
        <d v="2024-06-16T00:00:00"/>
        <d v="2025-06-28T00:00:00"/>
        <d v="2024-07-05T00:00:00"/>
        <d v="2024-10-08T00:00:00"/>
        <d v="2025-01-31T00:00:00"/>
        <d v="2024-08-18T00:00:00"/>
        <d v="2023-12-20T00:00:00"/>
        <d v="2024-11-21T00:00:00"/>
        <d v="2025-03-11T00:00:00"/>
        <d v="2025-05-12T00:00:00"/>
        <d v="2024-11-17T00:00:00"/>
        <d v="2025-03-10T00:00:00"/>
        <d v="2024-01-23T00:00:00"/>
        <d v="2024-07-21T00:00:00"/>
        <d v="2024-12-06T00:00:00"/>
        <d v="2024-06-11T00:00:00"/>
        <d v="2023-11-22T00:00:00"/>
        <d v="2024-09-29T00:00:00"/>
        <d v="2023-12-09T00:00:00"/>
        <d v="2025-05-20T00:00:00"/>
        <d v="2025-07-28T00:00:00"/>
        <d v="2024-01-22T00:00:00"/>
        <d v="2025-06-01T00:00:00"/>
        <d v="2024-04-08T00:00:00"/>
        <d v="2025-05-18T00:00:00"/>
        <d v="2024-12-15T00:00:00"/>
        <d v="2024-04-24T00:00:00"/>
        <d v="2023-11-05T00:00:00"/>
        <d v="2024-12-22T00:00:00"/>
        <d v="2025-01-29T00:00:00"/>
        <d v="2024-03-03T00:00:00"/>
        <d v="2024-12-14T00:00:00"/>
        <d v="2025-07-25T00:00:00"/>
        <d v="2025-04-28T00:00:00"/>
        <d v="2025-02-24T00:00:00"/>
        <d v="2025-08-02T00:00:00"/>
        <d v="2024-11-22T00:00:00"/>
        <d v="2024-10-26T00:00:00"/>
        <d v="2025-10-13T00:00:00"/>
        <d v="2024-02-05T00:00:00"/>
        <d v="2024-09-26T00:00:00"/>
        <d v="2024-04-07T00:00:00"/>
        <d v="2025-07-06T00:00:00"/>
        <d v="2023-12-19T00:00:00"/>
        <d v="2024-01-31T00:00:00"/>
        <d v="2024-05-19T00:00:00"/>
        <d v="2024-08-23T00:00:00"/>
        <d v="2025-07-23T00:00:00"/>
        <d v="2023-10-20T00:00:00"/>
        <d v="2023-11-03T00:00:00"/>
        <d v="2025-05-26T00:00:00"/>
        <d v="2024-01-12T00:00:00"/>
        <d v="2024-03-10T00:00:00"/>
        <d v="2025-06-18T00:00:00"/>
        <d v="2025-03-05T00:00:00"/>
        <d v="2025-05-19T00:00:00"/>
        <d v="2024-12-18T00:00:00"/>
        <d v="2023-11-08T00:00:00"/>
        <d v="2024-09-24T00:00:00"/>
        <d v="2025-08-07T00:00:00"/>
        <d v="2024-01-13T00:00:00"/>
        <d v="2024-02-27T00:00:00"/>
        <d v="2025-04-26T00:00:00"/>
        <d v="2024-04-16T00:00:00"/>
        <d v="2024-10-09T00:00:00"/>
        <d v="2024-05-23T00:00:00"/>
        <d v="2024-05-26T00:00:00"/>
        <d v="2024-05-25T00:00:00"/>
        <d v="2024-01-25T00:00:00"/>
        <d v="2025-01-10T00:00:00"/>
        <d v="2025-04-01T00:00:00"/>
        <d v="2025-01-04T00:00:00"/>
        <d v="2025-07-30T00:00:00"/>
        <d v="2024-07-02T00:00:00"/>
        <d v="2025-07-18T00:00:00"/>
        <d v="2025-06-16T00:00:00"/>
        <d v="2025-06-09T00:00:00"/>
        <d v="2025-10-08T00:00:00"/>
        <d v="2024-11-28T00:00:00"/>
        <d v="2025-07-04T00:00:00"/>
        <d v="2025-08-10T00:00:00"/>
        <d v="2025-07-02T00:00:00"/>
        <d v="2025-02-21T00:00:00"/>
        <d v="2024-06-26T00:00:00"/>
        <d v="2024-09-30T00:00:00"/>
        <d v="2025-02-12T00:00:00"/>
        <d v="2025-03-28T00:00:00"/>
        <d v="2024-02-09T00:00:00"/>
        <d v="2025-07-26T00:00:00"/>
        <d v="2024-02-14T00:00:00"/>
        <d v="2024-12-01T00:00:00"/>
        <d v="2024-11-18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</sharedItems>
      <fieldGroup par="30"/>
    </cacheField>
    <cacheField name="Customer_ID" numFmtId="0">
      <sharedItems/>
    </cacheField>
    <cacheField name="Customer_Dim.Name" numFmtId="0">
      <sharedItems/>
    </cacheField>
    <cacheField name="Customer_Dim.Age" numFmtId="0">
      <sharedItems containsSemiMixedTypes="0" containsString="0" containsNumber="1" containsInteger="1" minValue="18" maxValue="64" count="47">
        <n v="55"/>
        <n v="50"/>
        <n v="42"/>
        <n v="53"/>
        <n v="33"/>
        <n v="63"/>
        <n v="62"/>
        <n v="29"/>
        <n v="27"/>
        <n v="22"/>
        <n v="26"/>
        <n v="46"/>
        <n v="49"/>
        <n v="58"/>
        <n v="28"/>
        <n v="34"/>
        <n v="60"/>
        <n v="18"/>
        <n v="51"/>
        <n v="30"/>
        <n v="31"/>
        <n v="24"/>
        <n v="45"/>
        <n v="21"/>
        <n v="41"/>
        <n v="59"/>
        <n v="43"/>
        <n v="54"/>
        <n v="32"/>
        <n v="37"/>
        <n v="25"/>
        <n v="23"/>
        <n v="38"/>
        <n v="52"/>
        <n v="39"/>
        <n v="19"/>
        <n v="35"/>
        <n v="36"/>
        <n v="47"/>
        <n v="61"/>
        <n v="48"/>
        <n v="56"/>
        <n v="44"/>
        <n v="64"/>
        <n v="20"/>
        <n v="40"/>
        <n v="57"/>
      </sharedItems>
    </cacheField>
    <cacheField name="Customer_Dim.Gender" numFmtId="0">
      <sharedItems/>
    </cacheField>
    <cacheField name="Customer_Dim.City" numFmtId="0">
      <sharedItems/>
    </cacheField>
    <cacheField name="Customer_Dim.State" numFmtId="0">
      <sharedItems/>
    </cacheField>
    <cacheField name="Customer_Dim.Country" numFmtId="0">
      <sharedItems/>
    </cacheField>
    <cacheField name="Customer_Dim.Loyalty_Level" numFmtId="0">
      <sharedItems count="4">
        <s v="Gold"/>
        <s v="Silver"/>
        <s v="Bronze"/>
        <s v="Platinum"/>
      </sharedItems>
    </cacheField>
    <cacheField name="Product_ID" numFmtId="0">
      <sharedItems/>
    </cacheField>
    <cacheField name="Product_Dim.Product_Name" numFmtId="0">
      <sharedItems/>
    </cacheField>
    <cacheField name="Product_Dim.Category" numFmtId="0">
      <sharedItems count="5">
        <s v="Sports"/>
        <s v="Clothing"/>
        <s v="Home"/>
        <s v="Beauty"/>
        <s v="Electronics"/>
      </sharedItems>
    </cacheField>
    <cacheField name="Product_Dim.Sub_Category" numFmtId="0">
      <sharedItems/>
    </cacheField>
    <cacheField name="Product_Dim.Brand" numFmtId="0">
      <sharedItems/>
    </cacheField>
    <cacheField name="Product_Dim.Cost" numFmtId="0">
      <sharedItems containsSemiMixedTypes="0" containsString="0" containsNumber="1" minValue="17.309999999999999" maxValue="495.72"/>
    </cacheField>
    <cacheField name="Product_Dim.Stock" numFmtId="0">
      <sharedItems containsSemiMixedTypes="0" containsString="0" containsNumber="1" containsInteger="1" minValue="57" maxValue="496"/>
    </cacheField>
    <cacheField name="Store_Dim.Store_Name" numFmtId="0">
      <sharedItems/>
    </cacheField>
    <cacheField name="Store_Dim.Region" numFmtId="0">
      <sharedItems count="4">
        <s v="North"/>
        <s v="West"/>
        <s v="South"/>
        <s v="East"/>
      </sharedItems>
    </cacheField>
    <cacheField name="Store_Dim.City" numFmtId="0">
      <sharedItems/>
    </cacheField>
    <cacheField name="Store_Dim.Store_Type" numFmtId="0">
      <sharedItems/>
    </cacheField>
    <cacheField name="Payment_Type" numFmtId="0">
      <sharedItems/>
    </cacheField>
    <cacheField name="Quantity New" numFmtId="0">
      <sharedItems containsSemiMixedTypes="0" containsString="0" containsNumber="1" containsInteger="1" minValue="1" maxValue="4"/>
    </cacheField>
    <cacheField name="Store_ID" numFmtId="0">
      <sharedItems/>
    </cacheField>
    <cacheField name="Unit_Price" numFmtId="0">
      <sharedItems containsSemiMixedTypes="0" containsString="0" containsNumber="1" minValue="20.09" maxValue="999.89"/>
    </cacheField>
    <cacheField name="Revenue" numFmtId="0">
      <sharedItems containsSemiMixedTypes="0" containsString="0" containsNumber="1" minValue="21.14" maxValue="3992.8"/>
    </cacheField>
    <cacheField name="Actual Discount" numFmtId="0">
      <sharedItems containsSemiMixedTypes="0" containsString="0" containsNumber="1" minValue="-372.53" maxValue="1440.18"/>
    </cacheField>
    <cacheField name="Discount %" numFmtId="0">
      <sharedItems containsSemiMixedTypes="0" containsString="0" containsNumber="1" minValue="-0.32" maxValue="1"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Quarters (Order_Date)" numFmtId="0" databaseField="0">
      <fieldGroup base="1">
        <rangePr groupBy="quarters" startDate="2023-10-14T00:00:00" endDate="2025-10-14T00:00:00"/>
        <groupItems count="6">
          <s v="&lt;14-10-2023"/>
          <s v="Qtr1"/>
          <s v="Qtr2"/>
          <s v="Qtr3"/>
          <s v="Qtr4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x v="0"/>
    <s v="CUST1409"/>
    <s v="Sarah Smith"/>
    <x v="0"/>
    <s v="Male"/>
    <s v="Kathleenport"/>
    <s v="Wyoming"/>
    <s v="USA"/>
    <x v="0"/>
    <s v="PROD97"/>
    <s v="Cricket Bat"/>
    <x v="0"/>
    <s v="Team Sports"/>
    <s v="Khan LLC"/>
    <n v="245.98"/>
    <n v="471"/>
    <s v="Johnson-Wright"/>
    <x v="0"/>
    <s v="Hoodberg"/>
    <s v="Outlet"/>
    <s v="Credit Card"/>
    <n v="1"/>
    <s v="STORE3"/>
    <n v="218.04"/>
    <n v="218.04"/>
    <n v="19.62"/>
    <n v="0.09"/>
  </r>
  <r>
    <s v="SALE25"/>
    <x v="1"/>
    <s v="CUST1381"/>
    <s v="Erika Padilla"/>
    <x v="1"/>
    <s v="Male"/>
    <s v="Andrewsland"/>
    <s v="Alabama"/>
    <s v="USA"/>
    <x v="1"/>
    <s v="PROD5"/>
    <s v="Men's Leather Belt"/>
    <x v="1"/>
    <s v="Accessories"/>
    <s v="Baldwin, Garza and Gonzalez"/>
    <n v="261"/>
    <n v="59"/>
    <s v="Johnson-Wright"/>
    <x v="0"/>
    <s v="Hoodberg"/>
    <s v="Outlet"/>
    <s v="PayPal"/>
    <n v="4"/>
    <s v="STORE3"/>
    <n v="852.71"/>
    <n v="3410.84"/>
    <n v="477.52"/>
    <n v="0.14000000000000001"/>
  </r>
  <r>
    <s v="SALE72"/>
    <x v="2"/>
    <s v="CUST1409"/>
    <s v="Sarah Smith"/>
    <x v="0"/>
    <s v="Male"/>
    <s v="Kathleenport"/>
    <s v="Wyoming"/>
    <s v="USA"/>
    <x v="0"/>
    <s v="PROD38"/>
    <s v="Sports Water Hydration Pack"/>
    <x v="0"/>
    <s v="Outdoor"/>
    <s v="Sims-Smith"/>
    <n v="135.61000000000001"/>
    <n v="394"/>
    <s v="Gray Ltd"/>
    <x v="0"/>
    <s v="New Michaelchester"/>
    <s v="Outlet"/>
    <s v="Credit Card"/>
    <n v="1"/>
    <s v="STORE5"/>
    <n v="553.82000000000005"/>
    <n v="553.82000000000005"/>
    <n v="49.84"/>
    <n v="0.09"/>
  </r>
  <r>
    <s v="SALE434"/>
    <x v="3"/>
    <s v="CUST1148"/>
    <s v="Theresa Campbell"/>
    <x v="2"/>
    <s v="Female"/>
    <s v="New Brian"/>
    <s v="Wisconsin"/>
    <s v="USA"/>
    <x v="2"/>
    <s v="PROD5"/>
    <s v="Men's Leather Belt"/>
    <x v="1"/>
    <s v="Accessories"/>
    <s v="Baldwin, Garza and Gonzalez"/>
    <n v="261"/>
    <n v="59"/>
    <s v="Gray Ltd"/>
    <x v="0"/>
    <s v="New Michaelchester"/>
    <s v="Outlet"/>
    <s v="Credit Card"/>
    <n v="3"/>
    <s v="STORE5"/>
    <n v="589.83000000000004"/>
    <n v="1769.49"/>
    <n v="460.07"/>
    <n v="0.26"/>
  </r>
  <r>
    <s v="SALE233"/>
    <x v="4"/>
    <s v="CUST1010"/>
    <s v="Dominic Page"/>
    <x v="3"/>
    <s v="Male"/>
    <s v="Port Michaelburgh"/>
    <s v="Pennsylvania"/>
    <s v="USA"/>
    <x v="2"/>
    <s v="PROD79"/>
    <s v="Decorative Lamp Shade"/>
    <x v="2"/>
    <s v="Lighting"/>
    <s v="Ramirez-Hanson"/>
    <n v="228.53"/>
    <n v="469"/>
    <s v="Gray Ltd"/>
    <x v="0"/>
    <s v="New Michaelchester"/>
    <s v="Outlet"/>
    <s v="PayPal"/>
    <n v="1"/>
    <s v="STORE5"/>
    <n v="989.63"/>
    <n v="989.63"/>
    <n v="49.48"/>
    <n v="0.05"/>
  </r>
  <r>
    <s v="SALE283"/>
    <x v="5"/>
    <s v="CUST1022"/>
    <s v="Paul Fox"/>
    <x v="4"/>
    <s v="Female"/>
    <s v="Michaelton"/>
    <s v="Hawaii"/>
    <s v="USA"/>
    <x v="1"/>
    <s v="PROD9"/>
    <s v="Adjustable Dumbbell Set"/>
    <x v="0"/>
    <s v="Fitness"/>
    <s v="Hill PLC"/>
    <n v="495.72"/>
    <n v="323"/>
    <s v="Gray Ltd"/>
    <x v="0"/>
    <s v="New Michaelchester"/>
    <s v="Outlet"/>
    <s v="Credit Card"/>
    <n v="3"/>
    <s v="STORE5"/>
    <n v="134.30000000000001"/>
    <n v="402.9"/>
    <n v="56.41"/>
    <n v="0.14000000000000001"/>
  </r>
  <r>
    <s v="SALE388"/>
    <x v="6"/>
    <s v="CUST1000"/>
    <s v="Sheena Bonilla"/>
    <x v="0"/>
    <s v="Male"/>
    <s v="Donaldton"/>
    <s v="North Carolina"/>
    <s v="USA"/>
    <x v="3"/>
    <s v="PROD63"/>
    <s v="Organic Sunscreen Lotion"/>
    <x v="3"/>
    <s v="Skincare"/>
    <s v="Anderson-Riley"/>
    <n v="266.86"/>
    <n v="458"/>
    <s v="Frederick-Wright"/>
    <x v="1"/>
    <s v="New Jimmymouth"/>
    <s v="Flagship"/>
    <s v="PayPal"/>
    <n v="1"/>
    <s v="STORE16"/>
    <n v="664.71"/>
    <n v="664.71"/>
    <n v="66.47"/>
    <n v="0.1"/>
  </r>
  <r>
    <s v="SALE1"/>
    <x v="7"/>
    <s v="CUST1467"/>
    <s v="Michael Foley"/>
    <x v="5"/>
    <s v="Female"/>
    <s v="Oneillfurt"/>
    <s v="Vermont"/>
    <s v="USA"/>
    <x v="0"/>
    <s v="PROD74"/>
    <s v="Bluetooth Car Audio System"/>
    <x v="4"/>
    <s v="Audio"/>
    <s v="Bruce-Bowen"/>
    <n v="403.71"/>
    <n v="159"/>
    <s v="Holloway Ltd"/>
    <x v="0"/>
    <s v="Bensonhaven"/>
    <s v="Flagship"/>
    <s v="PayPal"/>
    <n v="3"/>
    <s v="STORE17"/>
    <n v="104.47"/>
    <n v="313.41000000000003"/>
    <n v="84.62"/>
    <n v="0.27"/>
  </r>
  <r>
    <s v="SALE459"/>
    <x v="8"/>
    <s v="CUST1467"/>
    <s v="Michael Foley"/>
    <x v="5"/>
    <s v="Female"/>
    <s v="Oneillfurt"/>
    <s v="Vermont"/>
    <s v="USA"/>
    <x v="0"/>
    <s v="PROD72"/>
    <s v="Professional Jump Rope"/>
    <x v="0"/>
    <s v="Fitness"/>
    <s v="Davis PLC"/>
    <n v="477.61"/>
    <n v="300"/>
    <s v="Holloway Ltd"/>
    <x v="0"/>
    <s v="Bensonhaven"/>
    <s v="Flagship"/>
    <s v="Credit Card"/>
    <n v="2"/>
    <s v="STORE17"/>
    <n v="736.75"/>
    <n v="1473.5"/>
    <n v="265.23"/>
    <n v="0.18"/>
  </r>
  <r>
    <s v="SALE20"/>
    <x v="9"/>
    <s v="CUST1144"/>
    <s v="Justin Cross"/>
    <x v="6"/>
    <s v="Female"/>
    <s v="North Anthonychester"/>
    <s v="Nevada"/>
    <s v="USA"/>
    <x v="2"/>
    <s v="PROD72"/>
    <s v="Professional Jump Rope"/>
    <x v="0"/>
    <s v="Fitness"/>
    <s v="Davis PLC"/>
    <n v="477.61"/>
    <n v="300"/>
    <s v="Holloway Ltd"/>
    <x v="0"/>
    <s v="Bensonhaven"/>
    <s v="Flagship"/>
    <s v="COD"/>
    <n v="3"/>
    <s v="STORE17"/>
    <n v="986.04"/>
    <n v="2958.12"/>
    <n v="798.69"/>
    <n v="0.27"/>
  </r>
  <r>
    <s v="SALE105"/>
    <x v="10"/>
    <s v="CUST1002"/>
    <s v="Dr. Benjamin Price"/>
    <x v="7"/>
    <s v="Female"/>
    <s v="Kylebury"/>
    <s v="Alabama"/>
    <s v="USA"/>
    <x v="3"/>
    <s v="PROD79"/>
    <s v="Decorative Lamp Shade"/>
    <x v="2"/>
    <s v="Lighting"/>
    <s v="Ramirez-Hanson"/>
    <n v="228.53"/>
    <n v="469"/>
    <s v="Holloway Ltd"/>
    <x v="0"/>
    <s v="Bensonhaven"/>
    <s v="Flagship"/>
    <s v="Credit Card"/>
    <n v="2"/>
    <s v="STORE17"/>
    <n v="418.23"/>
    <n v="836.46"/>
    <n v="234.21"/>
    <n v="0.28000000000000003"/>
  </r>
  <r>
    <s v="SALE301"/>
    <x v="11"/>
    <s v="CUST1028"/>
    <s v="Joshua Ryan"/>
    <x v="8"/>
    <s v="Female"/>
    <s v="New David"/>
    <s v="New Jersey"/>
    <s v="USA"/>
    <x v="3"/>
    <s v="PROD74"/>
    <s v="Bluetooth Car Audio System"/>
    <x v="4"/>
    <s v="Audio"/>
    <s v="Bruce-Bowen"/>
    <n v="403.71"/>
    <n v="159"/>
    <s v="Aguirre-Keller"/>
    <x v="2"/>
    <s v="Lake Michael"/>
    <s v="Online"/>
    <s v="COD"/>
    <n v="3"/>
    <s v="STORE11"/>
    <n v="803.76"/>
    <n v="2411.2800000000002"/>
    <n v="458.14"/>
    <n v="0.19"/>
  </r>
  <r>
    <s v="SALE17"/>
    <x v="12"/>
    <s v="CUST1079"/>
    <s v="Molly Gardner"/>
    <x v="9"/>
    <s v="Female"/>
    <s v="Nicoleborough"/>
    <s v="Arkansas"/>
    <s v="USA"/>
    <x v="3"/>
    <s v="PROD27"/>
    <s v="Decorative Floor Vase"/>
    <x v="2"/>
    <s v="Decor"/>
    <s v="Khan, Jones and Paul"/>
    <n v="322.41000000000003"/>
    <n v="378"/>
    <s v="Alexander Group"/>
    <x v="2"/>
    <s v="Port Sharon"/>
    <s v="Online"/>
    <s v="Credit Card"/>
    <n v="2"/>
    <s v="STORE4"/>
    <n v="502.69"/>
    <n v="1005.38"/>
    <n v="231.24"/>
    <n v="0.23"/>
  </r>
  <r>
    <s v="SALE57"/>
    <x v="13"/>
    <s v="CUST1467"/>
    <s v="Michael Foley"/>
    <x v="5"/>
    <s v="Female"/>
    <s v="Oneillfurt"/>
    <s v="Vermont"/>
    <s v="USA"/>
    <x v="0"/>
    <s v="PROD47"/>
    <s v="Makeup Brush Set"/>
    <x v="3"/>
    <s v="Makeup"/>
    <s v="Cook Inc"/>
    <n v="167.34"/>
    <n v="431"/>
    <s v="Mcdonald Inc"/>
    <x v="2"/>
    <s v="Christopherland"/>
    <s v="Outlet"/>
    <s v="Credit Card"/>
    <n v="2"/>
    <s v="STORE14"/>
    <n v="680.16"/>
    <n v="1360.32"/>
    <n v="380.89"/>
    <n v="0.28000000000000003"/>
  </r>
  <r>
    <s v="SALE430"/>
    <x v="14"/>
    <s v="CUST1001"/>
    <s v="Eugene Nelson"/>
    <x v="10"/>
    <s v="Female"/>
    <s v="Phillipsmouth"/>
    <s v="North Dakota"/>
    <s v="USA"/>
    <x v="3"/>
    <s v="PROD51"/>
    <s v="HDMI Cable – 2m"/>
    <x v="4"/>
    <s v="Accessories"/>
    <s v="Bautista, Green and Hale"/>
    <n v="88.49"/>
    <n v="246"/>
    <s v="Mcdonald Inc"/>
    <x v="2"/>
    <s v="Christopherland"/>
    <s v="Outlet"/>
    <s v="COD"/>
    <n v="3"/>
    <s v="STORE14"/>
    <n v="287.70999999999998"/>
    <n v="863.13"/>
    <n v="25.89"/>
    <n v="0.03"/>
  </r>
  <r>
    <s v="SALE113"/>
    <x v="15"/>
    <s v="CUST1467"/>
    <s v="Michael Foley"/>
    <x v="5"/>
    <s v="Female"/>
    <s v="Oneillfurt"/>
    <s v="Vermont"/>
    <s v="USA"/>
    <x v="0"/>
    <s v="PROD27"/>
    <s v="Decorative Floor Vase"/>
    <x v="2"/>
    <s v="Decor"/>
    <s v="Khan, Jones and Paul"/>
    <n v="322.41000000000003"/>
    <n v="378"/>
    <s v="Hill, Wagner and Ballard"/>
    <x v="3"/>
    <s v="East Davidville"/>
    <s v="Online"/>
    <s v="PayPal"/>
    <n v="1"/>
    <s v="STORE10"/>
    <n v="281.97000000000003"/>
    <n v="281.97000000000003"/>
    <n v="56.39"/>
    <n v="0.2"/>
  </r>
  <r>
    <s v="SALE76"/>
    <x v="7"/>
    <s v="CUST1019"/>
    <s v="Michael Torres"/>
    <x v="11"/>
    <s v="Female"/>
    <s v="Gonzalezfort"/>
    <s v="New Jersey"/>
    <s v="USA"/>
    <x v="3"/>
    <s v="PROD76"/>
    <s v="Wireless Mouse"/>
    <x v="4"/>
    <s v="Computer"/>
    <s v="Larson Ltd"/>
    <n v="392.89"/>
    <n v="320"/>
    <s v="Hill, Wagner and Ballard"/>
    <x v="3"/>
    <s v="East Davidville"/>
    <s v="Online"/>
    <s v="Credit Card"/>
    <n v="2"/>
    <s v="STORE10"/>
    <n v="686.31"/>
    <n v="1372.62"/>
    <n v="343.16"/>
    <n v="0.25"/>
  </r>
  <r>
    <s v="SALE211"/>
    <x v="16"/>
    <s v="CUST1012"/>
    <s v="Kenneth Lambert"/>
    <x v="0"/>
    <s v="Female"/>
    <s v="North Kathryn"/>
    <s v="Kansas"/>
    <s v="USA"/>
    <x v="3"/>
    <s v="PROD27"/>
    <s v="Decorative Floor Vase"/>
    <x v="2"/>
    <s v="Decor"/>
    <s v="Khan, Jones and Paul"/>
    <n v="322.41000000000003"/>
    <n v="378"/>
    <s v="Bean, Jones and Park"/>
    <x v="1"/>
    <s v="Thompsonborough"/>
    <s v="Online"/>
    <s v="COD"/>
    <n v="3"/>
    <s v="STORE8"/>
    <n v="681.01"/>
    <n v="2043.03"/>
    <n v="551.62"/>
    <n v="0.27"/>
  </r>
  <r>
    <s v="SALE2"/>
    <x v="17"/>
    <s v="CUST1056"/>
    <s v="Christopher Sutton"/>
    <x v="12"/>
    <s v="Female"/>
    <s v="Deborahberg"/>
    <s v="Pennsylvania"/>
    <s v="USA"/>
    <x v="0"/>
    <s v="PROD49"/>
    <s v="Men's Roll-On Perfume"/>
    <x v="3"/>
    <s v="Fragrance"/>
    <s v="Sullivan and Sons"/>
    <n v="43.29"/>
    <n v="267"/>
    <s v="Bean, Jones and Park"/>
    <x v="1"/>
    <s v="Thompsonborough"/>
    <s v="Online"/>
    <s v="Credit Card"/>
    <n v="4"/>
    <s v="STORE8"/>
    <n v="914.05"/>
    <n v="3656.2"/>
    <n v="914.05"/>
    <n v="0.25"/>
  </r>
  <r>
    <s v="SALE3"/>
    <x v="18"/>
    <s v="CUST1346"/>
    <s v="John Jordan"/>
    <x v="13"/>
    <s v="Female"/>
    <s v="Port Crystalberg"/>
    <s v="Tennessee"/>
    <s v="USA"/>
    <x v="3"/>
    <s v="PROD76"/>
    <s v="Wireless Mouse"/>
    <x v="4"/>
    <s v="Computer"/>
    <s v="Larson Ltd"/>
    <n v="392.89"/>
    <n v="320"/>
    <s v="Bean, Jones and Park"/>
    <x v="1"/>
    <s v="Thompsonborough"/>
    <s v="Online"/>
    <s v="COD"/>
    <n v="1"/>
    <s v="STORE8"/>
    <n v="921.51"/>
    <n v="921.51"/>
    <n v="147.44"/>
    <n v="0.16"/>
  </r>
  <r>
    <s v="SALE30"/>
    <x v="19"/>
    <s v="CUST1028"/>
    <s v="Joshua Ryan"/>
    <x v="8"/>
    <s v="Female"/>
    <s v="New David"/>
    <s v="New Jersey"/>
    <s v="USA"/>
    <x v="3"/>
    <s v="PROD5"/>
    <s v="Men's Leather Belt"/>
    <x v="1"/>
    <s v="Accessories"/>
    <s v="Baldwin, Garza and Gonzalez"/>
    <n v="261"/>
    <n v="59"/>
    <s v="Mann-Austin"/>
    <x v="3"/>
    <s v="Vasquezborough"/>
    <s v="Online"/>
    <s v="PayPal"/>
    <n v="1"/>
    <s v="STORE19"/>
    <n v="429.38"/>
    <n v="429.38"/>
    <n v="55.82"/>
    <n v="0.13"/>
  </r>
  <r>
    <s v="SALE317"/>
    <x v="20"/>
    <s v="CUST1346"/>
    <s v="John Jordan"/>
    <x v="13"/>
    <s v="Female"/>
    <s v="Port Crystalberg"/>
    <s v="Tennessee"/>
    <s v="USA"/>
    <x v="3"/>
    <s v="PROD44"/>
    <s v="Adjustable Jump Rope"/>
    <x v="0"/>
    <s v="Fitness"/>
    <s v="Cox Inc"/>
    <n v="167.12"/>
    <n v="316"/>
    <s v="Guerrero-Schmitt"/>
    <x v="3"/>
    <s v="East Stevechester"/>
    <s v="Flagship"/>
    <s v="COD"/>
    <n v="1"/>
    <s v="STORE18"/>
    <n v="459.42"/>
    <n v="459.42"/>
    <n v="128.63999999999999"/>
    <n v="0.28000000000000003"/>
  </r>
  <r>
    <s v="SALE4"/>
    <x v="21"/>
    <s v="CUST1493"/>
    <s v="Amanda Powell"/>
    <x v="14"/>
    <s v="Male"/>
    <s v="South William"/>
    <s v="Alabama"/>
    <s v="USA"/>
    <x v="1"/>
    <s v="PROD59"/>
    <s v="Men's Hair Styling Gel"/>
    <x v="3"/>
    <s v="Haircare"/>
    <s v="Cline-Mccarthy"/>
    <n v="17.309999999999999"/>
    <n v="399"/>
    <s v="Gray Ltd"/>
    <x v="0"/>
    <s v="New Michaelchester"/>
    <s v="Outlet"/>
    <s v="Credit Card"/>
    <n v="3"/>
    <s v="STORE5"/>
    <n v="745.3"/>
    <n v="2235.9"/>
    <n v="402.46"/>
    <n v="0.18"/>
  </r>
  <r>
    <s v="SALE23"/>
    <x v="22"/>
    <s v="CUST1368"/>
    <s v="Miranda King"/>
    <x v="15"/>
    <s v="Female"/>
    <s v="West Mathew"/>
    <s v="New York"/>
    <s v="USA"/>
    <x v="3"/>
    <s v="PROD12"/>
    <s v="Hair Strengthening Shampoo"/>
    <x v="3"/>
    <s v="Haircare"/>
    <s v="Rice LLC"/>
    <n v="115.82"/>
    <n v="460"/>
    <s v="Bean, Jones and Park"/>
    <x v="1"/>
    <s v="Thompsonborough"/>
    <s v="Online"/>
    <s v="Credit Card"/>
    <n v="1"/>
    <s v="STORE8"/>
    <n v="719.28"/>
    <n v="719.28"/>
    <n v="57.54"/>
    <n v="0.08"/>
  </r>
  <r>
    <s v="SALE148"/>
    <x v="23"/>
    <s v="CUST1493"/>
    <s v="Amanda Powell"/>
    <x v="14"/>
    <s v="Male"/>
    <s v="South William"/>
    <s v="Alabama"/>
    <s v="USA"/>
    <x v="1"/>
    <s v="PROD87"/>
    <s v="LED Bedside Lamp"/>
    <x v="2"/>
    <s v="Lighting"/>
    <s v="Aguilar, Horton and Lewis"/>
    <n v="371.38"/>
    <n v="220"/>
    <s v="Rivera-Warner"/>
    <x v="3"/>
    <s v="Washingtonfurt"/>
    <s v="Flagship"/>
    <s v="Credit Card"/>
    <n v="1"/>
    <s v="STORE0"/>
    <n v="652.03"/>
    <n v="652.03"/>
    <n v="176.05"/>
    <n v="0.27"/>
  </r>
  <r>
    <s v="SALE326"/>
    <x v="24"/>
    <s v="CUST1187"/>
    <s v="Dr. Suzanne Bullock"/>
    <x v="16"/>
    <s v="Female"/>
    <s v="Lake Blaketon"/>
    <s v="Alabama"/>
    <s v="USA"/>
    <x v="3"/>
    <s v="PROD13"/>
    <s v="USB-C Fast Charger"/>
    <x v="4"/>
    <s v="Accessories"/>
    <s v="Dawson-Perkins"/>
    <n v="242.23"/>
    <n v="453"/>
    <s v="Martinez, Adkins and Johnson"/>
    <x v="0"/>
    <s v="Danielmouth"/>
    <s v="Flagship"/>
    <s v="PayPal"/>
    <n v="2"/>
    <s v="STORE1"/>
    <n v="610.37"/>
    <n v="1220.74"/>
    <n v="122.07"/>
    <n v="0.1"/>
  </r>
  <r>
    <s v="SALE151"/>
    <x v="25"/>
    <s v="CUST1022"/>
    <s v="Paul Fox"/>
    <x v="4"/>
    <s v="Female"/>
    <s v="Michaelton"/>
    <s v="Hawaii"/>
    <s v="USA"/>
    <x v="1"/>
    <s v="PROD13"/>
    <s v="USB-C Fast Charger"/>
    <x v="4"/>
    <s v="Accessories"/>
    <s v="Dawson-Perkins"/>
    <n v="242.23"/>
    <n v="453"/>
    <s v="Bean, Jones and Park"/>
    <x v="1"/>
    <s v="Thompsonborough"/>
    <s v="Online"/>
    <s v="PayPal"/>
    <n v="4"/>
    <s v="STORE8"/>
    <n v="535.4"/>
    <n v="2141.6"/>
    <n v="556.82000000000005"/>
    <n v="0.26"/>
  </r>
  <r>
    <s v="SALE28"/>
    <x v="26"/>
    <s v="CUST1148"/>
    <s v="Theresa Campbell"/>
    <x v="2"/>
    <s v="Female"/>
    <s v="New Brian"/>
    <s v="Wisconsin"/>
    <s v="USA"/>
    <x v="2"/>
    <s v="PROD13"/>
    <s v="USB-C Fast Charger"/>
    <x v="4"/>
    <s v="Accessories"/>
    <s v="Dawson-Perkins"/>
    <n v="242.23"/>
    <n v="453"/>
    <s v="Black-Horn"/>
    <x v="2"/>
    <s v="North Nancyview"/>
    <s v="Outlet"/>
    <s v="PayPal"/>
    <n v="2"/>
    <s v="STORE2"/>
    <n v="74.209999999999994"/>
    <n v="148.41999999999999"/>
    <n v="16.329999999999998"/>
    <n v="0.11"/>
  </r>
  <r>
    <s v="SALE5"/>
    <x v="27"/>
    <s v="CUST1116"/>
    <s v="Anthony Phillips"/>
    <x v="17"/>
    <s v="Female"/>
    <s v="North Davidport"/>
    <s v="Rhode Island"/>
    <s v="USA"/>
    <x v="3"/>
    <s v="PROD15"/>
    <s v="4K Home Projector"/>
    <x v="4"/>
    <s v="Appliances"/>
    <s v="Thomas LLC"/>
    <n v="465.34"/>
    <n v="301"/>
    <s v="Martinez-Mullins"/>
    <x v="2"/>
    <s v="Williamsfurt"/>
    <s v="Online"/>
    <s v="COD"/>
    <n v="3"/>
    <s v="STORE7"/>
    <n v="147.01"/>
    <n v="441.03"/>
    <n v="83.8"/>
    <n v="0.19"/>
  </r>
  <r>
    <s v="SALE215"/>
    <x v="28"/>
    <s v="CUST1443"/>
    <s v="Adam Castro"/>
    <x v="18"/>
    <s v="Male"/>
    <s v="New Donnabury"/>
    <s v="Texas"/>
    <s v="USA"/>
    <x v="1"/>
    <s v="PROD14"/>
    <s v="Decorative Wall Mirror"/>
    <x v="2"/>
    <s v="Decor"/>
    <s v="Luna, Anderson and Bowman"/>
    <n v="48.01"/>
    <n v="439"/>
    <s v="Moore, Padilla and Butler"/>
    <x v="2"/>
    <s v="East Johnstad"/>
    <s v="Flagship"/>
    <s v="Credit Card"/>
    <n v="3"/>
    <s v="STORE9"/>
    <n v="318.43"/>
    <n v="955.29"/>
    <n v="47.76"/>
    <n v="0.05"/>
  </r>
  <r>
    <s v="SALE244"/>
    <x v="6"/>
    <s v="CUST1200"/>
    <s v="Anna Perez"/>
    <x v="19"/>
    <s v="Male"/>
    <s v="South Jerry"/>
    <s v="Maine"/>
    <s v="USA"/>
    <x v="3"/>
    <s v="PROD14"/>
    <s v="Decorative Wall Mirror"/>
    <x v="2"/>
    <s v="Decor"/>
    <s v="Luna, Anderson and Bowman"/>
    <n v="48.01"/>
    <n v="439"/>
    <s v="Rivera-Warner"/>
    <x v="3"/>
    <s v="Washingtonfurt"/>
    <s v="Flagship"/>
    <s v="PayPal"/>
    <n v="4"/>
    <s v="STORE0"/>
    <n v="452.67"/>
    <n v="1810.68"/>
    <n v="506.99"/>
    <n v="0.28000000000000003"/>
  </r>
  <r>
    <s v="SALE315"/>
    <x v="29"/>
    <s v="CUST1116"/>
    <s v="Anthony Phillips"/>
    <x v="17"/>
    <s v="Female"/>
    <s v="North Davidport"/>
    <s v="Rhode Island"/>
    <s v="USA"/>
    <x v="3"/>
    <s v="PROD77"/>
    <s v="WiFi Mesh Router"/>
    <x v="4"/>
    <s v="Appliances"/>
    <s v="White, Reeves and Woods"/>
    <n v="480.9"/>
    <n v="104"/>
    <s v="Johnson-Wright"/>
    <x v="0"/>
    <s v="Hoodberg"/>
    <s v="Outlet"/>
    <s v="Credit Card"/>
    <n v="2"/>
    <s v="STORE3"/>
    <n v="548.29999999999995"/>
    <n v="1096.5999999999999"/>
    <n v="252.22"/>
    <n v="0.23"/>
  </r>
  <r>
    <s v="SALE27"/>
    <x v="30"/>
    <s v="CUST1200"/>
    <s v="Anna Perez"/>
    <x v="19"/>
    <s v="Male"/>
    <s v="South Jerry"/>
    <s v="Maine"/>
    <s v="USA"/>
    <x v="3"/>
    <s v="PROD77"/>
    <s v="WiFi Mesh Router"/>
    <x v="4"/>
    <s v="Appliances"/>
    <s v="White, Reeves and Woods"/>
    <n v="480.9"/>
    <n v="104"/>
    <s v="Bean, Jones and Park"/>
    <x v="1"/>
    <s v="Thompsonborough"/>
    <s v="Online"/>
    <s v="Credit Card"/>
    <n v="3"/>
    <s v="STORE8"/>
    <n v="815.49"/>
    <n v="2446.4699999999998"/>
    <n v="415.9"/>
    <n v="0.17"/>
  </r>
  <r>
    <s v="SALE460"/>
    <x v="31"/>
    <s v="CUST1027"/>
    <s v="Leslie Johnson"/>
    <x v="20"/>
    <s v="Male"/>
    <s v="Mollyshire"/>
    <s v="Utah"/>
    <s v="USA"/>
    <x v="3"/>
    <s v="PROD77"/>
    <s v="WiFi Mesh Router"/>
    <x v="4"/>
    <s v="Appliances"/>
    <s v="White, Reeves and Woods"/>
    <n v="480.9"/>
    <n v="104"/>
    <s v="Moore, Padilla and Butler"/>
    <x v="2"/>
    <s v="East Johnstad"/>
    <s v="Flagship"/>
    <s v="PayPal"/>
    <n v="4"/>
    <s v="STORE9"/>
    <n v="700.31"/>
    <n v="2801.24"/>
    <n v="560.25"/>
    <n v="0.2"/>
  </r>
  <r>
    <s v="SALE6"/>
    <x v="32"/>
    <s v="CUST1016"/>
    <s v="John Scott"/>
    <x v="21"/>
    <s v="Female"/>
    <s v="South Christopher"/>
    <s v="Pennsylvania"/>
    <s v="USA"/>
    <x v="2"/>
    <s v="PROD56"/>
    <s v="Premium Blanket Throw"/>
    <x v="2"/>
    <s v="Decor"/>
    <s v="Hernandez, Kennedy and Porter"/>
    <n v="461.47"/>
    <n v="190"/>
    <s v="Alexander Group"/>
    <x v="2"/>
    <s v="Port Sharon"/>
    <s v="Online"/>
    <s v="PayPal"/>
    <n v="2"/>
    <s v="STORE4"/>
    <n v="785.31"/>
    <n v="1570.62"/>
    <n v="235.59"/>
    <n v="0.15"/>
  </r>
  <r>
    <s v="SALE241"/>
    <x v="33"/>
    <s v="CUST1476"/>
    <s v="Elizabeth Foster"/>
    <x v="4"/>
    <s v="Female"/>
    <s v="Anthonymouth"/>
    <s v="Oklahoma"/>
    <s v="USA"/>
    <x v="0"/>
    <s v="PROD16"/>
    <s v="Beard Grooming Kit"/>
    <x v="3"/>
    <s v="Grooming"/>
    <s v="Erickson-Green"/>
    <n v="337.42"/>
    <n v="256"/>
    <s v="Mann-Austin"/>
    <x v="3"/>
    <s v="Vasquezborough"/>
    <s v="Online"/>
    <s v="COD"/>
    <n v="1"/>
    <s v="STORE19"/>
    <n v="922.78"/>
    <n v="922.78"/>
    <n v="267.61"/>
    <n v="0.28999999999999998"/>
  </r>
  <r>
    <s v="SALE432"/>
    <x v="34"/>
    <s v="CUST1016"/>
    <s v="John Scott"/>
    <x v="21"/>
    <s v="Female"/>
    <s v="South Christopher"/>
    <s v="Pennsylvania"/>
    <s v="USA"/>
    <x v="2"/>
    <s v="PROD41"/>
    <s v="Yoga Exercise Mat"/>
    <x v="0"/>
    <s v="Fitness"/>
    <s v="Carroll, Long and Mendoza"/>
    <n v="313.26"/>
    <n v="369"/>
    <s v="Johnson-Wright"/>
    <x v="0"/>
    <s v="Hoodberg"/>
    <s v="Outlet"/>
    <s v="PayPal"/>
    <n v="3"/>
    <s v="STORE3"/>
    <n v="482.58"/>
    <n v="1447.74"/>
    <n v="405.37"/>
    <n v="0.28000000000000003"/>
  </r>
  <r>
    <s v="SALE291"/>
    <x v="35"/>
    <s v="CUST1017"/>
    <s v="Adam Cruz"/>
    <x v="16"/>
    <s v="Female"/>
    <s v="Brandonville"/>
    <s v="Georgia"/>
    <s v="USA"/>
    <x v="3"/>
    <s v="PROD41"/>
    <s v="Yoga Exercise Mat"/>
    <x v="0"/>
    <s v="Fitness"/>
    <s v="Carroll, Long and Mendoza"/>
    <n v="313.26"/>
    <n v="369"/>
    <s v="Holloway Ltd"/>
    <x v="0"/>
    <s v="Bensonhaven"/>
    <s v="Flagship"/>
    <s v="Credit Card"/>
    <n v="1"/>
    <s v="STORE17"/>
    <n v="640.54999999999995"/>
    <n v="640.54999999999995"/>
    <n v="160.13999999999999"/>
    <n v="0.25"/>
  </r>
  <r>
    <s v="SALE414"/>
    <x v="36"/>
    <s v="CUST1006"/>
    <s v="Amber Jackson"/>
    <x v="7"/>
    <s v="Female"/>
    <s v="Deborahborough"/>
    <s v="South Dakota"/>
    <s v="USA"/>
    <x v="3"/>
    <s v="PROD93"/>
    <s v="USB-C Laptop Charger"/>
    <x v="4"/>
    <s v="Computer"/>
    <s v="Martin LLC"/>
    <n v="377.52"/>
    <n v="485"/>
    <s v="Alexander Group"/>
    <x v="2"/>
    <s v="Port Sharon"/>
    <s v="Online"/>
    <s v="Credit Card"/>
    <n v="2"/>
    <s v="STORE4"/>
    <n v="772.24"/>
    <n v="1544.48"/>
    <n v="339.79"/>
    <n v="0.22"/>
  </r>
  <r>
    <s v="SALE62"/>
    <x v="37"/>
    <s v="CUST1464"/>
    <s v="David Pierce"/>
    <x v="22"/>
    <s v="Female"/>
    <s v="Grayland"/>
    <s v="Washington"/>
    <s v="USA"/>
    <x v="3"/>
    <s v="PROD93"/>
    <s v="USB-C Laptop Charger"/>
    <x v="4"/>
    <s v="Computer"/>
    <s v="Martin LLC"/>
    <n v="377.52"/>
    <n v="485"/>
    <s v="Frederick-Wright"/>
    <x v="1"/>
    <s v="New Jimmymouth"/>
    <s v="Flagship"/>
    <s v="Credit Card"/>
    <n v="1"/>
    <s v="STORE16"/>
    <n v="468.94"/>
    <n v="468.94"/>
    <n v="56.27"/>
    <n v="0.12"/>
  </r>
  <r>
    <s v="SALE356"/>
    <x v="38"/>
    <s v="CUST1065"/>
    <s v="Michael Thomas"/>
    <x v="23"/>
    <s v="Female"/>
    <s v="Woodmouth"/>
    <s v="Nevada"/>
    <s v="USA"/>
    <x v="1"/>
    <s v="PROD18"/>
    <s v="Women's Denim Jeans"/>
    <x v="1"/>
    <s v="Bottoms"/>
    <s v="Guerra-Hendrix"/>
    <n v="144.53"/>
    <n v="343"/>
    <s v="Martinez, Adkins and Johnson"/>
    <x v="0"/>
    <s v="Danielmouth"/>
    <s v="Flagship"/>
    <s v="COD"/>
    <n v="1"/>
    <s v="STORE1"/>
    <n v="691.38"/>
    <n v="691.38"/>
    <n v="76.05"/>
    <n v="0.11"/>
  </r>
  <r>
    <s v="SALE396"/>
    <x v="39"/>
    <s v="CUST1015"/>
    <s v="Laura Alvarez"/>
    <x v="12"/>
    <s v="Female"/>
    <s v="Lawsonhaven"/>
    <s v="Washington"/>
    <s v="USA"/>
    <x v="3"/>
    <s v="PROD18"/>
    <s v="Women's Denim Jeans"/>
    <x v="1"/>
    <s v="Bottoms"/>
    <s v="Guerra-Hendrix"/>
    <n v="144.53"/>
    <n v="343"/>
    <s v="Mcdonald Inc"/>
    <x v="2"/>
    <s v="Christopherland"/>
    <s v="Outlet"/>
    <s v="PayPal"/>
    <n v="3"/>
    <s v="STORE14"/>
    <n v="991.37"/>
    <n v="2974.11"/>
    <n v="297.41000000000003"/>
    <n v="0.1"/>
  </r>
  <r>
    <s v="SALE466"/>
    <x v="40"/>
    <s v="CUST1006"/>
    <s v="Amber Jackson"/>
    <x v="7"/>
    <s v="Female"/>
    <s v="Deborahborough"/>
    <s v="South Dakota"/>
    <s v="USA"/>
    <x v="3"/>
    <s v="PROD88"/>
    <s v="Sports Wrist Sweatbands"/>
    <x v="0"/>
    <s v="Accessories"/>
    <s v="Olsen-Daniels"/>
    <n v="131.24"/>
    <n v="232"/>
    <s v="Frederick-Wright"/>
    <x v="1"/>
    <s v="New Jimmymouth"/>
    <s v="Flagship"/>
    <s v="COD"/>
    <n v="3"/>
    <s v="STORE16"/>
    <n v="649.95000000000005"/>
    <n v="1949.85"/>
    <n v="545.96"/>
    <n v="0.28000000000000003"/>
  </r>
  <r>
    <s v="SALE12"/>
    <x v="41"/>
    <s v="CUST1237"/>
    <s v="Wesley Short"/>
    <x v="24"/>
    <s v="Female"/>
    <s v="Susanstad"/>
    <s v="Montana"/>
    <s v="USA"/>
    <x v="0"/>
    <s v="PROD88"/>
    <s v="Sports Wrist Sweatbands"/>
    <x v="0"/>
    <s v="Accessories"/>
    <s v="Olsen-Daniels"/>
    <n v="131.24"/>
    <n v="232"/>
    <s v="Alexander Group"/>
    <x v="2"/>
    <s v="Port Sharon"/>
    <s v="Online"/>
    <s v="Credit Card"/>
    <n v="4"/>
    <s v="STORE4"/>
    <n v="644.58000000000004"/>
    <n v="2578.3200000000002"/>
    <n v="25.78"/>
    <n v="0.01"/>
  </r>
  <r>
    <s v="SALE93"/>
    <x v="42"/>
    <s v="CUST1065"/>
    <s v="Michael Thomas"/>
    <x v="23"/>
    <s v="Female"/>
    <s v="Woodmouth"/>
    <s v="Nevada"/>
    <s v="USA"/>
    <x v="1"/>
    <s v="PROD19"/>
    <s v="Knee Support Brace"/>
    <x v="0"/>
    <s v="Equipment"/>
    <s v="May-Reese"/>
    <n v="21.34"/>
    <n v="65"/>
    <s v="Alexander Group"/>
    <x v="2"/>
    <s v="Port Sharon"/>
    <s v="Online"/>
    <s v="PayPal"/>
    <n v="2"/>
    <s v="STORE4"/>
    <n v="327.52"/>
    <n v="655.04"/>
    <n v="98.26"/>
    <n v="0.15"/>
  </r>
  <r>
    <s v="SALE61"/>
    <x v="43"/>
    <s v="CUST1239"/>
    <s v="Maria Hill"/>
    <x v="13"/>
    <s v="Female"/>
    <s v="Zamoraborough"/>
    <s v="Nevada"/>
    <s v="USA"/>
    <x v="3"/>
    <s v="PROD19"/>
    <s v="Knee Support Brace"/>
    <x v="0"/>
    <s v="Equipment"/>
    <s v="May-Reese"/>
    <n v="21.34"/>
    <n v="65"/>
    <s v="Martinez-Mullins"/>
    <x v="2"/>
    <s v="Williamsfurt"/>
    <s v="Online"/>
    <s v="PayPal"/>
    <n v="1"/>
    <s v="STORE7"/>
    <n v="374.92"/>
    <n v="374.92"/>
    <n v="67.489999999999995"/>
    <n v="0.18"/>
  </r>
  <r>
    <s v="SALE7"/>
    <x v="44"/>
    <s v="CUST1152"/>
    <s v="Patrick Roberts"/>
    <x v="24"/>
    <s v="Female"/>
    <s v="Jaredville"/>
    <s v="Missouri"/>
    <s v="USA"/>
    <x v="3"/>
    <s v="PROD70"/>
    <s v="Kitchen Storage Rack"/>
    <x v="2"/>
    <s v="Storage"/>
    <s v="Duran Group"/>
    <n v="138.05000000000001"/>
    <n v="89"/>
    <s v="Bean, Jones and Park"/>
    <x v="1"/>
    <s v="Thompsonborough"/>
    <s v="Online"/>
    <s v="PayPal"/>
    <n v="4"/>
    <s v="STORE8"/>
    <n v="342.39"/>
    <n v="1369.56"/>
    <n v="315"/>
    <n v="0.23"/>
  </r>
  <r>
    <s v="SALE160"/>
    <x v="45"/>
    <s v="CUST1020"/>
    <s v="Bridget Allen"/>
    <x v="25"/>
    <s v="Male"/>
    <s v="Lake Shaneburgh"/>
    <s v="Delaware"/>
    <s v="USA"/>
    <x v="1"/>
    <s v="PROD70"/>
    <s v="Kitchen Storage Rack"/>
    <x v="2"/>
    <s v="Storage"/>
    <s v="Duran Group"/>
    <n v="138.05000000000001"/>
    <n v="89"/>
    <s v="Guerrero-Schmitt"/>
    <x v="3"/>
    <s v="East Stevechester"/>
    <s v="Flagship"/>
    <s v="Credit Card"/>
    <n v="2"/>
    <s v="STORE18"/>
    <n v="623.38"/>
    <n v="1246.76"/>
    <n v="162.08000000000001"/>
    <n v="0.13"/>
  </r>
  <r>
    <s v="SALE114"/>
    <x v="46"/>
    <s v="CUST1152"/>
    <s v="Patrick Roberts"/>
    <x v="24"/>
    <s v="Female"/>
    <s v="Jaredville"/>
    <s v="Missouri"/>
    <s v="USA"/>
    <x v="3"/>
    <s v="PROD91"/>
    <s v="Women's High Heels"/>
    <x v="1"/>
    <s v="Footwear"/>
    <s v="Smith-Charles"/>
    <n v="438.25"/>
    <n v="496"/>
    <s v="Alexander Group"/>
    <x v="2"/>
    <s v="Port Sharon"/>
    <s v="Online"/>
    <s v="PayPal"/>
    <n v="2"/>
    <s v="STORE4"/>
    <n v="731.01"/>
    <n v="1462.02"/>
    <n v="73.099999999999994"/>
    <n v="0.05"/>
  </r>
  <r>
    <s v="SALE395"/>
    <x v="47"/>
    <s v="CUST1213"/>
    <s v="Stuart Johnson"/>
    <x v="2"/>
    <s v="Female"/>
    <s v="West Markport"/>
    <s v="North Dakota"/>
    <s v="USA"/>
    <x v="3"/>
    <s v="PROD21"/>
    <s v="Multi-Purpose Storage Box"/>
    <x v="2"/>
    <s v="Storage"/>
    <s v="Gardner-Montes"/>
    <n v="123.46"/>
    <n v="76"/>
    <s v="Rivera-Warner"/>
    <x v="3"/>
    <s v="Washingtonfurt"/>
    <s v="Flagship"/>
    <s v="Credit Card"/>
    <n v="4"/>
    <s v="STORE0"/>
    <n v="276.23"/>
    <n v="1104.92"/>
    <n v="132.59"/>
    <n v="0.12"/>
  </r>
  <r>
    <s v="SALE77"/>
    <x v="48"/>
    <s v="CUST1007"/>
    <s v="Daniel Boyd"/>
    <x v="7"/>
    <s v="Female"/>
    <s v="West Pamelafurt"/>
    <s v="West Virginia"/>
    <s v="USA"/>
    <x v="2"/>
    <s v="PROD67"/>
    <s v="Smart LED Light Strip"/>
    <x v="4"/>
    <s v="Accessories"/>
    <s v="Flores-Davis"/>
    <n v="349.17"/>
    <n v="476"/>
    <s v="Shelton PLC"/>
    <x v="0"/>
    <s v="East Jenniferstad"/>
    <s v="Flagship"/>
    <s v="COD"/>
    <n v="1"/>
    <s v="STORE15"/>
    <n v="687.82"/>
    <n v="687.82"/>
    <n v="185.71"/>
    <n v="0.27"/>
  </r>
  <r>
    <s v="SALE431"/>
    <x v="49"/>
    <s v="CUST1094"/>
    <s v="David Patterson"/>
    <x v="26"/>
    <s v="Female"/>
    <s v="New Amyport"/>
    <s v="Nevada"/>
    <s v="USA"/>
    <x v="0"/>
    <s v="PROD67"/>
    <s v="Smart LED Light Strip"/>
    <x v="4"/>
    <s v="Accessories"/>
    <s v="Flores-Davis"/>
    <n v="349.17"/>
    <n v="476"/>
    <s v="Benson-Elliott"/>
    <x v="3"/>
    <s v="Port Josephberg"/>
    <s v="Online"/>
    <s v="COD"/>
    <n v="2"/>
    <s v="STORE6"/>
    <n v="849.8"/>
    <n v="1699.6"/>
    <n v="101.98"/>
    <n v="0.06"/>
  </r>
  <r>
    <s v="SALE204"/>
    <x v="50"/>
    <s v="CUST1022"/>
    <s v="Paul Fox"/>
    <x v="4"/>
    <s v="Female"/>
    <s v="Michaelton"/>
    <s v="Hawaii"/>
    <s v="USA"/>
    <x v="1"/>
    <s v="PROD67"/>
    <s v="Smart LED Light Strip"/>
    <x v="4"/>
    <s v="Accessories"/>
    <s v="Flores-Davis"/>
    <n v="349.17"/>
    <n v="476"/>
    <s v="Moore, Padilla and Butler"/>
    <x v="2"/>
    <s v="East Johnstad"/>
    <s v="Flagship"/>
    <s v="COD"/>
    <n v="3"/>
    <s v="STORE9"/>
    <n v="723.47"/>
    <n v="2170.41"/>
    <n v="260.45"/>
    <n v="0.12"/>
  </r>
  <r>
    <s v="SALE24"/>
    <x v="51"/>
    <s v="CUST1186"/>
    <s v="Jennifer Pruitt"/>
    <x v="3"/>
    <s v="Male"/>
    <s v="East Justin"/>
    <s v="Missouri"/>
    <s v="USA"/>
    <x v="1"/>
    <s v="PROD67"/>
    <s v="Smart LED Light Strip"/>
    <x v="4"/>
    <s v="Accessories"/>
    <s v="Flores-Davis"/>
    <n v="349.17"/>
    <n v="476"/>
    <s v="Benson-Elliott"/>
    <x v="3"/>
    <s v="Port Josephberg"/>
    <s v="Online"/>
    <s v="Credit Card"/>
    <n v="3"/>
    <s v="STORE6"/>
    <n v="77.599999999999994"/>
    <n v="232.8"/>
    <n v="16.3"/>
    <n v="7.0000000000000007E-2"/>
  </r>
  <r>
    <s v="SALE92"/>
    <x v="52"/>
    <s v="CUST1007"/>
    <s v="Daniel Boyd"/>
    <x v="7"/>
    <s v="Female"/>
    <s v="West Pamelafurt"/>
    <s v="West Virginia"/>
    <s v="USA"/>
    <x v="2"/>
    <s v="PROD86"/>
    <s v="Kitchen Cutting Board"/>
    <x v="2"/>
    <s v="Kitchen"/>
    <s v="Taylor, Dodson and Johnston"/>
    <n v="176.07"/>
    <n v="82"/>
    <s v="Alexander Group"/>
    <x v="2"/>
    <s v="Port Sharon"/>
    <s v="Online"/>
    <s v="Credit Card"/>
    <n v="1"/>
    <s v="STORE4"/>
    <n v="696.53"/>
    <n v="696.53"/>
    <n v="118.41"/>
    <n v="0.17"/>
  </r>
  <r>
    <s v="SALE104"/>
    <x v="53"/>
    <s v="CUST1029"/>
    <s v="David Arnold"/>
    <x v="27"/>
    <s v="Female"/>
    <s v="East Jennifer"/>
    <s v="California"/>
    <s v="USA"/>
    <x v="1"/>
    <s v="PROD86"/>
    <s v="Kitchen Cutting Board"/>
    <x v="2"/>
    <s v="Kitchen"/>
    <s v="Taylor, Dodson and Johnston"/>
    <n v="176.07"/>
    <n v="82"/>
    <s v="Aguirre-Keller"/>
    <x v="2"/>
    <s v="Lake Michael"/>
    <s v="Online"/>
    <s v="COD"/>
    <n v="2"/>
    <s v="STORE11"/>
    <n v="879.63"/>
    <n v="1759.26"/>
    <n v="123.15"/>
    <n v="7.0000000000000007E-2"/>
  </r>
  <r>
    <s v="SALE110"/>
    <x v="54"/>
    <s v="CUST1007"/>
    <s v="Daniel Boyd"/>
    <x v="7"/>
    <s v="Female"/>
    <s v="West Pamelafurt"/>
    <s v="West Virginia"/>
    <s v="USA"/>
    <x v="2"/>
    <s v="PROD42"/>
    <s v="Smart Home WiFi Camera"/>
    <x v="4"/>
    <s v="Accessories"/>
    <s v="Holmes LLC"/>
    <n v="450.71"/>
    <n v="389"/>
    <s v="Bean, Jones and Park"/>
    <x v="1"/>
    <s v="Thompsonborough"/>
    <s v="Online"/>
    <s v="Credit Card"/>
    <n v="4"/>
    <s v="STORE8"/>
    <n v="239.83"/>
    <n v="959.32"/>
    <n v="76.75"/>
    <n v="0.08"/>
  </r>
  <r>
    <s v="SALE10"/>
    <x v="55"/>
    <s v="CUST1065"/>
    <s v="Michael Thomas"/>
    <x v="23"/>
    <s v="Female"/>
    <s v="Woodmouth"/>
    <s v="Nevada"/>
    <s v="USA"/>
    <x v="1"/>
    <s v="PROD24"/>
    <s v="Foldable Camping Chair"/>
    <x v="0"/>
    <s v="Outdoor"/>
    <s v="Cook Ltd"/>
    <n v="166.06"/>
    <n v="340"/>
    <s v="Mcdonald Inc"/>
    <x v="2"/>
    <s v="Christopherland"/>
    <s v="Outlet"/>
    <s v="Credit Card"/>
    <n v="1"/>
    <s v="STORE14"/>
    <n v="278.63"/>
    <n v="278.63"/>
    <n v="19.5"/>
    <n v="7.0000000000000007E-2"/>
  </r>
  <r>
    <s v="SALE257"/>
    <x v="56"/>
    <s v="CUST1013"/>
    <s v="Nathan Hernandez"/>
    <x v="28"/>
    <s v="Female"/>
    <s v="New Becky"/>
    <s v="Montana"/>
    <s v="USA"/>
    <x v="1"/>
    <s v="PROD24"/>
    <s v="Foldable Camping Chair"/>
    <x v="0"/>
    <s v="Outdoor"/>
    <s v="Cook Ltd"/>
    <n v="166.06"/>
    <n v="340"/>
    <s v="Martinez, Adkins and Johnson"/>
    <x v="0"/>
    <s v="Danielmouth"/>
    <s v="Flagship"/>
    <s v="COD"/>
    <n v="2"/>
    <s v="STORE1"/>
    <n v="679.86"/>
    <n v="1359.72"/>
    <n v="299.14"/>
    <n v="0.22"/>
  </r>
  <r>
    <s v="SALE14"/>
    <x v="57"/>
    <s v="CUST1348"/>
    <s v="Sherry Cabrera"/>
    <x v="0"/>
    <s v="Male"/>
    <s v="Shannonview"/>
    <s v="Pennsylvania"/>
    <s v="USA"/>
    <x v="1"/>
    <s v="PROD24"/>
    <s v="Foldable Camping Chair"/>
    <x v="0"/>
    <s v="Outdoor"/>
    <s v="Cook Ltd"/>
    <n v="166.06"/>
    <n v="340"/>
    <s v="Shelton PLC"/>
    <x v="0"/>
    <s v="East Jenniferstad"/>
    <s v="Flagship"/>
    <s v="PayPal"/>
    <n v="4"/>
    <s v="STORE15"/>
    <n v="403.47"/>
    <n v="1613.88"/>
    <n v="468.03"/>
    <n v="0.28999999999999998"/>
  </r>
  <r>
    <s v="SALE343"/>
    <x v="58"/>
    <s v="CUST1027"/>
    <s v="Leslie Johnson"/>
    <x v="20"/>
    <s v="Male"/>
    <s v="Mollyshire"/>
    <s v="Utah"/>
    <s v="USA"/>
    <x v="3"/>
    <s v="PROD24"/>
    <s v="Foldable Camping Chair"/>
    <x v="0"/>
    <s v="Outdoor"/>
    <s v="Cook Ltd"/>
    <n v="166.06"/>
    <n v="340"/>
    <s v="Mann-Austin"/>
    <x v="3"/>
    <s v="Vasquezborough"/>
    <s v="Online"/>
    <s v="PayPal"/>
    <n v="3"/>
    <s v="STORE19"/>
    <n v="794.59"/>
    <n v="2383.77"/>
    <n v="71.510000000000005"/>
    <n v="0.03"/>
  </r>
  <r>
    <s v="SALE440"/>
    <x v="59"/>
    <s v="CUST1007"/>
    <s v="Daniel Boyd"/>
    <x v="7"/>
    <s v="Female"/>
    <s v="West Pamelafurt"/>
    <s v="West Virginia"/>
    <s v="USA"/>
    <x v="2"/>
    <s v="PROD85"/>
    <s v="Women's Beanie Hat"/>
    <x v="1"/>
    <s v="Accessories"/>
    <s v="Richardson-Carrillo"/>
    <n v="119.57"/>
    <n v="210"/>
    <s v="Rivera-Warner"/>
    <x v="3"/>
    <s v="Washingtonfurt"/>
    <s v="Flagship"/>
    <s v="Credit Card"/>
    <n v="2"/>
    <s v="STORE0"/>
    <n v="226.43"/>
    <n v="452.86"/>
    <n v="13.59"/>
    <n v="0.03"/>
  </r>
  <r>
    <s v="SALE8"/>
    <x v="60"/>
    <s v="CUST1187"/>
    <s v="Dr. Suzanne Bullock"/>
    <x v="16"/>
    <s v="Female"/>
    <s v="Lake Blaketon"/>
    <s v="Alabama"/>
    <s v="USA"/>
    <x v="3"/>
    <s v="PROD99"/>
    <s v="Stainless Steel Cookware Set"/>
    <x v="2"/>
    <s v="Kitchen"/>
    <s v="Campbell Ltd"/>
    <n v="201.41"/>
    <n v="146"/>
    <s v="Gray Ltd"/>
    <x v="0"/>
    <s v="New Michaelchester"/>
    <s v="Outlet"/>
    <s v="PayPal"/>
    <n v="2"/>
    <s v="STORE5"/>
    <n v="448.25"/>
    <n v="1087.83"/>
    <n v="-162.79"/>
    <n v="-0.15"/>
  </r>
  <r>
    <s v="SALE29"/>
    <x v="61"/>
    <s v="CUST1348"/>
    <s v="Sherry Cabrera"/>
    <x v="0"/>
    <s v="Male"/>
    <s v="Shannonview"/>
    <s v="Pennsylvania"/>
    <s v="USA"/>
    <x v="1"/>
    <s v="PROD99"/>
    <s v="Stainless Steel Cookware Set"/>
    <x v="2"/>
    <s v="Kitchen"/>
    <s v="Campbell Ltd"/>
    <n v="201.41"/>
    <n v="146"/>
    <s v="Johnson-Wright"/>
    <x v="0"/>
    <s v="Hoodberg"/>
    <s v="Outlet"/>
    <s v="Credit Card"/>
    <n v="3"/>
    <s v="STORE3"/>
    <n v="451.67"/>
    <n v="1163.1500000000001"/>
    <n v="-372.53"/>
    <n v="-0.32"/>
  </r>
  <r>
    <s v="SALE344"/>
    <x v="62"/>
    <s v="CUST1014"/>
    <s v="Ashley Cohen"/>
    <x v="3"/>
    <s v="Female"/>
    <s v="Lake Kristamouth"/>
    <s v="Nebraska"/>
    <s v="USA"/>
    <x v="1"/>
    <s v="PROD26"/>
    <s v="Wireless Bluetooth Speaker"/>
    <x v="4"/>
    <s v="Audio"/>
    <s v="Reed-Schmidt"/>
    <n v="322.41000000000003"/>
    <n v="213"/>
    <s v="Moore, Padilla and Butler"/>
    <x v="2"/>
    <s v="East Johnstad"/>
    <s v="Flagship"/>
    <s v="PayPal"/>
    <n v="1"/>
    <s v="STORE9"/>
    <n v="907.95"/>
    <n v="907.95"/>
    <n v="90.8"/>
    <n v="0.1"/>
  </r>
  <r>
    <s v="SALE47"/>
    <x v="22"/>
    <s v="CUST1008"/>
    <s v="Melissa Howard"/>
    <x v="3"/>
    <s v="Female"/>
    <s v="Maynardton"/>
    <s v="New Hampshire"/>
    <s v="USA"/>
    <x v="0"/>
    <s v="PROD30"/>
    <s v="Stainless Steel Cutlery Set"/>
    <x v="2"/>
    <s v="Kitchen"/>
    <s v="Stevens, Fernandez and Martin"/>
    <n v="19.52"/>
    <n v="57"/>
    <s v="Aguirre-Keller"/>
    <x v="2"/>
    <s v="Lake Michael"/>
    <s v="Online"/>
    <s v="PayPal"/>
    <n v="1"/>
    <s v="STORE11"/>
    <n v="135.78"/>
    <n v="135.78"/>
    <n v="19.010000000000002"/>
    <n v="0.14000000000000001"/>
  </r>
  <r>
    <s v="SALE235"/>
    <x v="63"/>
    <s v="CUST1008"/>
    <s v="Melissa Howard"/>
    <x v="3"/>
    <s v="Female"/>
    <s v="Maynardton"/>
    <s v="New Hampshire"/>
    <s v="USA"/>
    <x v="0"/>
    <s v="PROD94"/>
    <s v="Vitamin E Body Lotion"/>
    <x v="3"/>
    <s v="Skincare"/>
    <s v="Hoffman-Williams"/>
    <n v="358.47"/>
    <n v="213"/>
    <s v="Benson-Elliott"/>
    <x v="3"/>
    <s v="Port Josephberg"/>
    <s v="Online"/>
    <s v="COD"/>
    <n v="1"/>
    <s v="STORE6"/>
    <n v="946.9"/>
    <n v="946.9"/>
    <n v="274.60000000000002"/>
    <n v="0.28999999999999998"/>
  </r>
  <r>
    <s v="SALE247"/>
    <x v="64"/>
    <s v="CUST1435"/>
    <s v="Lindsay Beasley"/>
    <x v="29"/>
    <s v="Female"/>
    <s v="Wesleyhaven"/>
    <s v="Idaho"/>
    <s v="USA"/>
    <x v="1"/>
    <s v="PROD94"/>
    <s v="Vitamin E Body Lotion"/>
    <x v="3"/>
    <s v="Skincare"/>
    <s v="Hoffman-Williams"/>
    <n v="358.47"/>
    <n v="213"/>
    <s v="Thomas, Bridges and Harris"/>
    <x v="0"/>
    <s v="Sabrinatown"/>
    <s v="Online"/>
    <s v="COD"/>
    <n v="1"/>
    <s v="STORE12"/>
    <n v="809.45"/>
    <n v="809.45"/>
    <n v="72.849999999999994"/>
    <n v="0.09"/>
  </r>
  <r>
    <s v="SALE9"/>
    <x v="65"/>
    <s v="CUST1464"/>
    <s v="David Pierce"/>
    <x v="22"/>
    <s v="Female"/>
    <s v="Grayland"/>
    <s v="Washington"/>
    <s v="USA"/>
    <x v="3"/>
    <s v="PROD33"/>
    <s v="Modern Wall Clock"/>
    <x v="2"/>
    <s v="Decor"/>
    <s v="Weiss-Watson"/>
    <n v="179.77"/>
    <n v="305"/>
    <s v="Rivera-Warner"/>
    <x v="3"/>
    <s v="Washingtonfurt"/>
    <s v="Flagship"/>
    <s v="PayPal"/>
    <n v="2"/>
    <s v="STORE0"/>
    <n v="873.17"/>
    <n v="1746.34"/>
    <n v="401.66"/>
    <n v="0.23"/>
  </r>
  <r>
    <s v="SALE90"/>
    <x v="66"/>
    <s v="CUST1010"/>
    <s v="Dominic Page"/>
    <x v="3"/>
    <s v="Male"/>
    <s v="Port Michaelburgh"/>
    <s v="Pennsylvania"/>
    <s v="USA"/>
    <x v="2"/>
    <s v="PROD33"/>
    <s v="Modern Wall Clock"/>
    <x v="2"/>
    <s v="Decor"/>
    <s v="Weiss-Watson"/>
    <n v="179.77"/>
    <n v="305"/>
    <s v="Guerrero-Schmitt"/>
    <x v="3"/>
    <s v="East Stevechester"/>
    <s v="Flagship"/>
    <s v="COD"/>
    <n v="2"/>
    <s v="STORE18"/>
    <n v="350.12"/>
    <n v="700.24"/>
    <n v="84.03"/>
    <n v="0.12"/>
  </r>
  <r>
    <s v="SALE201"/>
    <x v="67"/>
    <s v="CUST1144"/>
    <s v="Justin Cross"/>
    <x v="6"/>
    <s v="Female"/>
    <s v="North Anthonychester"/>
    <s v="Nevada"/>
    <s v="USA"/>
    <x v="2"/>
    <s v="PROD33"/>
    <s v="Modern Wall Clock"/>
    <x v="2"/>
    <s v="Decor"/>
    <s v="Weiss-Watson"/>
    <n v="179.77"/>
    <n v="305"/>
    <s v="Alexander Group"/>
    <x v="2"/>
    <s v="Port Sharon"/>
    <s v="Online"/>
    <s v="Credit Card"/>
    <n v="1"/>
    <s v="STORE4"/>
    <n v="885.72"/>
    <n v="885.72"/>
    <n v="132.86000000000001"/>
    <n v="0.15"/>
  </r>
  <r>
    <s v="SALE499"/>
    <x v="68"/>
    <s v="CUST1011"/>
    <s v="Brian Lopez"/>
    <x v="14"/>
    <s v="Female"/>
    <s v="East Krista"/>
    <s v="New York"/>
    <s v="USA"/>
    <x v="0"/>
    <s v="PROD31"/>
    <s v="Basketball"/>
    <x v="0"/>
    <s v="Team Sports"/>
    <s v="Nolan-Snow"/>
    <n v="204.39"/>
    <n v="281"/>
    <s v="Holloway Ltd"/>
    <x v="0"/>
    <s v="Bensonhaven"/>
    <s v="Flagship"/>
    <s v="PayPal"/>
    <n v="1"/>
    <s v="STORE17"/>
    <n v="659.27"/>
    <n v="659.27"/>
    <n v="98.89"/>
    <n v="0.15"/>
  </r>
  <r>
    <s v="SALE196"/>
    <x v="69"/>
    <s v="CUST1464"/>
    <s v="David Pierce"/>
    <x v="22"/>
    <s v="Female"/>
    <s v="Grayland"/>
    <s v="Washington"/>
    <s v="USA"/>
    <x v="3"/>
    <s v="PROD57"/>
    <s v="Foam Roller"/>
    <x v="0"/>
    <s v="Fitness"/>
    <s v="Atkinson, Camacho and Oliver"/>
    <n v="30.62"/>
    <n v="138"/>
    <s v="Frederick-Wright"/>
    <x v="1"/>
    <s v="New Jimmymouth"/>
    <s v="Flagship"/>
    <s v="COD"/>
    <n v="4"/>
    <s v="STORE16"/>
    <n v="689.67"/>
    <n v="2758.68"/>
    <n v="137.93"/>
    <n v="0.05"/>
  </r>
  <r>
    <s v="SALE401"/>
    <x v="70"/>
    <s v="CUST1348"/>
    <s v="Sherry Cabrera"/>
    <x v="0"/>
    <s v="Male"/>
    <s v="Shannonview"/>
    <s v="Pennsylvania"/>
    <s v="USA"/>
    <x v="1"/>
    <s v="PROD57"/>
    <s v="Foam Roller"/>
    <x v="0"/>
    <s v="Fitness"/>
    <s v="Atkinson, Camacho and Oliver"/>
    <n v="30.62"/>
    <n v="138"/>
    <s v="Gardner, Humphrey and Contreras"/>
    <x v="3"/>
    <s v="Johnsonville"/>
    <s v="Flagship"/>
    <s v="Credit Card"/>
    <n v="4"/>
    <s v="STORE13"/>
    <n v="651.36"/>
    <n v="2605.44"/>
    <n v="338.71"/>
    <n v="0.13"/>
  </r>
  <r>
    <s v="SALE13"/>
    <x v="71"/>
    <s v="CUST1443"/>
    <s v="Adam Castro"/>
    <x v="18"/>
    <s v="Male"/>
    <s v="New Donnabury"/>
    <s v="Texas"/>
    <s v="USA"/>
    <x v="1"/>
    <s v="PROD34"/>
    <s v="Gaming Mechanical Keyboard"/>
    <x v="4"/>
    <s v="Computer"/>
    <s v="Lucero LLC"/>
    <n v="419.28"/>
    <n v="86"/>
    <s v="Frederick-Wright"/>
    <x v="1"/>
    <s v="New Jimmymouth"/>
    <s v="Flagship"/>
    <s v="PayPal"/>
    <n v="2"/>
    <s v="STORE16"/>
    <n v="316.89999999999998"/>
    <n v="633.79999999999995"/>
    <n v="190.14"/>
    <n v="0.3"/>
  </r>
  <r>
    <s v="SALE182"/>
    <x v="72"/>
    <s v="CUST1396"/>
    <s v="Alexander Byrd"/>
    <x v="30"/>
    <s v="Female"/>
    <s v="Parkerview"/>
    <s v="New York"/>
    <s v="USA"/>
    <x v="1"/>
    <s v="PROD34"/>
    <s v="Gaming Mechanical Keyboard"/>
    <x v="4"/>
    <s v="Computer"/>
    <s v="Lucero LLC"/>
    <n v="419.28"/>
    <n v="86"/>
    <s v="Rivera-Warner"/>
    <x v="3"/>
    <s v="Washingtonfurt"/>
    <s v="Flagship"/>
    <s v="COD"/>
    <n v="4"/>
    <s v="STORE0"/>
    <n v="741.88"/>
    <n v="2967.52"/>
    <n v="59.35"/>
    <n v="0.02"/>
  </r>
  <r>
    <s v="SALE298"/>
    <x v="73"/>
    <s v="CUST1065"/>
    <s v="Michael Thomas"/>
    <x v="23"/>
    <s v="Female"/>
    <s v="Woodmouth"/>
    <s v="Nevada"/>
    <s v="USA"/>
    <x v="1"/>
    <s v="PROD90"/>
    <s v="Gaming Mouse Pad XL"/>
    <x v="4"/>
    <s v="Accessories"/>
    <s v="Sharp, Taylor and Rodriguez"/>
    <n v="340.14"/>
    <n v="361"/>
    <s v="Martinez, Adkins and Johnson"/>
    <x v="0"/>
    <s v="Danielmouth"/>
    <s v="Flagship"/>
    <s v="Credit Card"/>
    <n v="4"/>
    <s v="STORE1"/>
    <n v="61.98"/>
    <n v="247.92"/>
    <n v="39.67"/>
    <n v="0.16"/>
  </r>
  <r>
    <s v="SALE146"/>
    <x v="74"/>
    <s v="CUST1443"/>
    <s v="Adam Castro"/>
    <x v="18"/>
    <s v="Male"/>
    <s v="New Donnabury"/>
    <s v="Texas"/>
    <s v="USA"/>
    <x v="1"/>
    <s v="PROD36"/>
    <s v="Women's Summer Dress"/>
    <x v="1"/>
    <s v="Tops"/>
    <s v="Smith-Mills"/>
    <n v="223.43"/>
    <n v="154"/>
    <s v="Mann-Austin"/>
    <x v="3"/>
    <s v="Vasquezborough"/>
    <s v="Online"/>
    <s v="COD"/>
    <n v="3"/>
    <s v="STORE19"/>
    <n v="584.41"/>
    <n v="1753.23"/>
    <n v="0"/>
    <n v="0"/>
  </r>
  <r>
    <s v="SALE15"/>
    <x v="75"/>
    <s v="CUST1435"/>
    <s v="Lindsay Beasley"/>
    <x v="29"/>
    <s v="Female"/>
    <s v="Wesleyhaven"/>
    <s v="Idaho"/>
    <s v="USA"/>
    <x v="1"/>
    <s v="PROD36"/>
    <s v="Women's Summer Dress"/>
    <x v="1"/>
    <s v="Tops"/>
    <s v="Smith-Mills"/>
    <n v="223.43"/>
    <n v="154"/>
    <s v="Moore, Padilla and Butler"/>
    <x v="2"/>
    <s v="East Johnstad"/>
    <s v="Flagship"/>
    <s v="COD"/>
    <n v="2"/>
    <s v="STORE9"/>
    <n v="871.34"/>
    <n v="2155.42"/>
    <n v="-354.04"/>
    <n v="-0.16"/>
  </r>
  <r>
    <s v="SALE144"/>
    <x v="76"/>
    <s v="CUST1435"/>
    <s v="Lindsay Beasley"/>
    <x v="29"/>
    <s v="Female"/>
    <s v="Wesleyhaven"/>
    <s v="Idaho"/>
    <s v="USA"/>
    <x v="1"/>
    <s v="PROD36"/>
    <s v="Women's Summer Dress"/>
    <x v="1"/>
    <s v="Tops"/>
    <s v="Smith-Mills"/>
    <n v="223.43"/>
    <n v="154"/>
    <s v="Bean, Jones and Park"/>
    <x v="1"/>
    <s v="Thompsonborough"/>
    <s v="Online"/>
    <s v="PayPal"/>
    <n v="3"/>
    <s v="STORE8"/>
    <n v="237.24"/>
    <n v="711.72"/>
    <n v="170.81"/>
    <n v="0.24"/>
  </r>
  <r>
    <s v="SALE325"/>
    <x v="77"/>
    <s v="CUST1013"/>
    <s v="Nathan Hernandez"/>
    <x v="28"/>
    <s v="Female"/>
    <s v="New Becky"/>
    <s v="Montana"/>
    <s v="USA"/>
    <x v="1"/>
    <s v="PROD37"/>
    <s v="Men's Casual Sneakers"/>
    <x v="1"/>
    <s v="Footwear"/>
    <s v="Hogan-Lee"/>
    <n v="353.47"/>
    <n v="214"/>
    <s v="Johnson-Wright"/>
    <x v="0"/>
    <s v="Hoodberg"/>
    <s v="Outlet"/>
    <s v="Credit Card"/>
    <n v="3"/>
    <s v="STORE3"/>
    <n v="361.11"/>
    <n v="1083.33"/>
    <n v="65"/>
    <n v="0.06"/>
  </r>
  <r>
    <s v="SALE11"/>
    <x v="78"/>
    <s v="CUST1320"/>
    <s v="Jessica Gonzalez"/>
    <x v="15"/>
    <s v="Female"/>
    <s v="South Darrenland"/>
    <s v="Iowa"/>
    <s v="USA"/>
    <x v="2"/>
    <s v="PROD39"/>
    <s v="Portable Power Bank"/>
    <x v="4"/>
    <s v="Mobile"/>
    <s v="Cummings and Sons"/>
    <n v="326.06"/>
    <n v="301"/>
    <s v="Martinez, Adkins and Johnson"/>
    <x v="0"/>
    <s v="Danielmouth"/>
    <s v="Flagship"/>
    <s v="Credit Card"/>
    <n v="4"/>
    <s v="STORE1"/>
    <n v="286.92"/>
    <n v="1147.68"/>
    <n v="195.11"/>
    <n v="0.17"/>
  </r>
  <r>
    <s v="SALE487"/>
    <x v="79"/>
    <s v="CUST1348"/>
    <s v="Sherry Cabrera"/>
    <x v="0"/>
    <s v="Male"/>
    <s v="Shannonview"/>
    <s v="Pennsylvania"/>
    <s v="USA"/>
    <x v="1"/>
    <s v="PROD39"/>
    <s v="Portable Power Bank"/>
    <x v="4"/>
    <s v="Mobile"/>
    <s v="Cummings and Sons"/>
    <n v="326.06"/>
    <n v="301"/>
    <s v="Martinez-Mullins"/>
    <x v="2"/>
    <s v="Williamsfurt"/>
    <s v="Online"/>
    <s v="Credit Card"/>
    <n v="4"/>
    <s v="STORE7"/>
    <n v="284.44"/>
    <n v="1137.76"/>
    <n v="22.76"/>
    <n v="0.02"/>
  </r>
  <r>
    <s v="SALE18"/>
    <x v="80"/>
    <s v="CUST1094"/>
    <s v="David Patterson"/>
    <x v="26"/>
    <s v="Female"/>
    <s v="New Amyport"/>
    <s v="Nevada"/>
    <s v="USA"/>
    <x v="0"/>
    <s v="PROD39"/>
    <s v="Portable Power Bank"/>
    <x v="4"/>
    <s v="Mobile"/>
    <s v="Cummings and Sons"/>
    <n v="326.06"/>
    <n v="301"/>
    <s v="Alexander Group"/>
    <x v="2"/>
    <s v="Port Sharon"/>
    <s v="Online"/>
    <s v="COD"/>
    <n v="2"/>
    <s v="STORE4"/>
    <n v="559.23"/>
    <n v="1118.46"/>
    <n v="279.62"/>
    <n v="0.25"/>
  </r>
  <r>
    <s v="SALE123"/>
    <x v="81"/>
    <s v="CUST1476"/>
    <s v="Elizabeth Foster"/>
    <x v="4"/>
    <s v="Female"/>
    <s v="Anthonymouth"/>
    <s v="Oklahoma"/>
    <s v="USA"/>
    <x v="0"/>
    <s v="PROD40"/>
    <s v="Noise-Canceling Headphones"/>
    <x v="4"/>
    <s v="Audio"/>
    <s v="Taylor-Hart"/>
    <n v="38.520000000000003"/>
    <n v="378"/>
    <s v="Black-Horn"/>
    <x v="2"/>
    <s v="North Nancyview"/>
    <s v="Outlet"/>
    <s v="PayPal"/>
    <n v="3"/>
    <s v="STORE2"/>
    <n v="334.6"/>
    <n v="1003.8"/>
    <n v="110.42"/>
    <n v="0.11"/>
  </r>
  <r>
    <s v="SALE21"/>
    <x v="82"/>
    <s v="CUST1396"/>
    <s v="Alexander Byrd"/>
    <x v="30"/>
    <s v="Female"/>
    <s v="Parkerview"/>
    <s v="New York"/>
    <s v="USA"/>
    <x v="1"/>
    <s v="PROD43"/>
    <s v="USB External Hard Drive"/>
    <x v="4"/>
    <s v="Computer"/>
    <s v="Robinson Inc"/>
    <n v="253.33"/>
    <n v="266"/>
    <s v="Guerrero-Schmitt"/>
    <x v="3"/>
    <s v="East Stevechester"/>
    <s v="Flagship"/>
    <s v="Credit Card"/>
    <n v="1"/>
    <s v="STORE18"/>
    <n v="589.55999999999995"/>
    <n v="589.55999999999995"/>
    <n v="129.69999999999999"/>
    <n v="0.22"/>
  </r>
  <r>
    <s v="SALE210"/>
    <x v="83"/>
    <s v="CUST1094"/>
    <s v="David Patterson"/>
    <x v="26"/>
    <s v="Female"/>
    <s v="New Amyport"/>
    <s v="Nevada"/>
    <s v="USA"/>
    <x v="0"/>
    <s v="PROD50"/>
    <s v="Boxing Hand Wraps"/>
    <x v="0"/>
    <s v="Fitness"/>
    <s v="Smith-King"/>
    <n v="190.29"/>
    <n v="260"/>
    <s v="Black-Horn"/>
    <x v="2"/>
    <s v="North Nancyview"/>
    <s v="Outlet"/>
    <s v="COD"/>
    <n v="1"/>
    <s v="STORE2"/>
    <n v="823.26"/>
    <n v="823.26"/>
    <n v="222.28"/>
    <n v="0.27"/>
  </r>
  <r>
    <s v="SALE31"/>
    <x v="84"/>
    <s v="CUST1412"/>
    <s v="Shane Brown"/>
    <x v="31"/>
    <s v="Female"/>
    <s v="East Andrea"/>
    <s v="Michigan"/>
    <s v="USA"/>
    <x v="0"/>
    <s v="PROD53"/>
    <s v="Men's Track Pants"/>
    <x v="1"/>
    <s v="Bottoms"/>
    <s v="Hamilton, Woods and Walker"/>
    <n v="386.56"/>
    <n v="125"/>
    <s v="Thomas, Bridges and Harris"/>
    <x v="0"/>
    <s v="Sabrinatown"/>
    <s v="Online"/>
    <s v="COD"/>
    <n v="2"/>
    <s v="STORE12"/>
    <n v="148.96"/>
    <n v="297.92"/>
    <n v="8.94"/>
    <n v="0.03"/>
  </r>
  <r>
    <s v="SALE164"/>
    <x v="85"/>
    <s v="CUST1276"/>
    <s v="Arthur Warren"/>
    <x v="32"/>
    <s v="Male"/>
    <s v="Ericshire"/>
    <s v="Nevada"/>
    <s v="USA"/>
    <x v="0"/>
    <s v="PROD54"/>
    <s v="Sports Stopwatch Pro"/>
    <x v="0"/>
    <s v="Accessories"/>
    <s v="Thompson-French"/>
    <n v="434.84"/>
    <n v="185"/>
    <s v="Thomas, Bridges and Harris"/>
    <x v="0"/>
    <s v="Sabrinatown"/>
    <s v="Online"/>
    <s v="Credit Card"/>
    <n v="4"/>
    <s v="STORE12"/>
    <n v="164.04"/>
    <n v="656.16"/>
    <n v="170.6"/>
    <n v="0.26"/>
  </r>
  <r>
    <s v="SALE16"/>
    <x v="86"/>
    <s v="CUST1276"/>
    <s v="Arthur Warren"/>
    <x v="32"/>
    <s v="Male"/>
    <s v="Ericshire"/>
    <s v="Nevada"/>
    <s v="USA"/>
    <x v="0"/>
    <s v="PROD65"/>
    <s v="Adjustable Dumbbells 20kg"/>
    <x v="0"/>
    <s v="Fitness"/>
    <s v="Montgomery, Benton and Miller"/>
    <n v="240.63"/>
    <n v="423"/>
    <s v="Mann-Austin"/>
    <x v="3"/>
    <s v="Vasquezborough"/>
    <s v="Online"/>
    <s v="Credit Card"/>
    <n v="2"/>
    <s v="STORE19"/>
    <n v="451.98"/>
    <n v="903.96"/>
    <n v="225.99"/>
    <n v="0.25"/>
  </r>
  <r>
    <s v="SALE474"/>
    <x v="71"/>
    <s v="CUST1200"/>
    <s v="Anna Perez"/>
    <x v="19"/>
    <s v="Male"/>
    <s v="South Jerry"/>
    <s v="Maine"/>
    <s v="USA"/>
    <x v="3"/>
    <s v="PROD58"/>
    <s v="Womens Cotton Scarf"/>
    <x v="1"/>
    <s v="Accessories"/>
    <s v="Shepherd-Gould"/>
    <n v="113.83"/>
    <n v="485"/>
    <s v="Frederick-Wright"/>
    <x v="1"/>
    <s v="New Jimmymouth"/>
    <s v="Flagship"/>
    <s v="COD"/>
    <n v="3"/>
    <s v="STORE16"/>
    <n v="666.39"/>
    <n v="1999.17"/>
    <n v="419.83"/>
    <n v="0.21"/>
  </r>
  <r>
    <s v="SALE232"/>
    <x v="87"/>
    <s v="CUST1148"/>
    <s v="Theresa Campbell"/>
    <x v="2"/>
    <s v="Female"/>
    <s v="New Brian"/>
    <s v="Wisconsin"/>
    <s v="USA"/>
    <x v="2"/>
    <s v="PROD58"/>
    <s v="Womens Cotton Scarf"/>
    <x v="1"/>
    <s v="Accessories"/>
    <s v="Shepherd-Gould"/>
    <n v="113.83"/>
    <n v="485"/>
    <s v="Hill, Wagner and Ballard"/>
    <x v="3"/>
    <s v="East Davidville"/>
    <s v="Online"/>
    <s v="PayPal"/>
    <n v="4"/>
    <s v="STORE10"/>
    <n v="794.97"/>
    <n v="3179.88"/>
    <n v="763.17"/>
    <n v="0.24"/>
  </r>
  <r>
    <s v="SALE19"/>
    <x v="88"/>
    <s v="CUST1239"/>
    <s v="Maria Hill"/>
    <x v="13"/>
    <s v="Female"/>
    <s v="Zamoraborough"/>
    <s v="Nevada"/>
    <s v="USA"/>
    <x v="3"/>
    <s v="PROD60"/>
    <s v="Luxury Perfume Spray"/>
    <x v="3"/>
    <s v="Fragrance"/>
    <s v="Gibson, Green and Lopez"/>
    <n v="482.75"/>
    <n v="444"/>
    <s v="Gardner, Humphrey and Contreras"/>
    <x v="3"/>
    <s v="Johnsonville"/>
    <s v="Flagship"/>
    <s v="COD"/>
    <n v="4"/>
    <s v="STORE13"/>
    <n v="482.75"/>
    <n v="1931"/>
    <n v="148.55000000000001"/>
    <n v="0.08"/>
  </r>
  <r>
    <s v="SALE240"/>
    <x v="89"/>
    <s v="CUST1031"/>
    <s v="Sarah Vance"/>
    <x v="24"/>
    <s v="Male"/>
    <s v="Johnsonville"/>
    <s v="Oregon"/>
    <s v="USA"/>
    <x v="1"/>
    <s v="PROD62"/>
    <s v="Laptop Cooling Pad"/>
    <x v="4"/>
    <s v="Computer"/>
    <s v="Murray, Gould and Ware"/>
    <n v="86.42"/>
    <n v="222"/>
    <s v="Thomas, Bridges and Harris"/>
    <x v="0"/>
    <s v="Sabrinatown"/>
    <s v="Online"/>
    <s v="Credit Card"/>
    <n v="3"/>
    <s v="STORE12"/>
    <n v="741.33"/>
    <n v="2223.9899999999998"/>
    <n v="66.72"/>
    <n v="0.03"/>
  </r>
  <r>
    <s v="SALE379"/>
    <x v="90"/>
    <s v="CUST1239"/>
    <s v="Maria Hill"/>
    <x v="13"/>
    <s v="Female"/>
    <s v="Zamoraborough"/>
    <s v="Nevada"/>
    <s v="USA"/>
    <x v="3"/>
    <s v="PROD78"/>
    <s v="Essential Oil Diffuser"/>
    <x v="2"/>
    <s v="Decor"/>
    <s v="Hernandez Inc"/>
    <n v="325.26"/>
    <n v="400"/>
    <s v="Martinez, Adkins and Johnson"/>
    <x v="0"/>
    <s v="Danielmouth"/>
    <s v="Flagship"/>
    <s v="COD"/>
    <n v="3"/>
    <s v="STORE1"/>
    <n v="636.03"/>
    <n v="1908.09"/>
    <n v="114.49"/>
    <n v="0.06"/>
  </r>
  <r>
    <s v="SALE249"/>
    <x v="91"/>
    <s v="CUST1023"/>
    <s v="Jonathan Steele"/>
    <x v="33"/>
    <s v="Female"/>
    <s v="Molinabury"/>
    <s v="Oregon"/>
    <s v="USA"/>
    <x v="1"/>
    <s v="PROD68"/>
    <s v="Wooden Nightstand"/>
    <x v="2"/>
    <s v="Furniture"/>
    <s v="Wolfe, Ross and Hester"/>
    <n v="243.7"/>
    <n v="130"/>
    <s v="Johnson-Wright"/>
    <x v="0"/>
    <s v="Hoodberg"/>
    <s v="Outlet"/>
    <s v="Credit Card"/>
    <n v="2"/>
    <s v="STORE3"/>
    <n v="894.58"/>
    <n v="1789.16"/>
    <n v="447.29"/>
    <n v="0.25"/>
  </r>
  <r>
    <s v="SALE22"/>
    <x v="92"/>
    <s v="CUST1476"/>
    <s v="Elizabeth Foster"/>
    <x v="4"/>
    <s v="Female"/>
    <s v="Anthonymouth"/>
    <s v="Oklahoma"/>
    <s v="USA"/>
    <x v="0"/>
    <s v="PROD69"/>
    <s v="Men's Sports Shorts"/>
    <x v="1"/>
    <s v="Bottoms"/>
    <s v="Fitzpatrick Ltd"/>
    <n v="218.22"/>
    <n v="224"/>
    <s v="Hill, Wagner and Ballard"/>
    <x v="3"/>
    <s v="East Davidville"/>
    <s v="Online"/>
    <s v="PayPal"/>
    <n v="3"/>
    <s v="STORE10"/>
    <n v="979.42"/>
    <n v="2938.26"/>
    <n v="88.15"/>
    <n v="0.03"/>
  </r>
  <r>
    <s v="SALE405"/>
    <x v="93"/>
    <s v="CUST1476"/>
    <s v="Elizabeth Foster"/>
    <x v="4"/>
    <s v="Female"/>
    <s v="Anthonymouth"/>
    <s v="Oklahoma"/>
    <s v="USA"/>
    <x v="0"/>
    <s v="PROD75"/>
    <s v="Women's Ankle Boots"/>
    <x v="1"/>
    <s v="Footwear"/>
    <s v="Poole PLC"/>
    <n v="158.13999999999999"/>
    <n v="82"/>
    <s v="Frederick-Wright"/>
    <x v="1"/>
    <s v="New Jimmymouth"/>
    <s v="Flagship"/>
    <s v="COD"/>
    <n v="1"/>
    <s v="STORE16"/>
    <n v="745.15"/>
    <n v="745.15"/>
    <n v="186.29"/>
    <n v="0.25"/>
  </r>
  <r>
    <s v="SALE312"/>
    <x v="94"/>
    <s v="CUST1023"/>
    <s v="Jonathan Steele"/>
    <x v="33"/>
    <s v="Female"/>
    <s v="Molinabury"/>
    <s v="Oregon"/>
    <s v="USA"/>
    <x v="1"/>
    <s v="PROD80"/>
    <s v="Wall-Mounted Spice Rack"/>
    <x v="2"/>
    <s v="Kitchen"/>
    <s v="Allison Ltd"/>
    <n v="143.43"/>
    <n v="58"/>
    <s v="Holloway Ltd"/>
    <x v="0"/>
    <s v="Bensonhaven"/>
    <s v="Flagship"/>
    <s v="PayPal"/>
    <n v="2"/>
    <s v="STORE17"/>
    <n v="588.9"/>
    <n v="1177.8"/>
    <n v="223.78"/>
    <n v="0.19"/>
  </r>
  <r>
    <s v="SALE26"/>
    <x v="95"/>
    <s v="CUST1213"/>
    <s v="Stuart Johnson"/>
    <x v="2"/>
    <s v="Female"/>
    <s v="West Markport"/>
    <s v="North Dakota"/>
    <s v="USA"/>
    <x v="3"/>
    <s v="PROD98"/>
    <s v="Portable Bluetooth Speaker"/>
    <x v="4"/>
    <s v="Audio"/>
    <s v="Flores-King"/>
    <n v="431.67"/>
    <n v="73"/>
    <s v="Bean, Jones and Park"/>
    <x v="1"/>
    <s v="Thompsonborough"/>
    <s v="Online"/>
    <s v="Credit Card"/>
    <n v="4"/>
    <s v="STORE8"/>
    <n v="156.16"/>
    <n v="624.64"/>
    <n v="24.99"/>
    <n v="0.04"/>
  </r>
  <r>
    <s v="SALE52"/>
    <x v="96"/>
    <s v="CUST1148"/>
    <s v="Theresa Campbell"/>
    <x v="2"/>
    <s v="Female"/>
    <s v="New Brian"/>
    <s v="Wisconsin"/>
    <s v="USA"/>
    <x v="2"/>
    <s v="PROD89"/>
    <s v="Face Foundation Kit"/>
    <x v="3"/>
    <s v="Makeup"/>
    <s v="Taylor-Elliott"/>
    <n v="183.04"/>
    <n v="457"/>
    <s v="Benson-Elliott"/>
    <x v="3"/>
    <s v="Port Josephberg"/>
    <s v="Online"/>
    <s v="Credit Card"/>
    <n v="3"/>
    <s v="STORE6"/>
    <n v="183.04"/>
    <n v="549.12"/>
    <n v="63.06"/>
    <n v="0.11"/>
  </r>
  <r>
    <s v="SALE32"/>
    <x v="97"/>
    <s v="CUST1398"/>
    <s v="Jennifer Johnson"/>
    <x v="27"/>
    <s v="Male"/>
    <s v="Cheyenneborough"/>
    <s v="New Hampshire"/>
    <s v="USA"/>
    <x v="2"/>
    <s v="PROD75"/>
    <s v="Women's Ankle Boots"/>
    <x v="1"/>
    <s v="Footwear"/>
    <s v="Poole PLC"/>
    <n v="158.13999999999999"/>
    <n v="82"/>
    <s v="Bean, Jones and Park"/>
    <x v="1"/>
    <s v="Thompsonborough"/>
    <s v="Online"/>
    <s v="Credit Card"/>
    <n v="4"/>
    <s v="STORE8"/>
    <n v="313.83"/>
    <n v="1255.32"/>
    <n v="100.43"/>
    <n v="0.08"/>
  </r>
  <r>
    <s v="SALE418"/>
    <x v="98"/>
    <s v="CUST1398"/>
    <s v="Jennifer Johnson"/>
    <x v="27"/>
    <s v="Male"/>
    <s v="Cheyenneborough"/>
    <s v="New Hampshire"/>
    <s v="USA"/>
    <x v="2"/>
    <s v="PROD62"/>
    <s v="Laptop Cooling Pad"/>
    <x v="4"/>
    <s v="Computer"/>
    <s v="Murray, Gould and Ware"/>
    <n v="86.42"/>
    <n v="222"/>
    <s v="Mcdonald Inc"/>
    <x v="2"/>
    <s v="Christopherland"/>
    <s v="Outlet"/>
    <s v="Credit Card"/>
    <n v="3"/>
    <s v="STORE14"/>
    <n v="969.83"/>
    <n v="2909.49"/>
    <n v="58.19"/>
    <n v="0.02"/>
  </r>
  <r>
    <s v="SALE33"/>
    <x v="99"/>
    <s v="CUST1453"/>
    <s v="April Phillips"/>
    <x v="6"/>
    <s v="Female"/>
    <s v="Lake Carolyn"/>
    <s v="Hawaii"/>
    <s v="USA"/>
    <x v="3"/>
    <s v="PROD12"/>
    <s v="Hair Strengthening Shampoo"/>
    <x v="3"/>
    <s v="Haircare"/>
    <s v="Rice LLC"/>
    <n v="115.82"/>
    <n v="460"/>
    <s v="Benson-Elliott"/>
    <x v="3"/>
    <s v="Port Josephberg"/>
    <s v="Online"/>
    <s v="Credit Card"/>
    <n v="2"/>
    <s v="STORE6"/>
    <n v="717.31"/>
    <n v="1434.62"/>
    <n v="215.19"/>
    <n v="0.15"/>
  </r>
  <r>
    <s v="SALE186"/>
    <x v="100"/>
    <s v="CUST1453"/>
    <s v="April Phillips"/>
    <x v="6"/>
    <s v="Female"/>
    <s v="Lake Carolyn"/>
    <s v="Hawaii"/>
    <s v="USA"/>
    <x v="3"/>
    <s v="PROD79"/>
    <s v="Decorative Lamp Shade"/>
    <x v="2"/>
    <s v="Lighting"/>
    <s v="Ramirez-Hanson"/>
    <n v="228.53"/>
    <n v="469"/>
    <s v="Guerrero-Schmitt"/>
    <x v="3"/>
    <s v="East Stevechester"/>
    <s v="Flagship"/>
    <s v="PayPal"/>
    <n v="2"/>
    <s v="STORE18"/>
    <n v="504.26"/>
    <n v="1008.52"/>
    <n v="40.340000000000003"/>
    <n v="0.04"/>
  </r>
  <r>
    <s v="SALE183"/>
    <x v="25"/>
    <s v="CUST1033"/>
    <s v="Robert Jones Dds"/>
    <x v="30"/>
    <s v="Male"/>
    <s v="Tristanton"/>
    <s v="Oklahoma"/>
    <s v="USA"/>
    <x v="3"/>
    <s v="PROD46"/>
    <s v="Men's Winter Jacket"/>
    <x v="1"/>
    <s v="Outerwear"/>
    <s v="Kelly, Smith and Perez"/>
    <n v="167.34"/>
    <n v="296"/>
    <s v="Johnson-Wright"/>
    <x v="0"/>
    <s v="Hoodberg"/>
    <s v="Outlet"/>
    <s v="PayPal"/>
    <n v="1"/>
    <s v="STORE3"/>
    <n v="547.09"/>
    <n v="547.09"/>
    <n v="5.47"/>
    <n v="0.01"/>
  </r>
  <r>
    <s v="SALE272"/>
    <x v="101"/>
    <s v="CUST1033"/>
    <s v="Robert Jones Dds"/>
    <x v="30"/>
    <s v="Male"/>
    <s v="Tristanton"/>
    <s v="Oklahoma"/>
    <s v="USA"/>
    <x v="3"/>
    <s v="PROD23"/>
    <s v="Men's Formal Shirt"/>
    <x v="1"/>
    <s v="Tops"/>
    <s v="Moon, Mora and Santos"/>
    <n v="484.62"/>
    <n v="360"/>
    <s v="Johnson-Wright"/>
    <x v="0"/>
    <s v="Hoodberg"/>
    <s v="Outlet"/>
    <s v="COD"/>
    <n v="3"/>
    <s v="STORE3"/>
    <n v="610.24"/>
    <n v="1830.72"/>
    <n v="311.22000000000003"/>
    <n v="0.17"/>
  </r>
  <r>
    <s v="SALE350"/>
    <x v="102"/>
    <s v="CUST1033"/>
    <s v="Robert Jones Dds"/>
    <x v="30"/>
    <s v="Male"/>
    <s v="Tristanton"/>
    <s v="Oklahoma"/>
    <s v="USA"/>
    <x v="3"/>
    <s v="PROD80"/>
    <s v="Wall-Mounted Spice Rack"/>
    <x v="2"/>
    <s v="Kitchen"/>
    <s v="Allison Ltd"/>
    <n v="143.43"/>
    <n v="58"/>
    <s v="Guerrero-Schmitt"/>
    <x v="3"/>
    <s v="East Stevechester"/>
    <s v="Flagship"/>
    <s v="PayPal"/>
    <n v="2"/>
    <s v="STORE18"/>
    <n v="827.81"/>
    <n v="1655.62"/>
    <n v="66.22"/>
    <n v="0.04"/>
  </r>
  <r>
    <s v="SALE34"/>
    <x v="103"/>
    <s v="CUST1344"/>
    <s v="Evelyn Brown"/>
    <x v="34"/>
    <s v="Male"/>
    <s v="West Victoriaborough"/>
    <s v="New Mexico"/>
    <s v="USA"/>
    <x v="0"/>
    <s v="PROD79"/>
    <s v="Decorative Lamp Shade"/>
    <x v="2"/>
    <s v="Lighting"/>
    <s v="Ramirez-Hanson"/>
    <n v="228.53"/>
    <n v="469"/>
    <s v="Martinez, Adkins and Johnson"/>
    <x v="0"/>
    <s v="Danielmouth"/>
    <s v="Flagship"/>
    <s v="Credit Card"/>
    <n v="2"/>
    <s v="STORE1"/>
    <n v="873.22"/>
    <n v="2150.19"/>
    <n v="2.0699999999999998"/>
    <n v="0"/>
  </r>
  <r>
    <s v="SALE172"/>
    <x v="104"/>
    <s v="CUST1344"/>
    <s v="Evelyn Brown"/>
    <x v="34"/>
    <s v="Male"/>
    <s v="West Victoriaborough"/>
    <s v="New Mexico"/>
    <s v="USA"/>
    <x v="0"/>
    <s v="PROD89"/>
    <s v="Face Foundation Kit"/>
    <x v="3"/>
    <s v="Makeup"/>
    <s v="Taylor-Elliott"/>
    <n v="183.04"/>
    <n v="457"/>
    <s v="Hill, Wagner and Ballard"/>
    <x v="3"/>
    <s v="East Davidville"/>
    <s v="Online"/>
    <s v="COD"/>
    <n v="2"/>
    <s v="STORE10"/>
    <n v="827.92"/>
    <n v="1655.84"/>
    <n v="413.96"/>
    <n v="0.25"/>
  </r>
  <r>
    <s v="SALE246"/>
    <x v="105"/>
    <s v="CUST1344"/>
    <s v="Evelyn Brown"/>
    <x v="34"/>
    <s v="Male"/>
    <s v="West Victoriaborough"/>
    <s v="New Mexico"/>
    <s v="USA"/>
    <x v="0"/>
    <s v="PROD74"/>
    <s v="Bluetooth Car Audio System"/>
    <x v="4"/>
    <s v="Audio"/>
    <s v="Bruce-Bowen"/>
    <n v="403.71"/>
    <n v="159"/>
    <s v="Martinez-Mullins"/>
    <x v="2"/>
    <s v="Williamsfurt"/>
    <s v="Online"/>
    <s v="PayPal"/>
    <n v="2"/>
    <s v="STORE7"/>
    <n v="130.47999999999999"/>
    <n v="260.95999999999998"/>
    <n v="60.02"/>
    <n v="0.23"/>
  </r>
  <r>
    <s v="SALE336"/>
    <x v="106"/>
    <s v="CUST1034"/>
    <s v="Christopher Olson"/>
    <x v="8"/>
    <s v="Female"/>
    <s v="West Richard"/>
    <s v="Maryland"/>
    <s v="USA"/>
    <x v="3"/>
    <s v="PROD28"/>
    <s v="Sports Stopwatch Timer"/>
    <x v="0"/>
    <s v="Accessories"/>
    <s v="Burns-Hansen"/>
    <n v="38.76"/>
    <n v="137"/>
    <s v="Martinez-Mullins"/>
    <x v="2"/>
    <s v="Williamsfurt"/>
    <s v="Online"/>
    <s v="PayPal"/>
    <n v="3"/>
    <s v="STORE7"/>
    <n v="884.92"/>
    <n v="2654.76"/>
    <n v="159.29"/>
    <n v="0.06"/>
  </r>
  <r>
    <s v="SALE35"/>
    <x v="23"/>
    <s v="CUST1218"/>
    <s v="Julia Jackson"/>
    <x v="11"/>
    <s v="Male"/>
    <s v="Edwardland"/>
    <s v="California"/>
    <s v="USA"/>
    <x v="3"/>
    <s v="PROD16"/>
    <s v="Beard Grooming Kit"/>
    <x v="3"/>
    <s v="Grooming"/>
    <s v="Erickson-Green"/>
    <n v="337.42"/>
    <n v="256"/>
    <s v="Johnson-Wright"/>
    <x v="0"/>
    <s v="Hoodberg"/>
    <s v="Outlet"/>
    <s v="COD"/>
    <n v="4"/>
    <s v="STORE3"/>
    <n v="109.36"/>
    <n v="437.44"/>
    <n v="83.11"/>
    <n v="0.19"/>
  </r>
  <r>
    <s v="SALE75"/>
    <x v="107"/>
    <s v="CUST1035"/>
    <s v="Rachel Myers"/>
    <x v="33"/>
    <s v="Male"/>
    <s v="Robertberg"/>
    <s v="North Dakota"/>
    <s v="USA"/>
    <x v="1"/>
    <s v="PROD97"/>
    <s v="Cricket Bat"/>
    <x v="0"/>
    <s v="Team Sports"/>
    <s v="Khan LLC"/>
    <n v="245.98"/>
    <n v="471"/>
    <s v="Thomas, Bridges and Harris"/>
    <x v="0"/>
    <s v="Sabrinatown"/>
    <s v="Online"/>
    <s v="Credit Card"/>
    <n v="4"/>
    <s v="STORE12"/>
    <n v="700.18"/>
    <n v="2800.72"/>
    <n v="644.16999999999996"/>
    <n v="0.23"/>
  </r>
  <r>
    <s v="SALE441"/>
    <x v="0"/>
    <s v="CUST1035"/>
    <s v="Rachel Myers"/>
    <x v="33"/>
    <s v="Male"/>
    <s v="Robertberg"/>
    <s v="North Dakota"/>
    <s v="USA"/>
    <x v="1"/>
    <s v="PROD79"/>
    <s v="Decorative Lamp Shade"/>
    <x v="2"/>
    <s v="Lighting"/>
    <s v="Ramirez-Hanson"/>
    <n v="228.53"/>
    <n v="469"/>
    <s v="Gray Ltd"/>
    <x v="0"/>
    <s v="New Michaelchester"/>
    <s v="Outlet"/>
    <s v="Credit Card"/>
    <n v="2"/>
    <s v="STORE5"/>
    <n v="285.39"/>
    <n v="570.78"/>
    <n v="57.08"/>
    <n v="0.1"/>
  </r>
  <r>
    <s v="SALE36"/>
    <x v="108"/>
    <s v="CUST1086"/>
    <s v="Tammy Miller Md"/>
    <x v="35"/>
    <s v="Female"/>
    <s v="Austinfurt"/>
    <s v="Mississippi"/>
    <s v="USA"/>
    <x v="0"/>
    <s v="PROD5"/>
    <s v="Men's Leather Belt"/>
    <x v="1"/>
    <s v="Accessories"/>
    <s v="Baldwin, Garza and Gonzalez"/>
    <n v="261"/>
    <n v="59"/>
    <s v="Martinez-Mullins"/>
    <x v="2"/>
    <s v="Williamsfurt"/>
    <s v="Online"/>
    <s v="PayPal"/>
    <n v="3"/>
    <s v="STORE7"/>
    <n v="559.52"/>
    <n v="1678.56"/>
    <n v="268.57"/>
    <n v="0.16"/>
  </r>
  <r>
    <s v="SALE37"/>
    <x v="109"/>
    <s v="CUST1492"/>
    <s v="Darrell Miller"/>
    <x v="25"/>
    <s v="Female"/>
    <s v="Port Carol"/>
    <s v="Florida"/>
    <s v="USA"/>
    <x v="3"/>
    <s v="PROD10"/>
    <s v="Ceramic Kitchen Bowl Set"/>
    <x v="2"/>
    <s v="Kitchen"/>
    <s v="Hamilton Group"/>
    <n v="298.86"/>
    <n v="308"/>
    <s v="Holloway Ltd"/>
    <x v="0"/>
    <s v="Bensonhaven"/>
    <s v="Flagship"/>
    <s v="PayPal"/>
    <n v="3"/>
    <s v="STORE17"/>
    <n v="121.76"/>
    <n v="365.28"/>
    <n v="98.63"/>
    <n v="0.27"/>
  </r>
  <r>
    <s v="SALE73"/>
    <x v="74"/>
    <s v="CUST1037"/>
    <s v="Christopher Carter"/>
    <x v="8"/>
    <s v="Female"/>
    <s v="Brendastad"/>
    <s v="South Dakota"/>
    <s v="USA"/>
    <x v="2"/>
    <s v="PROD45"/>
    <s v="High-Grip Football"/>
    <x v="0"/>
    <s v="Team Sports"/>
    <s v="Bridges, Banks and Cummings"/>
    <n v="318.91000000000003"/>
    <n v="114"/>
    <s v="Aguirre-Keller"/>
    <x v="2"/>
    <s v="Lake Michael"/>
    <s v="Online"/>
    <s v="Credit Card"/>
    <n v="2"/>
    <s v="STORE11"/>
    <n v="556.42999999999995"/>
    <n v="1112.8599999999999"/>
    <n v="144.66999999999999"/>
    <n v="0.13"/>
  </r>
  <r>
    <s v="SALE372"/>
    <x v="110"/>
    <s v="CUST1037"/>
    <s v="Christopher Carter"/>
    <x v="8"/>
    <s v="Female"/>
    <s v="Brendastad"/>
    <s v="South Dakota"/>
    <s v="USA"/>
    <x v="2"/>
    <s v="PROD94"/>
    <s v="Vitamin E Body Lotion"/>
    <x v="3"/>
    <s v="Skincare"/>
    <s v="Hoffman-Williams"/>
    <n v="358.47"/>
    <n v="213"/>
    <s v="Gardner, Humphrey and Contreras"/>
    <x v="3"/>
    <s v="Johnsonville"/>
    <s v="Flagship"/>
    <s v="Credit Card"/>
    <n v="2"/>
    <s v="STORE13"/>
    <n v="209.66"/>
    <n v="419.32"/>
    <n v="88.06"/>
    <n v="0.21"/>
  </r>
  <r>
    <s v="SALE399"/>
    <x v="111"/>
    <s v="CUST1037"/>
    <s v="Christopher Carter"/>
    <x v="8"/>
    <s v="Female"/>
    <s v="Brendastad"/>
    <s v="South Dakota"/>
    <s v="USA"/>
    <x v="2"/>
    <s v="PROD6"/>
    <s v="Herbal Face Moisturizer"/>
    <x v="3"/>
    <s v="Skincare"/>
    <s v="Davidson PLC"/>
    <n v="312.8"/>
    <n v="350"/>
    <s v="Frederick-Wright"/>
    <x v="1"/>
    <s v="New Jimmymouth"/>
    <s v="Flagship"/>
    <s v="PayPal"/>
    <n v="2"/>
    <s v="STORE16"/>
    <n v="733.87"/>
    <n v="1467.74"/>
    <n v="146.77000000000001"/>
    <n v="0.1"/>
  </r>
  <r>
    <s v="SALE424"/>
    <x v="112"/>
    <s v="CUST1037"/>
    <s v="Christopher Carter"/>
    <x v="8"/>
    <s v="Female"/>
    <s v="Brendastad"/>
    <s v="South Dakota"/>
    <s v="USA"/>
    <x v="2"/>
    <s v="PROD79"/>
    <s v="Decorative Lamp Shade"/>
    <x v="2"/>
    <s v="Lighting"/>
    <s v="Ramirez-Hanson"/>
    <n v="228.53"/>
    <n v="469"/>
    <s v="Gardner, Humphrey and Contreras"/>
    <x v="3"/>
    <s v="Johnsonville"/>
    <s v="Flagship"/>
    <s v="COD"/>
    <n v="1"/>
    <s v="STORE13"/>
    <n v="823.61"/>
    <n v="823.61"/>
    <n v="230.61"/>
    <n v="0.28000000000000003"/>
  </r>
  <r>
    <s v="SALE38"/>
    <x v="113"/>
    <s v="CUST1189"/>
    <s v="Daniel Austin"/>
    <x v="7"/>
    <s v="Male"/>
    <s v="Lake Howardberg"/>
    <s v="Kentucky"/>
    <s v="USA"/>
    <x v="0"/>
    <s v="PROD33"/>
    <s v="Modern Wall Clock"/>
    <x v="2"/>
    <s v="Decor"/>
    <s v="Weiss-Watson"/>
    <n v="179.77"/>
    <n v="305"/>
    <s v="Gardner, Humphrey and Contreras"/>
    <x v="3"/>
    <s v="Johnsonville"/>
    <s v="Flagship"/>
    <s v="COD"/>
    <n v="4"/>
    <s v="STORE13"/>
    <n v="735.32"/>
    <n v="2941.28"/>
    <n v="176.48"/>
    <n v="0.06"/>
  </r>
  <r>
    <s v="SALE199"/>
    <x v="114"/>
    <s v="CUST1038"/>
    <s v="Deanna Simpson"/>
    <x v="36"/>
    <s v="Female"/>
    <s v="Brownport"/>
    <s v="North Dakota"/>
    <s v="USA"/>
    <x v="2"/>
    <s v="PROD66"/>
    <s v="Women's Hair Dryer Brush"/>
    <x v="3"/>
    <s v="Haircare"/>
    <s v="Torres, Spencer and Potter"/>
    <n v="340.39"/>
    <n v="177"/>
    <s v="Gray Ltd"/>
    <x v="0"/>
    <s v="New Michaelchester"/>
    <s v="Outlet"/>
    <s v="Credit Card"/>
    <n v="2"/>
    <s v="STORE5"/>
    <n v="397.63"/>
    <n v="795.26"/>
    <n v="206.77"/>
    <n v="0.26"/>
  </r>
  <r>
    <s v="SALE39"/>
    <x v="115"/>
    <s v="CUST1431"/>
    <s v="John Smith"/>
    <x v="8"/>
    <s v="Male"/>
    <s v="South Andrewport"/>
    <s v="California"/>
    <s v="USA"/>
    <x v="3"/>
    <s v="PROD94"/>
    <s v="Vitamin E Body Lotion"/>
    <x v="3"/>
    <s v="Skincare"/>
    <s v="Hoffman-Williams"/>
    <n v="358.47"/>
    <n v="213"/>
    <s v="Johnson-Wright"/>
    <x v="0"/>
    <s v="Hoodberg"/>
    <s v="Outlet"/>
    <s v="Credit Card"/>
    <n v="2"/>
    <s v="STORE3"/>
    <n v="600.73"/>
    <n v="1201.46"/>
    <n v="96.12"/>
    <n v="0.08"/>
  </r>
  <r>
    <s v="SALE408"/>
    <x v="50"/>
    <s v="CUST1039"/>
    <s v="Tonya Reynolds"/>
    <x v="0"/>
    <s v="Female"/>
    <s v="Darleneton"/>
    <s v="Michigan"/>
    <s v="USA"/>
    <x v="0"/>
    <s v="PROD74"/>
    <s v="Bluetooth Car Audio System"/>
    <x v="4"/>
    <s v="Audio"/>
    <s v="Bruce-Bowen"/>
    <n v="403.71"/>
    <n v="159"/>
    <s v="Johnson-Wright"/>
    <x v="0"/>
    <s v="Hoodberg"/>
    <s v="Outlet"/>
    <s v="PayPal"/>
    <n v="3"/>
    <s v="STORE3"/>
    <n v="220.51"/>
    <n v="661.53"/>
    <n v="13.23"/>
    <n v="0.02"/>
  </r>
  <r>
    <s v="SALE40"/>
    <x v="116"/>
    <s v="CUST1072"/>
    <s v="Tonya Burch"/>
    <x v="34"/>
    <s v="Female"/>
    <s v="Olsonhaven"/>
    <s v="Iowa"/>
    <s v="USA"/>
    <x v="0"/>
    <s v="PROD26"/>
    <s v="Wireless Bluetooth Speaker"/>
    <x v="4"/>
    <s v="Audio"/>
    <s v="Reed-Schmidt"/>
    <n v="322.41000000000003"/>
    <n v="213"/>
    <s v="Mann-Austin"/>
    <x v="3"/>
    <s v="Vasquezborough"/>
    <s v="Online"/>
    <s v="COD"/>
    <n v="2"/>
    <s v="STORE19"/>
    <n v="873.86"/>
    <n v="1747.72"/>
    <n v="122.34"/>
    <n v="7.0000000000000007E-2"/>
  </r>
  <r>
    <s v="SALE41"/>
    <x v="117"/>
    <s v="CUST1302"/>
    <s v="Edward Cole"/>
    <x v="37"/>
    <s v="Male"/>
    <s v="Lake Charlotte"/>
    <s v="Arizona"/>
    <s v="USA"/>
    <x v="0"/>
    <s v="PROD23"/>
    <s v="Men's Formal Shirt"/>
    <x v="1"/>
    <s v="Tops"/>
    <s v="Moon, Mora and Santos"/>
    <n v="484.62"/>
    <n v="360"/>
    <s v="Bean, Jones and Park"/>
    <x v="1"/>
    <s v="Thompsonborough"/>
    <s v="Online"/>
    <s v="PayPal"/>
    <n v="3"/>
    <s v="STORE8"/>
    <n v="342.47"/>
    <n v="1027.4100000000001"/>
    <n v="82.19"/>
    <n v="0.08"/>
  </r>
  <r>
    <s v="SALE108"/>
    <x v="118"/>
    <s v="CUST1041"/>
    <s v="James Gibbs"/>
    <x v="23"/>
    <s v="Male"/>
    <s v="Mooneyshire"/>
    <s v="Alaska"/>
    <s v="USA"/>
    <x v="3"/>
    <s v="PROD22"/>
    <s v="Carbon Fiber Tennis Racket"/>
    <x v="0"/>
    <s v="Equipment"/>
    <s v="Flores, Pineda and Rodriguez"/>
    <n v="484.62"/>
    <n v="432"/>
    <s v="Gardner, Humphrey and Contreras"/>
    <x v="3"/>
    <s v="Johnsonville"/>
    <s v="Flagship"/>
    <s v="Credit Card"/>
    <n v="3"/>
    <s v="STORE13"/>
    <n v="815.3"/>
    <n v="2445.9"/>
    <n v="73.38"/>
    <n v="0.03"/>
  </r>
  <r>
    <s v="SALE421"/>
    <x v="119"/>
    <s v="CUST1041"/>
    <s v="James Gibbs"/>
    <x v="23"/>
    <s v="Male"/>
    <s v="Mooneyshire"/>
    <s v="Alaska"/>
    <s v="USA"/>
    <x v="3"/>
    <s v="PROD85"/>
    <s v="Women's Beanie Hat"/>
    <x v="1"/>
    <s v="Accessories"/>
    <s v="Richardson-Carrillo"/>
    <n v="119.57"/>
    <n v="210"/>
    <s v="Benson-Elliott"/>
    <x v="3"/>
    <s v="Port Josephberg"/>
    <s v="Online"/>
    <s v="PayPal"/>
    <n v="3"/>
    <s v="STORE6"/>
    <n v="522.78"/>
    <n v="1568.34"/>
    <n v="392.08"/>
    <n v="0.25"/>
  </r>
  <r>
    <s v="SALE42"/>
    <x v="120"/>
    <s v="CUST1335"/>
    <s v="Jennifer Woods"/>
    <x v="29"/>
    <s v="Male"/>
    <s v="West Brendamouth"/>
    <s v="North Carolina"/>
    <s v="USA"/>
    <x v="3"/>
    <s v="PROD29"/>
    <s v="Fabric Sofa Throw Blanket"/>
    <x v="2"/>
    <s v="Decor"/>
    <s v="Hoffman Group"/>
    <n v="218.48"/>
    <n v="276"/>
    <s v="Moore, Padilla and Butler"/>
    <x v="2"/>
    <s v="East Johnstad"/>
    <s v="Flagship"/>
    <s v="PayPal"/>
    <n v="2"/>
    <s v="STORE9"/>
    <n v="915.15"/>
    <n v="1830.3"/>
    <n v="292.85000000000002"/>
    <n v="0.16"/>
  </r>
  <r>
    <s v="SALE234"/>
    <x v="121"/>
    <s v="CUST1335"/>
    <s v="Jennifer Woods"/>
    <x v="29"/>
    <s v="Male"/>
    <s v="West Brendamouth"/>
    <s v="North Carolina"/>
    <s v="USA"/>
    <x v="3"/>
    <s v="PROD54"/>
    <s v="Sports Stopwatch Pro"/>
    <x v="0"/>
    <s v="Accessories"/>
    <s v="Thompson-French"/>
    <n v="434.84"/>
    <n v="185"/>
    <s v="Rivera-Warner"/>
    <x v="3"/>
    <s v="Washingtonfurt"/>
    <s v="Flagship"/>
    <s v="COD"/>
    <n v="1"/>
    <s v="STORE0"/>
    <n v="447.16"/>
    <n v="447.16"/>
    <n v="98.38"/>
    <n v="0.22"/>
  </r>
  <r>
    <s v="SALE287"/>
    <x v="122"/>
    <s v="CUST1335"/>
    <s v="Jennifer Woods"/>
    <x v="29"/>
    <s v="Male"/>
    <s v="West Brendamouth"/>
    <s v="North Carolina"/>
    <s v="USA"/>
    <x v="3"/>
    <s v="PROD38"/>
    <s v="Sports Water Hydration Pack"/>
    <x v="0"/>
    <s v="Outdoor"/>
    <s v="Sims-Smith"/>
    <n v="135.61000000000001"/>
    <n v="394"/>
    <s v="Benson-Elliott"/>
    <x v="3"/>
    <s v="Port Josephberg"/>
    <s v="Online"/>
    <s v="PayPal"/>
    <n v="4"/>
    <s v="STORE6"/>
    <n v="766.03"/>
    <n v="3064.12"/>
    <n v="888.59"/>
    <n v="0.28999999999999998"/>
  </r>
  <r>
    <s v="SALE304"/>
    <x v="123"/>
    <s v="CUST1042"/>
    <s v="William Martin"/>
    <x v="35"/>
    <s v="Male"/>
    <s v="Ryanburgh"/>
    <s v="Connecticut"/>
    <s v="USA"/>
    <x v="3"/>
    <s v="PROD51"/>
    <s v="HDMI Cable – 2m"/>
    <x v="4"/>
    <s v="Accessories"/>
    <s v="Bautista, Green and Hale"/>
    <n v="88.49"/>
    <n v="246"/>
    <s v="Thomas, Bridges and Harris"/>
    <x v="0"/>
    <s v="Sabrinatown"/>
    <s v="Online"/>
    <s v="Credit Card"/>
    <n v="3"/>
    <s v="STORE12"/>
    <n v="781.39"/>
    <n v="2344.17"/>
    <n v="281.3"/>
    <n v="0.12"/>
  </r>
  <r>
    <s v="SALE43"/>
    <x v="124"/>
    <s v="CUST1084"/>
    <s v="Christy Hoffman"/>
    <x v="10"/>
    <s v="Female"/>
    <s v="Garyberg"/>
    <s v="Indiana"/>
    <s v="USA"/>
    <x v="3"/>
    <s v="PROD33"/>
    <s v="Modern Wall Clock"/>
    <x v="2"/>
    <s v="Decor"/>
    <s v="Weiss-Watson"/>
    <n v="179.77"/>
    <n v="305"/>
    <s v="Holloway Ltd"/>
    <x v="0"/>
    <s v="Bensonhaven"/>
    <s v="Flagship"/>
    <s v="PayPal"/>
    <n v="3"/>
    <s v="STORE17"/>
    <n v="863.11"/>
    <n v="2169.65"/>
    <n v="305.33999999999997"/>
    <n v="0.14000000000000001"/>
  </r>
  <r>
    <s v="SALE101"/>
    <x v="125"/>
    <s v="CUST1084"/>
    <s v="Christy Hoffman"/>
    <x v="10"/>
    <s v="Female"/>
    <s v="Garyberg"/>
    <s v="Indiana"/>
    <s v="USA"/>
    <x v="3"/>
    <s v="PROD25"/>
    <s v="Women's Scarf Set"/>
    <x v="1"/>
    <s v="Accessories"/>
    <s v="Brown and Sons"/>
    <n v="174.02"/>
    <n v="268"/>
    <s v="Gardner, Humphrey and Contreras"/>
    <x v="3"/>
    <s v="Johnsonville"/>
    <s v="Flagship"/>
    <s v="PayPal"/>
    <n v="3"/>
    <s v="STORE13"/>
    <n v="359.56"/>
    <n v="1078.68"/>
    <n v="183.38"/>
    <n v="0.17"/>
  </r>
  <r>
    <s v="SALE428"/>
    <x v="126"/>
    <s v="CUST1084"/>
    <s v="Christy Hoffman"/>
    <x v="10"/>
    <s v="Female"/>
    <s v="Garyberg"/>
    <s v="Indiana"/>
    <s v="USA"/>
    <x v="3"/>
    <s v="PROD51"/>
    <s v="HDMI Cable – 2m"/>
    <x v="4"/>
    <s v="Accessories"/>
    <s v="Bautista, Green and Hale"/>
    <n v="88.49"/>
    <n v="246"/>
    <s v="Benson-Elliott"/>
    <x v="3"/>
    <s v="Port Josephberg"/>
    <s v="Online"/>
    <s v="COD"/>
    <n v="2"/>
    <s v="STORE6"/>
    <n v="573.09"/>
    <n v="1146.18"/>
    <n v="34.39"/>
    <n v="0.03"/>
  </r>
  <r>
    <s v="SALE454"/>
    <x v="127"/>
    <s v="CUST1084"/>
    <s v="Christy Hoffman"/>
    <x v="10"/>
    <s v="Female"/>
    <s v="Garyberg"/>
    <s v="Indiana"/>
    <s v="USA"/>
    <x v="3"/>
    <s v="PROD68"/>
    <s v="Wooden Nightstand"/>
    <x v="2"/>
    <s v="Furniture"/>
    <s v="Wolfe, Ross and Hester"/>
    <n v="243.7"/>
    <n v="130"/>
    <s v="Bean, Jones and Park"/>
    <x v="1"/>
    <s v="Thompsonborough"/>
    <s v="Online"/>
    <s v="Credit Card"/>
    <n v="3"/>
    <s v="STORE8"/>
    <n v="811.96"/>
    <n v="2435.88"/>
    <n v="706.41"/>
    <n v="0.28999999999999998"/>
  </r>
  <r>
    <s v="SALE411"/>
    <x v="20"/>
    <s v="CUST1043"/>
    <s v="Joseph Snow"/>
    <x v="22"/>
    <s v="Male"/>
    <s v="South Michaelfort"/>
    <s v="Vermont"/>
    <s v="USA"/>
    <x v="0"/>
    <s v="PROD39"/>
    <s v="Portable Power Bank"/>
    <x v="4"/>
    <s v="Mobile"/>
    <s v="Cummings and Sons"/>
    <n v="326.06"/>
    <n v="301"/>
    <s v="Thomas, Bridges and Harris"/>
    <x v="0"/>
    <s v="Sabrinatown"/>
    <s v="Online"/>
    <s v="COD"/>
    <n v="1"/>
    <s v="STORE12"/>
    <n v="770.87"/>
    <n v="770.87"/>
    <n v="77.09"/>
    <n v="0.1"/>
  </r>
  <r>
    <s v="SALE44"/>
    <x v="128"/>
    <s v="CUST1203"/>
    <s v="Sarah Brady"/>
    <x v="38"/>
    <s v="Male"/>
    <s v="Johnsonland"/>
    <s v="Iowa"/>
    <s v="USA"/>
    <x v="3"/>
    <s v="PROD43"/>
    <s v="USB External Hard Drive"/>
    <x v="4"/>
    <s v="Computer"/>
    <s v="Robinson Inc"/>
    <n v="253.33"/>
    <n v="266"/>
    <s v="Thomas, Bridges and Harris"/>
    <x v="0"/>
    <s v="Sabrinatown"/>
    <s v="Online"/>
    <s v="COD"/>
    <n v="2"/>
    <s v="STORE12"/>
    <n v="209.32"/>
    <n v="418.64"/>
    <n v="96.29"/>
    <n v="0.23"/>
  </r>
  <r>
    <s v="SALE48"/>
    <x v="129"/>
    <s v="CUST1203"/>
    <s v="Sarah Brady"/>
    <x v="38"/>
    <s v="Male"/>
    <s v="Johnsonland"/>
    <s v="Iowa"/>
    <s v="USA"/>
    <x v="3"/>
    <s v="PROD44"/>
    <s v="Adjustable Jump Rope"/>
    <x v="0"/>
    <s v="Fitness"/>
    <s v="Cox Inc"/>
    <n v="167.12"/>
    <n v="316"/>
    <s v="Holloway Ltd"/>
    <x v="0"/>
    <s v="Bensonhaven"/>
    <s v="Flagship"/>
    <s v="Credit Card"/>
    <n v="1"/>
    <s v="STORE17"/>
    <n v="517.13"/>
    <n v="517.13"/>
    <n v="144.80000000000001"/>
    <n v="0.28000000000000003"/>
  </r>
  <r>
    <s v="SALE219"/>
    <x v="130"/>
    <s v="CUST1203"/>
    <s v="Sarah Brady"/>
    <x v="38"/>
    <s v="Male"/>
    <s v="Johnsonland"/>
    <s v="Iowa"/>
    <s v="USA"/>
    <x v="3"/>
    <s v="PROD90"/>
    <s v="Gaming Mouse Pad XL"/>
    <x v="4"/>
    <s v="Accessories"/>
    <s v="Sharp, Taylor and Rodriguez"/>
    <n v="340.14"/>
    <n v="361"/>
    <s v="Shelton PLC"/>
    <x v="0"/>
    <s v="East Jenniferstad"/>
    <s v="Flagship"/>
    <s v="COD"/>
    <n v="4"/>
    <s v="STORE15"/>
    <n v="75.37"/>
    <n v="301.48"/>
    <n v="6.03"/>
    <n v="0.02"/>
  </r>
  <r>
    <s v="SALE394"/>
    <x v="113"/>
    <s v="CUST1203"/>
    <s v="Sarah Brady"/>
    <x v="38"/>
    <s v="Male"/>
    <s v="Johnsonland"/>
    <s v="Iowa"/>
    <s v="USA"/>
    <x v="3"/>
    <s v="PROD94"/>
    <s v="Vitamin E Body Lotion"/>
    <x v="3"/>
    <s v="Skincare"/>
    <s v="Hoffman-Williams"/>
    <n v="358.47"/>
    <n v="213"/>
    <s v="Mann-Austin"/>
    <x v="3"/>
    <s v="Vasquezborough"/>
    <s v="Online"/>
    <s v="COD"/>
    <n v="2"/>
    <s v="STORE19"/>
    <n v="962.81"/>
    <n v="1925.62"/>
    <n v="115.54"/>
    <n v="0.06"/>
  </r>
  <r>
    <s v="SALE255"/>
    <x v="131"/>
    <s v="CUST1044"/>
    <s v="Denise Williams"/>
    <x v="15"/>
    <s v="Male"/>
    <s v="Christianstad"/>
    <s v="Hawaii"/>
    <s v="USA"/>
    <x v="2"/>
    <s v="PROD1"/>
    <s v="Men's Graphic T-Shirt"/>
    <x v="1"/>
    <s v="Tops"/>
    <s v="Terry-Moore"/>
    <n v="342.56"/>
    <n v="181"/>
    <s v="Moore, Padilla and Butler"/>
    <x v="2"/>
    <s v="East Johnstad"/>
    <s v="Flagship"/>
    <s v="Credit Card"/>
    <n v="3"/>
    <s v="STORE9"/>
    <n v="546.96"/>
    <n v="1640.88"/>
    <n v="311.77"/>
    <n v="0.19"/>
  </r>
  <r>
    <s v="SALE375"/>
    <x v="132"/>
    <s v="CUST1044"/>
    <s v="Denise Williams"/>
    <x v="15"/>
    <s v="Male"/>
    <s v="Christianstad"/>
    <s v="Hawaii"/>
    <s v="USA"/>
    <x v="2"/>
    <s v="PROD9"/>
    <s v="Adjustable Dumbbell Set"/>
    <x v="0"/>
    <s v="Fitness"/>
    <s v="Hill PLC"/>
    <n v="495.72"/>
    <n v="323"/>
    <s v="Thomas, Bridges and Harris"/>
    <x v="0"/>
    <s v="Sabrinatown"/>
    <s v="Online"/>
    <s v="PayPal"/>
    <n v="1"/>
    <s v="STORE12"/>
    <n v="306.36"/>
    <n v="306.36"/>
    <n v="3.06"/>
    <n v="0.01"/>
  </r>
  <r>
    <s v="SALE483"/>
    <x v="47"/>
    <s v="CUST1044"/>
    <s v="Denise Williams"/>
    <x v="15"/>
    <s v="Male"/>
    <s v="Christianstad"/>
    <s v="Hawaii"/>
    <s v="USA"/>
    <x v="2"/>
    <s v="PROD21"/>
    <s v="Multi-Purpose Storage Box"/>
    <x v="2"/>
    <s v="Storage"/>
    <s v="Gardner-Montes"/>
    <n v="123.46"/>
    <n v="76"/>
    <s v="Hill, Wagner and Ballard"/>
    <x v="3"/>
    <s v="East Davidville"/>
    <s v="Online"/>
    <s v="Credit Card"/>
    <n v="1"/>
    <s v="STORE10"/>
    <n v="771.73"/>
    <n v="771.73"/>
    <n v="154.35"/>
    <n v="0.2"/>
  </r>
  <r>
    <s v="SALE45"/>
    <x v="91"/>
    <s v="CUST1470"/>
    <s v="Manuel Fisher"/>
    <x v="23"/>
    <s v="Female"/>
    <s v="Kanebury"/>
    <s v="New Hampshire"/>
    <s v="USA"/>
    <x v="0"/>
    <s v="PROD59"/>
    <s v="Men's Hair Styling Gel"/>
    <x v="3"/>
    <s v="Haircare"/>
    <s v="Cline-Mccarthy"/>
    <n v="17.309999999999999"/>
    <n v="399"/>
    <s v="Bean, Jones and Park"/>
    <x v="1"/>
    <s v="Thompsonborough"/>
    <s v="Online"/>
    <s v="PayPal"/>
    <n v="4"/>
    <s v="STORE8"/>
    <n v="288.60000000000002"/>
    <n v="1154.4000000000001"/>
    <n v="103.9"/>
    <n v="0.09"/>
  </r>
  <r>
    <s v="SALE46"/>
    <x v="133"/>
    <s v="CUST1070"/>
    <s v="Eric Singh"/>
    <x v="7"/>
    <s v="Female"/>
    <s v="Port Lisa"/>
    <s v="New Mexico"/>
    <s v="USA"/>
    <x v="0"/>
    <s v="PROD78"/>
    <s v="Essential Oil Diffuser"/>
    <x v="2"/>
    <s v="Decor"/>
    <s v="Hernandez Inc"/>
    <n v="325.26"/>
    <n v="400"/>
    <s v="Frederick-Wright"/>
    <x v="1"/>
    <s v="New Jimmymouth"/>
    <s v="Flagship"/>
    <s v="PayPal"/>
    <n v="1"/>
    <s v="STORE16"/>
    <n v="418.69"/>
    <n v="418.69"/>
    <n v="25.12"/>
    <n v="0.06"/>
  </r>
  <r>
    <s v="SALE50"/>
    <x v="134"/>
    <s v="CUST1070"/>
    <s v="Eric Singh"/>
    <x v="7"/>
    <s v="Female"/>
    <s v="Port Lisa"/>
    <s v="New Mexico"/>
    <s v="USA"/>
    <x v="0"/>
    <s v="PROD52"/>
    <s v="Rugby Ball"/>
    <x v="0"/>
    <s v="Team Sports"/>
    <s v="Harris Inc"/>
    <n v="212.26"/>
    <n v="82"/>
    <s v="Moore, Padilla and Butler"/>
    <x v="2"/>
    <s v="East Johnstad"/>
    <s v="Flagship"/>
    <s v="PayPal"/>
    <n v="3"/>
    <s v="STORE9"/>
    <n v="83.7"/>
    <n v="251.1"/>
    <n v="60.26"/>
    <n v="0.24"/>
  </r>
  <r>
    <s v="SALE310"/>
    <x v="135"/>
    <s v="CUST1047"/>
    <s v="Gina Knight"/>
    <x v="27"/>
    <s v="Female"/>
    <s v="Lake Roberthaven"/>
    <s v="Nevada"/>
    <s v="USA"/>
    <x v="1"/>
    <s v="PROD64"/>
    <s v="Matte Lipstick Set"/>
    <x v="3"/>
    <s v="Makeup"/>
    <s v="Zhang Inc"/>
    <n v="299.11"/>
    <n v="118"/>
    <s v="Black-Horn"/>
    <x v="2"/>
    <s v="North Nancyview"/>
    <s v="Outlet"/>
    <s v="Credit Card"/>
    <n v="2"/>
    <s v="STORE2"/>
    <n v="138.41"/>
    <n v="276.82"/>
    <n v="5.54"/>
    <n v="0.02"/>
  </r>
  <r>
    <s v="SALE340"/>
    <x v="129"/>
    <s v="CUST1047"/>
    <s v="Gina Knight"/>
    <x v="27"/>
    <s v="Female"/>
    <s v="Lake Roberthaven"/>
    <s v="Nevada"/>
    <s v="USA"/>
    <x v="1"/>
    <s v="PROD17"/>
    <s v="Soccer Training Cone Set"/>
    <x v="0"/>
    <s v="Accessories"/>
    <s v="Ford, Murphy and Wilson"/>
    <n v="144.53"/>
    <n v="367"/>
    <s v="Mann-Austin"/>
    <x v="3"/>
    <s v="Vasquezborough"/>
    <s v="Online"/>
    <s v="COD"/>
    <n v="3"/>
    <s v="STORE19"/>
    <n v="997.95"/>
    <n v="2993.85"/>
    <n v="269.45"/>
    <n v="0.09"/>
  </r>
  <r>
    <s v="SALE415"/>
    <x v="136"/>
    <s v="CUST1047"/>
    <s v="Gina Knight"/>
    <x v="27"/>
    <s v="Female"/>
    <s v="Lake Roberthaven"/>
    <s v="Nevada"/>
    <s v="USA"/>
    <x v="1"/>
    <s v="PROD70"/>
    <s v="Kitchen Storage Rack"/>
    <x v="2"/>
    <s v="Storage"/>
    <s v="Duran Group"/>
    <n v="138.05000000000001"/>
    <n v="89"/>
    <s v="Mcdonald Inc"/>
    <x v="2"/>
    <s v="Christopherland"/>
    <s v="Outlet"/>
    <s v="COD"/>
    <n v="1"/>
    <s v="STORE14"/>
    <n v="108.27"/>
    <n v="108.27"/>
    <n v="10.83"/>
    <n v="0.1"/>
  </r>
  <r>
    <s v="SALE485"/>
    <x v="137"/>
    <s v="CUST1047"/>
    <s v="Gina Knight"/>
    <x v="27"/>
    <s v="Female"/>
    <s v="Lake Roberthaven"/>
    <s v="Nevada"/>
    <s v="USA"/>
    <x v="1"/>
    <s v="PROD4"/>
    <s v="Women's Yoga Pants"/>
    <x v="1"/>
    <s v="Bottoms"/>
    <s v="Gonzales-Davis"/>
    <n v="306.45999999999998"/>
    <n v="487"/>
    <s v="Black-Horn"/>
    <x v="2"/>
    <s v="North Nancyview"/>
    <s v="Outlet"/>
    <s v="Credit Card"/>
    <n v="2"/>
    <s v="STORE2"/>
    <n v="409"/>
    <n v="818"/>
    <n v="139.06"/>
    <n v="0.17"/>
  </r>
  <r>
    <s v="SALE49"/>
    <x v="138"/>
    <s v="CUST1420"/>
    <s v="Dr. Tamara White Md"/>
    <x v="16"/>
    <s v="Male"/>
    <s v="New Benjamin"/>
    <s v="North Carolina"/>
    <s v="USA"/>
    <x v="2"/>
    <s v="PROD21"/>
    <s v="Multi-Purpose Storage Box"/>
    <x v="2"/>
    <s v="Storage"/>
    <s v="Gardner-Montes"/>
    <n v="123.46"/>
    <n v="76"/>
    <s v="Frederick-Wright"/>
    <x v="1"/>
    <s v="New Jimmymouth"/>
    <s v="Flagship"/>
    <s v="COD"/>
    <n v="2"/>
    <s v="STORE16"/>
    <n v="384.66"/>
    <n v="769.32"/>
    <n v="61.55"/>
    <n v="0.08"/>
  </r>
  <r>
    <s v="SALE386"/>
    <x v="29"/>
    <s v="CUST1420"/>
    <s v="Dr. Tamara White Md"/>
    <x v="16"/>
    <s v="Male"/>
    <s v="New Benjamin"/>
    <s v="North Carolina"/>
    <s v="USA"/>
    <x v="2"/>
    <s v="PROD69"/>
    <s v="Men's Sports Shorts"/>
    <x v="1"/>
    <s v="Bottoms"/>
    <s v="Fitzpatrick Ltd"/>
    <n v="218.22"/>
    <n v="224"/>
    <s v="Frederick-Wright"/>
    <x v="1"/>
    <s v="New Jimmymouth"/>
    <s v="Flagship"/>
    <s v="PayPal"/>
    <n v="3"/>
    <s v="STORE16"/>
    <n v="847.21"/>
    <n v="2541.63"/>
    <n v="152.5"/>
    <n v="0.06"/>
  </r>
  <r>
    <s v="SALE230"/>
    <x v="139"/>
    <s v="CUST1049"/>
    <s v="Timothy Weaver"/>
    <x v="22"/>
    <s v="Female"/>
    <s v="New Amy"/>
    <s v="Ohio"/>
    <s v="USA"/>
    <x v="0"/>
    <s v="PROD48"/>
    <s v="Car Dashboard Phone Holder"/>
    <x v="4"/>
    <s v="Accessories"/>
    <s v="Byrd, Stewart and Valdez"/>
    <n v="177.98"/>
    <n v="103"/>
    <s v="Gardner, Humphrey and Contreras"/>
    <x v="3"/>
    <s v="Johnsonville"/>
    <s v="Flagship"/>
    <s v="PayPal"/>
    <n v="3"/>
    <s v="STORE13"/>
    <n v="449.88"/>
    <n v="1349.64"/>
    <n v="134.96"/>
    <n v="0.1"/>
  </r>
  <r>
    <s v="SALE406"/>
    <x v="140"/>
    <s v="CUST1050"/>
    <s v="Matthew Hunter Jr."/>
    <x v="39"/>
    <s v="Female"/>
    <s v="Gregoryview"/>
    <s v="Illinois"/>
    <s v="USA"/>
    <x v="0"/>
    <s v="PROD99"/>
    <s v="Stainless Steel Cookware Set"/>
    <x v="2"/>
    <s v="Kitchen"/>
    <s v="Campbell Ltd"/>
    <n v="201.41"/>
    <n v="146"/>
    <s v="Black-Horn"/>
    <x v="2"/>
    <s v="North Nancyview"/>
    <s v="Outlet"/>
    <s v="COD"/>
    <n v="1"/>
    <s v="STORE2"/>
    <n v="848.69"/>
    <n v="848.69"/>
    <n v="33.950000000000003"/>
    <n v="0.04"/>
  </r>
  <r>
    <s v="SALE51"/>
    <x v="141"/>
    <s v="CUST1142"/>
    <s v="Maria Ramirez"/>
    <x v="29"/>
    <s v="Male"/>
    <s v="West Brandon"/>
    <s v="Montana"/>
    <s v="USA"/>
    <x v="2"/>
    <s v="PROD69"/>
    <s v="Men's Sports Shorts"/>
    <x v="1"/>
    <s v="Bottoms"/>
    <s v="Fitzpatrick Ltd"/>
    <n v="218.22"/>
    <n v="224"/>
    <s v="Martinez-Mullins"/>
    <x v="2"/>
    <s v="Williamsfurt"/>
    <s v="Online"/>
    <s v="Credit Card"/>
    <n v="3"/>
    <s v="STORE7"/>
    <n v="76.569999999999993"/>
    <n v="229.71"/>
    <n v="59.72"/>
    <n v="0.26"/>
  </r>
  <r>
    <s v="SALE229"/>
    <x v="142"/>
    <s v="CUST1142"/>
    <s v="Maria Ramirez"/>
    <x v="29"/>
    <s v="Male"/>
    <s v="West Brandon"/>
    <s v="Montana"/>
    <s v="USA"/>
    <x v="2"/>
    <s v="PROD60"/>
    <s v="Luxury Perfume Spray"/>
    <x v="3"/>
    <s v="Fragrance"/>
    <s v="Gibson, Green and Lopez"/>
    <n v="482.75"/>
    <n v="444"/>
    <s v="Mcdonald Inc"/>
    <x v="2"/>
    <s v="Christopherland"/>
    <s v="Outlet"/>
    <s v="Credit Card"/>
    <n v="3"/>
    <s v="STORE14"/>
    <n v="769.56"/>
    <n v="2308.6799999999998"/>
    <n v="184.69"/>
    <n v="0.08"/>
  </r>
  <r>
    <s v="SALE53"/>
    <x v="124"/>
    <s v="CUST1324"/>
    <s v="Alex Mann Ii"/>
    <x v="13"/>
    <s v="Male"/>
    <s v="South Zacharychester"/>
    <s v="Oklahoma"/>
    <s v="USA"/>
    <x v="2"/>
    <s v="PROD20"/>
    <s v="Outdoor Sports Water Bottle"/>
    <x v="0"/>
    <s v="Accessories"/>
    <s v="Soto-Ellis"/>
    <n v="131.51"/>
    <n v="76"/>
    <s v="Bean, Jones and Park"/>
    <x v="1"/>
    <s v="Thompsonborough"/>
    <s v="Online"/>
    <s v="COD"/>
    <n v="1"/>
    <s v="STORE8"/>
    <n v="900.35"/>
    <n v="900.35"/>
    <n v="117.05"/>
    <n v="0.13"/>
  </r>
  <r>
    <s v="SALE495"/>
    <x v="143"/>
    <s v="CUST1324"/>
    <s v="Alex Mann Ii"/>
    <x v="13"/>
    <s v="Male"/>
    <s v="South Zacharychester"/>
    <s v="Oklahoma"/>
    <s v="USA"/>
    <x v="2"/>
    <s v="PROD8"/>
    <s v="Wireless Bluetooth Earbuds"/>
    <x v="4"/>
    <s v="Audio"/>
    <s v="Perez-Johnston"/>
    <n v="439.07"/>
    <n v="142"/>
    <s v="Gray Ltd"/>
    <x v="0"/>
    <s v="New Michaelchester"/>
    <s v="Outlet"/>
    <s v="PayPal"/>
    <n v="2"/>
    <s v="STORE5"/>
    <n v="406.46"/>
    <n v="812.92"/>
    <n v="243.88"/>
    <n v="0.3"/>
  </r>
  <r>
    <s v="SALE436"/>
    <x v="144"/>
    <s v="CUST1053"/>
    <s v="Sharon Brown"/>
    <x v="29"/>
    <s v="Female"/>
    <s v="East Andrea"/>
    <s v="Michigan"/>
    <s v="USA"/>
    <x v="0"/>
    <s v="PROD37"/>
    <s v="Men's Casual Sneakers"/>
    <x v="1"/>
    <s v="Footwear"/>
    <s v="Hogan-Lee"/>
    <n v="353.47"/>
    <n v="214"/>
    <s v="Thomas, Bridges and Harris"/>
    <x v="0"/>
    <s v="Sabrinatown"/>
    <s v="Online"/>
    <s v="COD"/>
    <n v="4"/>
    <s v="STORE12"/>
    <n v="747.56"/>
    <n v="2990.24"/>
    <n v="269.12"/>
    <n v="0.09"/>
  </r>
  <r>
    <s v="SALE54"/>
    <x v="145"/>
    <s v="CUST1095"/>
    <s v="Amy Fowler"/>
    <x v="6"/>
    <s v="Female"/>
    <s v="West Bobbyshire"/>
    <s v="New York"/>
    <s v="USA"/>
    <x v="3"/>
    <s v="PROD40"/>
    <s v="Noise-Canceling Headphones"/>
    <x v="4"/>
    <s v="Audio"/>
    <s v="Taylor-Hart"/>
    <n v="38.520000000000003"/>
    <n v="378"/>
    <s v="Hill, Wagner and Ballard"/>
    <x v="3"/>
    <s v="East Davidville"/>
    <s v="Online"/>
    <s v="Credit Card"/>
    <n v="4"/>
    <s v="STORE10"/>
    <n v="428.09"/>
    <n v="1712.36"/>
    <n v="119.87"/>
    <n v="7.0000000000000007E-2"/>
  </r>
  <r>
    <s v="SALE322"/>
    <x v="146"/>
    <s v="CUST1095"/>
    <s v="Amy Fowler"/>
    <x v="6"/>
    <s v="Female"/>
    <s v="West Bobbyshire"/>
    <s v="New York"/>
    <s v="USA"/>
    <x v="3"/>
    <s v="PROD80"/>
    <s v="Wall-Mounted Spice Rack"/>
    <x v="2"/>
    <s v="Kitchen"/>
    <s v="Allison Ltd"/>
    <n v="143.43"/>
    <n v="58"/>
    <s v="Gray Ltd"/>
    <x v="0"/>
    <s v="New Michaelchester"/>
    <s v="Outlet"/>
    <s v="Credit Card"/>
    <n v="1"/>
    <s v="STORE5"/>
    <n v="516.62"/>
    <n v="516.62"/>
    <n v="92.99"/>
    <n v="0.18"/>
  </r>
  <r>
    <s v="SALE400"/>
    <x v="147"/>
    <s v="CUST1095"/>
    <s v="Amy Fowler"/>
    <x v="6"/>
    <s v="Female"/>
    <s v="West Bobbyshire"/>
    <s v="New York"/>
    <s v="USA"/>
    <x v="3"/>
    <s v="PROD19"/>
    <s v="Knee Support Brace"/>
    <x v="0"/>
    <s v="Equipment"/>
    <s v="May-Reese"/>
    <n v="21.34"/>
    <n v="65"/>
    <s v="Frederick-Wright"/>
    <x v="1"/>
    <s v="New Jimmymouth"/>
    <s v="Flagship"/>
    <s v="PayPal"/>
    <n v="2"/>
    <s v="STORE16"/>
    <n v="22.47"/>
    <n v="44.94"/>
    <n v="9.89"/>
    <n v="0.22"/>
  </r>
  <r>
    <s v="SALE85"/>
    <x v="148"/>
    <s v="CUST1054"/>
    <s v="Katherine Dorsey"/>
    <x v="21"/>
    <s v="Male"/>
    <s v="Christopherland"/>
    <s v="Oklahoma"/>
    <s v="USA"/>
    <x v="3"/>
    <s v="PROD88"/>
    <s v="Sports Wrist Sweatbands"/>
    <x v="0"/>
    <s v="Accessories"/>
    <s v="Olsen-Daniels"/>
    <n v="131.24"/>
    <n v="232"/>
    <s v="Martinez-Mullins"/>
    <x v="2"/>
    <s v="Williamsfurt"/>
    <s v="Online"/>
    <s v="COD"/>
    <n v="4"/>
    <s v="STORE7"/>
    <n v="127.1"/>
    <n v="508.4"/>
    <n v="122.02"/>
    <n v="0.24"/>
  </r>
  <r>
    <s v="SALE347"/>
    <x v="149"/>
    <s v="CUST1054"/>
    <s v="Katherine Dorsey"/>
    <x v="21"/>
    <s v="Male"/>
    <s v="Christopherland"/>
    <s v="Oklahoma"/>
    <s v="USA"/>
    <x v="3"/>
    <s v="PROD15"/>
    <s v="4K Home Projector"/>
    <x v="4"/>
    <s v="Appliances"/>
    <s v="Thomas LLC"/>
    <n v="465.34"/>
    <n v="301"/>
    <s v="Shelton PLC"/>
    <x v="0"/>
    <s v="East Jenniferstad"/>
    <s v="Flagship"/>
    <s v="COD"/>
    <n v="2"/>
    <s v="STORE15"/>
    <n v="280.37"/>
    <n v="560.74"/>
    <n v="123.36"/>
    <n v="0.22"/>
  </r>
  <r>
    <s v="SALE55"/>
    <x v="150"/>
    <s v="CUST1416"/>
    <s v="Jennifer Myers"/>
    <x v="11"/>
    <s v="Male"/>
    <s v="Marthaborough"/>
    <s v="Wisconsin"/>
    <s v="USA"/>
    <x v="3"/>
    <s v="PROD49"/>
    <s v="Men's Roll-On Perfume"/>
    <x v="3"/>
    <s v="Fragrance"/>
    <s v="Sullivan and Sons"/>
    <n v="43.29"/>
    <n v="267"/>
    <s v="Aguirre-Keller"/>
    <x v="2"/>
    <s v="Lake Michael"/>
    <s v="Online"/>
    <s v="COD"/>
    <n v="2"/>
    <s v="STORE11"/>
    <n v="559.71"/>
    <n v="1119.42"/>
    <n v="335.83"/>
    <n v="0.3"/>
  </r>
  <r>
    <s v="SALE56"/>
    <x v="148"/>
    <s v="CUST1080"/>
    <s v="Jennifer Garcia"/>
    <x v="39"/>
    <s v="Female"/>
    <s v="New Sean"/>
    <s v="New Mexico"/>
    <s v="USA"/>
    <x v="2"/>
    <s v="PROD34"/>
    <s v="Gaming Mechanical Keyboard"/>
    <x v="4"/>
    <s v="Computer"/>
    <s v="Lucero LLC"/>
    <n v="419.28"/>
    <n v="86"/>
    <s v="Benson-Elliott"/>
    <x v="3"/>
    <s v="Port Josephberg"/>
    <s v="Online"/>
    <s v="PayPal"/>
    <n v="2"/>
    <s v="STORE6"/>
    <n v="833.7"/>
    <n v="1667.4"/>
    <n v="100.04"/>
    <n v="0.06"/>
  </r>
  <r>
    <s v="SALE58"/>
    <x v="151"/>
    <s v="CUST1404"/>
    <s v="David Ross"/>
    <x v="9"/>
    <s v="Female"/>
    <s v="South Angela"/>
    <s v="Arkansas"/>
    <s v="USA"/>
    <x v="1"/>
    <s v="PROD15"/>
    <s v="4K Home Projector"/>
    <x v="4"/>
    <s v="Appliances"/>
    <s v="Thomas LLC"/>
    <n v="465.34"/>
    <n v="301"/>
    <s v="Martinez-Mullins"/>
    <x v="2"/>
    <s v="Williamsfurt"/>
    <s v="Online"/>
    <s v="PayPal"/>
    <n v="4"/>
    <s v="STORE7"/>
    <n v="733.42"/>
    <n v="2933.68"/>
    <n v="381.38"/>
    <n v="0.13"/>
  </r>
  <r>
    <s v="SALE452"/>
    <x v="152"/>
    <s v="CUST1404"/>
    <s v="David Ross"/>
    <x v="9"/>
    <s v="Female"/>
    <s v="South Angela"/>
    <s v="Arkansas"/>
    <s v="USA"/>
    <x v="1"/>
    <s v="PROD23"/>
    <s v="Men's Formal Shirt"/>
    <x v="1"/>
    <s v="Tops"/>
    <s v="Moon, Mora and Santos"/>
    <n v="484.62"/>
    <n v="360"/>
    <s v="Frederick-Wright"/>
    <x v="1"/>
    <s v="New Jimmymouth"/>
    <s v="Flagship"/>
    <s v="PayPal"/>
    <n v="2"/>
    <s v="STORE16"/>
    <n v="425.06"/>
    <n v="850.12"/>
    <n v="76.510000000000005"/>
    <n v="0.09"/>
  </r>
  <r>
    <s v="SALE70"/>
    <x v="153"/>
    <s v="CUST1058"/>
    <s v="Cheryl Copeland"/>
    <x v="18"/>
    <s v="Male"/>
    <s v="Snowmouth"/>
    <s v="Maryland"/>
    <s v="USA"/>
    <x v="3"/>
    <s v="PROD60"/>
    <s v="Luxury Perfume Spray"/>
    <x v="3"/>
    <s v="Fragrance"/>
    <s v="Gibson, Green and Lopez"/>
    <n v="482.75"/>
    <n v="444"/>
    <s v="Gray Ltd"/>
    <x v="0"/>
    <s v="New Michaelchester"/>
    <s v="Outlet"/>
    <s v="COD"/>
    <n v="3"/>
    <s v="STORE5"/>
    <n v="92.24"/>
    <n v="276.72000000000003"/>
    <n v="276.72000000000003"/>
    <n v="1"/>
  </r>
  <r>
    <s v="SALE161"/>
    <x v="64"/>
    <s v="CUST1058"/>
    <s v="Cheryl Copeland"/>
    <x v="18"/>
    <s v="Male"/>
    <s v="Snowmouth"/>
    <s v="Maryland"/>
    <s v="USA"/>
    <x v="3"/>
    <s v="PROD70"/>
    <s v="Kitchen Storage Rack"/>
    <x v="2"/>
    <s v="Storage"/>
    <s v="Duran Group"/>
    <n v="138.05000000000001"/>
    <n v="89"/>
    <s v="Rivera-Warner"/>
    <x v="3"/>
    <s v="Washingtonfurt"/>
    <s v="Flagship"/>
    <s v="PayPal"/>
    <n v="1"/>
    <s v="STORE0"/>
    <n v="479.58"/>
    <n v="479.58"/>
    <n v="23.98"/>
    <n v="0.05"/>
  </r>
  <r>
    <s v="SALE59"/>
    <x v="154"/>
    <s v="CUST1367"/>
    <s v="Melinda Johnson"/>
    <x v="18"/>
    <s v="Male"/>
    <s v="Kaufmanfurt"/>
    <s v="Ohio"/>
    <s v="USA"/>
    <x v="2"/>
    <s v="PROD89"/>
    <s v="Face Foundation Kit"/>
    <x v="3"/>
    <s v="Makeup"/>
    <s v="Taylor-Elliott"/>
    <n v="183.04"/>
    <n v="457"/>
    <s v="Aguirre-Keller"/>
    <x v="2"/>
    <s v="Lake Michael"/>
    <s v="Online"/>
    <s v="PayPal"/>
    <n v="1"/>
    <s v="STORE11"/>
    <n v="996.33"/>
    <n v="996.33"/>
    <n v="229.16"/>
    <n v="0.23"/>
  </r>
  <r>
    <s v="SALE60"/>
    <x v="155"/>
    <s v="CUST1408"/>
    <s v="Isabel Foster"/>
    <x v="37"/>
    <s v="Male"/>
    <s v="Port Joshuaville"/>
    <s v="New Jersey"/>
    <s v="USA"/>
    <x v="0"/>
    <s v="PROD31"/>
    <s v="Basketball"/>
    <x v="0"/>
    <s v="Team Sports"/>
    <s v="Nolan-Snow"/>
    <n v="204.39"/>
    <n v="281"/>
    <s v="Hill, Wagner and Ballard"/>
    <x v="3"/>
    <s v="East Davidville"/>
    <s v="Online"/>
    <s v="COD"/>
    <n v="1"/>
    <s v="STORE10"/>
    <n v="198.83"/>
    <n v="198.83"/>
    <n v="17.89"/>
    <n v="0.09"/>
  </r>
  <r>
    <s v="SALE346"/>
    <x v="156"/>
    <s v="CUST1061"/>
    <s v="Kristin Stein"/>
    <x v="31"/>
    <s v="Male"/>
    <s v="Jennifermouth"/>
    <s v="Missouri"/>
    <s v="USA"/>
    <x v="1"/>
    <s v="PROD51"/>
    <s v="HDMI Cable – 2m"/>
    <x v="4"/>
    <s v="Accessories"/>
    <s v="Bautista, Green and Hale"/>
    <n v="88.49"/>
    <n v="246"/>
    <s v="Bean, Jones and Park"/>
    <x v="1"/>
    <s v="Thompsonborough"/>
    <s v="Online"/>
    <s v="COD"/>
    <n v="3"/>
    <s v="STORE8"/>
    <n v="564.94000000000005"/>
    <n v="1694.82"/>
    <n v="372.86"/>
    <n v="0.22"/>
  </r>
  <r>
    <s v="SALE63"/>
    <x v="157"/>
    <s v="CUST1126"/>
    <s v="James Wolfe"/>
    <x v="6"/>
    <s v="Female"/>
    <s v="Benjaminton"/>
    <s v="Arizona"/>
    <s v="USA"/>
    <x v="0"/>
    <s v="PROD89"/>
    <s v="Face Foundation Kit"/>
    <x v="3"/>
    <s v="Makeup"/>
    <s v="Taylor-Elliott"/>
    <n v="183.04"/>
    <n v="457"/>
    <s v="Thomas, Bridges and Harris"/>
    <x v="0"/>
    <s v="Sabrinatown"/>
    <s v="Online"/>
    <s v="Credit Card"/>
    <n v="2"/>
    <s v="STORE12"/>
    <n v="121.37"/>
    <n v="242.74"/>
    <n v="12.14"/>
    <n v="0.05"/>
  </r>
  <r>
    <s v="SALE311"/>
    <x v="158"/>
    <s v="CUST1126"/>
    <s v="James Wolfe"/>
    <x v="6"/>
    <s v="Female"/>
    <s v="Benjaminton"/>
    <s v="Arizona"/>
    <s v="USA"/>
    <x v="0"/>
    <s v="PROD80"/>
    <s v="Wall-Mounted Spice Rack"/>
    <x v="2"/>
    <s v="Kitchen"/>
    <s v="Allison Ltd"/>
    <n v="143.43"/>
    <n v="58"/>
    <s v="Black-Horn"/>
    <x v="2"/>
    <s v="North Nancyview"/>
    <s v="Outlet"/>
    <s v="COD"/>
    <n v="4"/>
    <s v="STORE2"/>
    <n v="741.51"/>
    <n v="2966.04"/>
    <n v="266.94"/>
    <n v="0.09"/>
  </r>
  <r>
    <s v="SALE64"/>
    <x v="159"/>
    <s v="CUST1255"/>
    <s v="Damon Perez"/>
    <x v="23"/>
    <s v="Male"/>
    <s v="Jasonton"/>
    <s v="Ohio"/>
    <s v="USA"/>
    <x v="0"/>
    <s v="PROD53"/>
    <s v="Men's Track Pants"/>
    <x v="1"/>
    <s v="Bottoms"/>
    <s v="Hamilton, Woods and Walker"/>
    <n v="386.56"/>
    <n v="125"/>
    <s v="Hill, Wagner and Ballard"/>
    <x v="3"/>
    <s v="East Davidville"/>
    <s v="Online"/>
    <s v="Credit Card"/>
    <n v="3"/>
    <s v="STORE10"/>
    <n v="480.06"/>
    <n v="1440.18"/>
    <n v="1440.18"/>
    <n v="1"/>
  </r>
  <r>
    <s v="SALE65"/>
    <x v="160"/>
    <s v="CUST1162"/>
    <s v="Mariah Brown"/>
    <x v="29"/>
    <s v="Male"/>
    <s v="Palmerbury"/>
    <s v="Tennessee"/>
    <s v="USA"/>
    <x v="1"/>
    <s v="PROD99"/>
    <s v="Stainless Steel Cookware Set"/>
    <x v="2"/>
    <s v="Kitchen"/>
    <s v="Campbell Ltd"/>
    <n v="201.41"/>
    <n v="146"/>
    <s v="Holloway Ltd"/>
    <x v="0"/>
    <s v="Bensonhaven"/>
    <s v="Flagship"/>
    <s v="Credit Card"/>
    <n v="2"/>
    <s v="STORE17"/>
    <n v="856.57"/>
    <n v="1713.14"/>
    <n v="411.15"/>
    <n v="0.24"/>
  </r>
  <r>
    <s v="SALE193"/>
    <x v="161"/>
    <s v="CUST1162"/>
    <s v="Mariah Brown"/>
    <x v="29"/>
    <s v="Male"/>
    <s v="Palmerbury"/>
    <s v="Tennessee"/>
    <s v="USA"/>
    <x v="1"/>
    <s v="PROD7"/>
    <s v="LED Table Lamp"/>
    <x v="2"/>
    <s v="Lighting"/>
    <s v="Harrell LLC"/>
    <n v="218.86"/>
    <n v="170"/>
    <s v="Alexander Group"/>
    <x v="2"/>
    <s v="Port Sharon"/>
    <s v="Online"/>
    <s v="Credit Card"/>
    <n v="1"/>
    <s v="STORE4"/>
    <n v="271.76"/>
    <n v="271.76"/>
    <n v="8.15"/>
    <n v="0.03"/>
  </r>
  <r>
    <s v="SALE66"/>
    <x v="162"/>
    <s v="CUST1269"/>
    <s v="Tyrone Olson"/>
    <x v="22"/>
    <s v="Female"/>
    <s v="Emilytown"/>
    <s v="California"/>
    <s v="USA"/>
    <x v="1"/>
    <s v="PROD77"/>
    <s v="WiFi Mesh Router"/>
    <x v="4"/>
    <s v="Appliances"/>
    <s v="White, Reeves and Woods"/>
    <n v="480.9"/>
    <n v="104"/>
    <s v="Black-Horn"/>
    <x v="2"/>
    <s v="North Nancyview"/>
    <s v="Outlet"/>
    <s v="Credit Card"/>
    <n v="4"/>
    <s v="STORE2"/>
    <n v="814.25"/>
    <n v="3257"/>
    <n v="586.26"/>
    <n v="0.18"/>
  </r>
  <r>
    <s v="SALE106"/>
    <x v="163"/>
    <s v="CUST1269"/>
    <s v="Tyrone Olson"/>
    <x v="22"/>
    <s v="Female"/>
    <s v="Emilytown"/>
    <s v="California"/>
    <s v="USA"/>
    <x v="1"/>
    <s v="PROD19"/>
    <s v="Knee Support Brace"/>
    <x v="0"/>
    <s v="Equipment"/>
    <s v="May-Reese"/>
    <n v="21.34"/>
    <n v="65"/>
    <s v="Guerrero-Schmitt"/>
    <x v="3"/>
    <s v="East Stevechester"/>
    <s v="Flagship"/>
    <s v="COD"/>
    <n v="3"/>
    <s v="STORE18"/>
    <n v="551.72"/>
    <n v="1655.16"/>
    <n v="49.65"/>
    <n v="0.03"/>
  </r>
  <r>
    <s v="SALE222"/>
    <x v="0"/>
    <s v="CUST1269"/>
    <s v="Tyrone Olson"/>
    <x v="22"/>
    <s v="Female"/>
    <s v="Emilytown"/>
    <s v="California"/>
    <s v="USA"/>
    <x v="1"/>
    <s v="PROD76"/>
    <s v="Wireless Mouse"/>
    <x v="4"/>
    <s v="Computer"/>
    <s v="Larson Ltd"/>
    <n v="392.89"/>
    <n v="320"/>
    <s v="Holloway Ltd"/>
    <x v="0"/>
    <s v="Bensonhaven"/>
    <s v="Flagship"/>
    <s v="Credit Card"/>
    <n v="3"/>
    <s v="STORE17"/>
    <n v="207.8"/>
    <n v="623.4"/>
    <n v="93.51"/>
    <n v="0.15"/>
  </r>
  <r>
    <s v="SALE448"/>
    <x v="164"/>
    <s v="CUST1269"/>
    <s v="Tyrone Olson"/>
    <x v="22"/>
    <s v="Female"/>
    <s v="Emilytown"/>
    <s v="California"/>
    <s v="USA"/>
    <x v="1"/>
    <s v="PROD56"/>
    <s v="Premium Blanket Throw"/>
    <x v="2"/>
    <s v="Decor"/>
    <s v="Hernandez, Kennedy and Porter"/>
    <n v="461.47"/>
    <n v="190"/>
    <s v="Johnson-Wright"/>
    <x v="0"/>
    <s v="Hoodberg"/>
    <s v="Outlet"/>
    <s v="Credit Card"/>
    <n v="1"/>
    <s v="STORE3"/>
    <n v="862.31"/>
    <n v="862.31"/>
    <n v="51.74"/>
    <n v="0.06"/>
  </r>
  <r>
    <s v="SALE178"/>
    <x v="165"/>
    <s v="CUST1066"/>
    <s v="Cody Diaz"/>
    <x v="8"/>
    <s v="Female"/>
    <s v="South Aaronside"/>
    <s v="New Hampshire"/>
    <s v="USA"/>
    <x v="1"/>
    <s v="PROD94"/>
    <s v="Vitamin E Body Lotion"/>
    <x v="3"/>
    <s v="Skincare"/>
    <s v="Hoffman-Williams"/>
    <n v="358.47"/>
    <n v="213"/>
    <s v="Gray Ltd"/>
    <x v="0"/>
    <s v="New Michaelchester"/>
    <s v="Outlet"/>
    <s v="COD"/>
    <n v="4"/>
    <s v="STORE5"/>
    <n v="638.91"/>
    <n v="2555.64"/>
    <n v="0"/>
    <n v="0"/>
  </r>
  <r>
    <s v="SALE387"/>
    <x v="166"/>
    <s v="CUST1066"/>
    <s v="Cody Diaz"/>
    <x v="8"/>
    <s v="Female"/>
    <s v="South Aaronside"/>
    <s v="New Hampshire"/>
    <s v="USA"/>
    <x v="1"/>
    <s v="PROD80"/>
    <s v="Wall-Mounted Spice Rack"/>
    <x v="2"/>
    <s v="Kitchen"/>
    <s v="Allison Ltd"/>
    <n v="143.43"/>
    <n v="58"/>
    <s v="Hill, Wagner and Ballard"/>
    <x v="3"/>
    <s v="East Davidville"/>
    <s v="Online"/>
    <s v="COD"/>
    <n v="4"/>
    <s v="STORE10"/>
    <n v="773.81"/>
    <n v="3095.24"/>
    <n v="247.62"/>
    <n v="0.08"/>
  </r>
  <r>
    <s v="SALE67"/>
    <x v="167"/>
    <s v="CUST1483"/>
    <s v="Sarah Smith"/>
    <x v="40"/>
    <s v="Male"/>
    <s v="East Rodney"/>
    <s v="Nevada"/>
    <s v="USA"/>
    <x v="0"/>
    <s v="PROD12"/>
    <s v="Hair Strengthening Shampoo"/>
    <x v="3"/>
    <s v="Haircare"/>
    <s v="Rice LLC"/>
    <n v="115.82"/>
    <n v="460"/>
    <s v="Black-Horn"/>
    <x v="2"/>
    <s v="North Nancyview"/>
    <s v="Outlet"/>
    <s v="PayPal"/>
    <n v="1"/>
    <s v="STORE2"/>
    <n v="989.17"/>
    <n v="989.17"/>
    <n v="197.83"/>
    <n v="0.2"/>
  </r>
  <r>
    <s v="SALE384"/>
    <x v="61"/>
    <s v="CUST1483"/>
    <s v="Sarah Smith"/>
    <x v="40"/>
    <s v="Male"/>
    <s v="East Rodney"/>
    <s v="Nevada"/>
    <s v="USA"/>
    <x v="0"/>
    <s v="PROD9"/>
    <s v="Adjustable Dumbbell Set"/>
    <x v="0"/>
    <s v="Fitness"/>
    <s v="Hill PLC"/>
    <n v="495.72"/>
    <n v="323"/>
    <s v="Shelton PLC"/>
    <x v="0"/>
    <s v="East Jenniferstad"/>
    <s v="Flagship"/>
    <s v="COD"/>
    <n v="4"/>
    <s v="STORE15"/>
    <n v="355.14"/>
    <n v="1420.56"/>
    <n v="227.29"/>
    <n v="0.16"/>
  </r>
  <r>
    <s v="SALE117"/>
    <x v="168"/>
    <s v="CUST1067"/>
    <s v="Amber Mcclain"/>
    <x v="13"/>
    <s v="Male"/>
    <s v="Brendaburgh"/>
    <s v="Florida"/>
    <s v="USA"/>
    <x v="1"/>
    <s v="PROD46"/>
    <s v="Men's Winter Jacket"/>
    <x v="1"/>
    <s v="Outerwear"/>
    <s v="Kelly, Smith and Perez"/>
    <n v="167.34"/>
    <n v="296"/>
    <s v="Alexander Group"/>
    <x v="2"/>
    <s v="Port Sharon"/>
    <s v="Online"/>
    <s v="PayPal"/>
    <n v="3"/>
    <s v="STORE4"/>
    <n v="479.63"/>
    <n v="1438.89"/>
    <n v="431.67"/>
    <n v="0.3"/>
  </r>
  <r>
    <s v="SALE68"/>
    <x v="169"/>
    <s v="CUST1372"/>
    <s v="Jacqueline Anthony"/>
    <x v="14"/>
    <s v="Male"/>
    <s v="Vincentside"/>
    <s v="Ohio"/>
    <s v="USA"/>
    <x v="2"/>
    <s v="PROD72"/>
    <s v="Professional Jump Rope"/>
    <x v="0"/>
    <s v="Fitness"/>
    <s v="Davis PLC"/>
    <n v="477.61"/>
    <n v="300"/>
    <s v="Hill, Wagner and Ballard"/>
    <x v="3"/>
    <s v="East Davidville"/>
    <s v="Online"/>
    <s v="Credit Card"/>
    <n v="4"/>
    <s v="STORE10"/>
    <n v="62.48"/>
    <n v="249.92"/>
    <n v="44.99"/>
    <n v="0.18"/>
  </r>
  <r>
    <s v="SALE275"/>
    <x v="170"/>
    <s v="CUST1372"/>
    <s v="Jacqueline Anthony"/>
    <x v="14"/>
    <s v="Male"/>
    <s v="Vincentside"/>
    <s v="Ohio"/>
    <s v="USA"/>
    <x v="2"/>
    <s v="PROD54"/>
    <s v="Sports Stopwatch Pro"/>
    <x v="0"/>
    <s v="Accessories"/>
    <s v="Thompson-French"/>
    <n v="434.84"/>
    <n v="185"/>
    <s v="Mcdonald Inc"/>
    <x v="2"/>
    <s v="Christopherland"/>
    <s v="Outlet"/>
    <s v="PayPal"/>
    <n v="1"/>
    <s v="STORE14"/>
    <n v="606.01"/>
    <n v="606.01"/>
    <n v="24.24"/>
    <n v="0.04"/>
  </r>
  <r>
    <s v="SALE348"/>
    <x v="171"/>
    <s v="CUST1372"/>
    <s v="Jacqueline Anthony"/>
    <x v="14"/>
    <s v="Male"/>
    <s v="Vincentside"/>
    <s v="Ohio"/>
    <s v="USA"/>
    <x v="2"/>
    <s v="PROD50"/>
    <s v="Boxing Hand Wraps"/>
    <x v="0"/>
    <s v="Fitness"/>
    <s v="Smith-King"/>
    <n v="190.29"/>
    <n v="260"/>
    <s v="Johnson-Wright"/>
    <x v="0"/>
    <s v="Hoodberg"/>
    <s v="Outlet"/>
    <s v="Credit Card"/>
    <n v="2"/>
    <s v="STORE3"/>
    <n v="85.23"/>
    <n v="170.46"/>
    <n v="22.16"/>
    <n v="0.13"/>
  </r>
  <r>
    <s v="SALE150"/>
    <x v="29"/>
    <s v="CUST1068"/>
    <s v="Mr. Mark Beasley"/>
    <x v="21"/>
    <s v="Female"/>
    <s v="West Johnchester"/>
    <s v="Indiana"/>
    <s v="USA"/>
    <x v="1"/>
    <s v="PROD52"/>
    <s v="Rugby Ball"/>
    <x v="0"/>
    <s v="Team Sports"/>
    <s v="Harris Inc"/>
    <n v="212.26"/>
    <n v="82"/>
    <s v="Gray Ltd"/>
    <x v="0"/>
    <s v="New Michaelchester"/>
    <s v="Outlet"/>
    <s v="COD"/>
    <n v="4"/>
    <s v="STORE5"/>
    <n v="355.64"/>
    <n v="1422.56"/>
    <n v="227.61"/>
    <n v="0.16"/>
  </r>
  <r>
    <s v="SALE69"/>
    <x v="172"/>
    <s v="CUST1423"/>
    <s v="Rebecca Baker"/>
    <x v="36"/>
    <s v="Male"/>
    <s v="New Katherine"/>
    <s v="Kansas"/>
    <s v="USA"/>
    <x v="1"/>
    <s v="PROD13"/>
    <s v="USB-C Fast Charger"/>
    <x v="4"/>
    <s v="Accessories"/>
    <s v="Dawson-Perkins"/>
    <n v="242.23"/>
    <n v="453"/>
    <s v="Frederick-Wright"/>
    <x v="1"/>
    <s v="New Jimmymouth"/>
    <s v="Flagship"/>
    <s v="Credit Card"/>
    <n v="4"/>
    <s v="STORE16"/>
    <n v="561.24"/>
    <n v="2244.96"/>
    <n v="538.79"/>
    <n v="0.24"/>
  </r>
  <r>
    <s v="SALE84"/>
    <x v="173"/>
    <s v="CUST1423"/>
    <s v="Rebecca Baker"/>
    <x v="36"/>
    <s v="Male"/>
    <s v="New Katherine"/>
    <s v="Kansas"/>
    <s v="USA"/>
    <x v="1"/>
    <s v="PROD46"/>
    <s v="Men's Winter Jacket"/>
    <x v="1"/>
    <s v="Outerwear"/>
    <s v="Kelly, Smith and Perez"/>
    <n v="167.34"/>
    <n v="296"/>
    <s v="Holloway Ltd"/>
    <x v="0"/>
    <s v="Bensonhaven"/>
    <s v="Flagship"/>
    <s v="COD"/>
    <n v="1"/>
    <s v="STORE17"/>
    <n v="773.57"/>
    <n v="773.57"/>
    <n v="773.57"/>
    <n v="1"/>
  </r>
  <r>
    <s v="SALE225"/>
    <x v="138"/>
    <s v="CUST1069"/>
    <s v="Roy Cole"/>
    <x v="21"/>
    <s v="Female"/>
    <s v="North Cynthiatown"/>
    <s v="New Jersey"/>
    <s v="USA"/>
    <x v="3"/>
    <s v="PROD73"/>
    <s v="Shin Guards – Adult"/>
    <x v="0"/>
    <s v="Team Sports"/>
    <s v="French Ltd"/>
    <n v="107.06"/>
    <n v="359"/>
    <s v="Moore, Padilla and Butler"/>
    <x v="2"/>
    <s v="East Johnstad"/>
    <s v="Flagship"/>
    <s v="Credit Card"/>
    <n v="3"/>
    <s v="STORE9"/>
    <n v="927.6"/>
    <n v="2782.8"/>
    <n v="250.45"/>
    <n v="0.09"/>
  </r>
  <r>
    <s v="SALE71"/>
    <x v="122"/>
    <s v="CUST1168"/>
    <s v="Daniel Contreras"/>
    <x v="37"/>
    <s v="Female"/>
    <s v="Robertview"/>
    <s v="Florida"/>
    <s v="USA"/>
    <x v="3"/>
    <s v="PROD72"/>
    <s v="Professional Jump Rope"/>
    <x v="0"/>
    <s v="Fitness"/>
    <s v="Davis PLC"/>
    <n v="477.61"/>
    <n v="300"/>
    <s v="Martinez, Adkins and Johnson"/>
    <x v="0"/>
    <s v="Danielmouth"/>
    <s v="Flagship"/>
    <s v="Credit Card"/>
    <n v="2"/>
    <s v="STORE1"/>
    <n v="668.3"/>
    <n v="1336.6"/>
    <n v="93.56"/>
    <n v="7.0000000000000007E-2"/>
  </r>
  <r>
    <s v="SALE397"/>
    <x v="174"/>
    <s v="CUST1168"/>
    <s v="Daniel Contreras"/>
    <x v="37"/>
    <s v="Female"/>
    <s v="Robertview"/>
    <s v="Florida"/>
    <s v="USA"/>
    <x v="3"/>
    <s v="PROD21"/>
    <s v="Multi-Purpose Storage Box"/>
    <x v="2"/>
    <s v="Storage"/>
    <s v="Gardner-Montes"/>
    <n v="123.46"/>
    <n v="76"/>
    <s v="Gardner, Humphrey and Contreras"/>
    <x v="3"/>
    <s v="Johnsonville"/>
    <s v="Flagship"/>
    <s v="Credit Card"/>
    <n v="3"/>
    <s v="STORE13"/>
    <n v="977.47"/>
    <n v="2932.41"/>
    <n v="146.62"/>
    <n v="0.05"/>
  </r>
  <r>
    <s v="SALE449"/>
    <x v="175"/>
    <s v="CUST1071"/>
    <s v="Andrea Perez"/>
    <x v="39"/>
    <s v="Female"/>
    <s v="South Shaun"/>
    <s v="New Mexico"/>
    <s v="USA"/>
    <x v="0"/>
    <s v="PROD83"/>
    <s v="Hydrating Face Cleanser"/>
    <x v="3"/>
    <s v="Skincare"/>
    <s v="Butler Group"/>
    <n v="152.91999999999999"/>
    <n v="159"/>
    <s v="Mcdonald Inc"/>
    <x v="2"/>
    <s v="Christopherland"/>
    <s v="Outlet"/>
    <s v="COD"/>
    <n v="2"/>
    <s v="STORE14"/>
    <n v="541.39"/>
    <n v="1082.78"/>
    <n v="32.479999999999997"/>
    <n v="0.03"/>
  </r>
  <r>
    <s v="SALE165"/>
    <x v="176"/>
    <s v="CUST1073"/>
    <s v="Christopher Brown"/>
    <x v="41"/>
    <s v="Female"/>
    <s v="Sandrastad"/>
    <s v="West Virginia"/>
    <s v="USA"/>
    <x v="1"/>
    <s v="PROD10"/>
    <s v="Ceramic Kitchen Bowl Set"/>
    <x v="2"/>
    <s v="Kitchen"/>
    <s v="Hamilton Group"/>
    <n v="298.86"/>
    <n v="308"/>
    <s v="Holloway Ltd"/>
    <x v="0"/>
    <s v="Bensonhaven"/>
    <s v="Flagship"/>
    <s v="PayPal"/>
    <n v="3"/>
    <s v="STORE17"/>
    <n v="707.95"/>
    <n v="2123.85"/>
    <n v="382.29"/>
    <n v="0.18"/>
  </r>
  <r>
    <s v="SALE74"/>
    <x v="98"/>
    <s v="CUST1273"/>
    <s v="Samantha Robinson"/>
    <x v="31"/>
    <s v="Male"/>
    <s v="North Roy"/>
    <s v="Mississippi"/>
    <s v="USA"/>
    <x v="2"/>
    <s v="PROD20"/>
    <s v="Outdoor Sports Water Bottle"/>
    <x v="0"/>
    <s v="Accessories"/>
    <s v="Soto-Ellis"/>
    <n v="131.51"/>
    <n v="76"/>
    <s v="Bean, Jones and Park"/>
    <x v="1"/>
    <s v="Thompsonborough"/>
    <s v="Online"/>
    <s v="COD"/>
    <n v="1"/>
    <s v="STORE8"/>
    <n v="184.98"/>
    <n v="184.98"/>
    <n v="18.5"/>
    <n v="0.1"/>
  </r>
  <r>
    <s v="SALE455"/>
    <x v="70"/>
    <s v="CUST1273"/>
    <s v="Samantha Robinson"/>
    <x v="31"/>
    <s v="Male"/>
    <s v="North Roy"/>
    <s v="Mississippi"/>
    <s v="USA"/>
    <x v="2"/>
    <s v="PROD31"/>
    <s v="Basketball"/>
    <x v="0"/>
    <s v="Team Sports"/>
    <s v="Nolan-Snow"/>
    <n v="204.39"/>
    <n v="281"/>
    <s v="Hill, Wagner and Ballard"/>
    <x v="3"/>
    <s v="East Davidville"/>
    <s v="Online"/>
    <s v="COD"/>
    <n v="2"/>
    <s v="STORE10"/>
    <n v="780.05"/>
    <n v="1560.1"/>
    <n v="187.21"/>
    <n v="0.12"/>
  </r>
  <r>
    <s v="SALE220"/>
    <x v="33"/>
    <s v="CUST1075"/>
    <s v="Rhonda Morales"/>
    <x v="39"/>
    <s v="Female"/>
    <s v="Lake Barryfurt"/>
    <s v="California"/>
    <s v="USA"/>
    <x v="0"/>
    <s v="PROD16"/>
    <s v="Beard Grooming Kit"/>
    <x v="3"/>
    <s v="Grooming"/>
    <s v="Erickson-Green"/>
    <n v="337.42"/>
    <n v="256"/>
    <s v="Guerrero-Schmitt"/>
    <x v="3"/>
    <s v="East Stevechester"/>
    <s v="Flagship"/>
    <s v="COD"/>
    <n v="3"/>
    <s v="STORE18"/>
    <n v="434.55"/>
    <n v="1303.6500000000001"/>
    <n v="104.29"/>
    <n v="0.08"/>
  </r>
  <r>
    <s v="SALE381"/>
    <x v="177"/>
    <s v="CUST1075"/>
    <s v="Rhonda Morales"/>
    <x v="39"/>
    <s v="Female"/>
    <s v="Lake Barryfurt"/>
    <s v="California"/>
    <s v="USA"/>
    <x v="0"/>
    <s v="PROD89"/>
    <s v="Face Foundation Kit"/>
    <x v="3"/>
    <s v="Makeup"/>
    <s v="Taylor-Elliott"/>
    <n v="183.04"/>
    <n v="457"/>
    <s v="Hill, Wagner and Ballard"/>
    <x v="3"/>
    <s v="East Davidville"/>
    <s v="Online"/>
    <s v="COD"/>
    <n v="3"/>
    <s v="STORE10"/>
    <n v="437.96"/>
    <n v="1313.88"/>
    <n v="354.75"/>
    <n v="0.27"/>
  </r>
  <r>
    <s v="SALE470"/>
    <x v="178"/>
    <s v="CUST1075"/>
    <s v="Rhonda Morales"/>
    <x v="39"/>
    <s v="Female"/>
    <s v="Lake Barryfurt"/>
    <s v="California"/>
    <s v="USA"/>
    <x v="0"/>
    <s v="PROD28"/>
    <s v="Sports Stopwatch Timer"/>
    <x v="0"/>
    <s v="Accessories"/>
    <s v="Burns-Hansen"/>
    <n v="38.76"/>
    <n v="137"/>
    <s v="Guerrero-Schmitt"/>
    <x v="3"/>
    <s v="East Stevechester"/>
    <s v="Flagship"/>
    <s v="Credit Card"/>
    <n v="1"/>
    <s v="STORE18"/>
    <n v="514.19000000000005"/>
    <n v="514.19000000000005"/>
    <n v="102.84"/>
    <n v="0.2"/>
  </r>
  <r>
    <s v="SALE163"/>
    <x v="54"/>
    <s v="CUST1076"/>
    <s v="Nathan Campbell"/>
    <x v="29"/>
    <s v="Male"/>
    <s v="Rodrigueztown"/>
    <s v="Oklahoma"/>
    <s v="USA"/>
    <x v="0"/>
    <s v="PROD32"/>
    <s v="Vitamin C Face Serum"/>
    <x v="3"/>
    <s v="Skincare"/>
    <s v="Griffin Ltd"/>
    <n v="283.83"/>
    <n v="244"/>
    <s v="Martinez, Adkins and Johnson"/>
    <x v="0"/>
    <s v="Danielmouth"/>
    <s v="Flagship"/>
    <s v="PayPal"/>
    <n v="1"/>
    <s v="STORE1"/>
    <n v="488.31"/>
    <n v="488.31"/>
    <n v="14.65"/>
    <n v="0.03"/>
  </r>
  <r>
    <s v="SALE365"/>
    <x v="145"/>
    <s v="CUST1077"/>
    <s v="Katherine Young"/>
    <x v="7"/>
    <s v="Male"/>
    <s v="North Valeriemouth"/>
    <s v="Vermont"/>
    <s v="USA"/>
    <x v="0"/>
    <s v="PROD21"/>
    <s v="Multi-Purpose Storage Box"/>
    <x v="2"/>
    <s v="Storage"/>
    <s v="Gardner-Montes"/>
    <n v="123.46"/>
    <n v="76"/>
    <s v="Mann-Austin"/>
    <x v="3"/>
    <s v="Vasquezborough"/>
    <s v="Online"/>
    <s v="PayPal"/>
    <n v="2"/>
    <s v="STORE19"/>
    <n v="99.1"/>
    <n v="198.2"/>
    <n v="39.64"/>
    <n v="0.2"/>
  </r>
  <r>
    <s v="SALE78"/>
    <x v="179"/>
    <s v="CUST1221"/>
    <s v="Lisa Young"/>
    <x v="32"/>
    <s v="Male"/>
    <s v="Maybury"/>
    <s v="Georgia"/>
    <s v="USA"/>
    <x v="3"/>
    <s v="PROD83"/>
    <s v="Hydrating Face Cleanser"/>
    <x v="3"/>
    <s v="Skincare"/>
    <s v="Butler Group"/>
    <n v="152.91999999999999"/>
    <n v="159"/>
    <s v="Bean, Jones and Park"/>
    <x v="1"/>
    <s v="Thompsonborough"/>
    <s v="Online"/>
    <s v="Credit Card"/>
    <n v="2"/>
    <s v="STORE8"/>
    <n v="900.55"/>
    <n v="1801.1"/>
    <n v="288.18"/>
    <n v="0.16"/>
  </r>
  <r>
    <s v="SALE342"/>
    <x v="180"/>
    <s v="CUST1221"/>
    <s v="Lisa Young"/>
    <x v="32"/>
    <s v="Male"/>
    <s v="Maybury"/>
    <s v="Georgia"/>
    <s v="USA"/>
    <x v="3"/>
    <s v="PROD68"/>
    <s v="Wooden Nightstand"/>
    <x v="2"/>
    <s v="Furniture"/>
    <s v="Wolfe, Ross and Hester"/>
    <n v="243.7"/>
    <n v="130"/>
    <s v="Hill, Wagner and Ballard"/>
    <x v="3"/>
    <s v="East Davidville"/>
    <s v="Online"/>
    <s v="PayPal"/>
    <n v="2"/>
    <s v="STORE10"/>
    <n v="692.72"/>
    <n v="1385.44"/>
    <n v="180.11"/>
    <n v="0.13"/>
  </r>
  <r>
    <s v="SALE79"/>
    <x v="173"/>
    <s v="CUST1115"/>
    <s v="Tyler Conrad"/>
    <x v="3"/>
    <s v="Female"/>
    <s v="North Curtischester"/>
    <s v="North Dakota"/>
    <s v="USA"/>
    <x v="3"/>
    <s v="PROD21"/>
    <s v="Multi-Purpose Storage Box"/>
    <x v="2"/>
    <s v="Storage"/>
    <s v="Gardner-Montes"/>
    <n v="123.46"/>
    <n v="76"/>
    <s v="Black-Horn"/>
    <x v="2"/>
    <s v="North Nancyview"/>
    <s v="Outlet"/>
    <s v="Credit Card"/>
    <n v="1"/>
    <s v="STORE2"/>
    <n v="341.17"/>
    <n v="341.17"/>
    <n v="51.18"/>
    <n v="0.15"/>
  </r>
  <r>
    <s v="SALE80"/>
    <x v="165"/>
    <s v="CUST1176"/>
    <s v="John Bradford"/>
    <x v="40"/>
    <s v="Male"/>
    <s v="Anabury"/>
    <s v="Vermont"/>
    <s v="USA"/>
    <x v="1"/>
    <s v="PROD52"/>
    <s v="Rugby Ball"/>
    <x v="0"/>
    <s v="Team Sports"/>
    <s v="Harris Inc"/>
    <n v="212.26"/>
    <n v="82"/>
    <s v="Bean, Jones and Park"/>
    <x v="1"/>
    <s v="Thompsonborough"/>
    <s v="Online"/>
    <s v="COD"/>
    <n v="1"/>
    <s v="STORE8"/>
    <n v="442.27"/>
    <n v="442.27"/>
    <n v="26.54"/>
    <n v="0.06"/>
  </r>
  <r>
    <s v="SALE81"/>
    <x v="181"/>
    <s v="CUST1253"/>
    <s v="Dr. Ashley Yates Md"/>
    <x v="28"/>
    <s v="Male"/>
    <s v="New Maria"/>
    <s v="Wisconsin"/>
    <s v="USA"/>
    <x v="2"/>
    <s v="PROD71"/>
    <s v="Hair Repair Oil Treatment"/>
    <x v="3"/>
    <s v="Haircare"/>
    <s v="Hopkins Ltd"/>
    <n v="214.32"/>
    <n v="383"/>
    <s v="Moore, Padilla and Butler"/>
    <x v="2"/>
    <s v="East Johnstad"/>
    <s v="Flagship"/>
    <s v="PayPal"/>
    <n v="1"/>
    <s v="STORE9"/>
    <n v="363.73"/>
    <n v="363.73"/>
    <n v="90.93"/>
    <n v="0.25"/>
  </r>
  <r>
    <s v="SALE437"/>
    <x v="136"/>
    <s v="CUST1253"/>
    <s v="Dr. Ashley Yates Md"/>
    <x v="28"/>
    <s v="Male"/>
    <s v="New Maria"/>
    <s v="Wisconsin"/>
    <s v="USA"/>
    <x v="2"/>
    <s v="PROD40"/>
    <s v="Noise-Canceling Headphones"/>
    <x v="4"/>
    <s v="Audio"/>
    <s v="Taylor-Hart"/>
    <n v="38.520000000000003"/>
    <n v="378"/>
    <s v="Holloway Ltd"/>
    <x v="0"/>
    <s v="Bensonhaven"/>
    <s v="Flagship"/>
    <s v="PayPal"/>
    <n v="3"/>
    <s v="STORE17"/>
    <n v="551.22"/>
    <n v="1653.66"/>
    <n v="198.44"/>
    <n v="0.12"/>
  </r>
  <r>
    <s v="SALE447"/>
    <x v="182"/>
    <s v="CUST1253"/>
    <s v="Dr. Ashley Yates Md"/>
    <x v="28"/>
    <s v="Male"/>
    <s v="New Maria"/>
    <s v="Wisconsin"/>
    <s v="USA"/>
    <x v="2"/>
    <s v="PROD57"/>
    <s v="Foam Roller"/>
    <x v="0"/>
    <s v="Fitness"/>
    <s v="Atkinson, Camacho and Oliver"/>
    <n v="30.62"/>
    <n v="138"/>
    <s v="Gardner, Humphrey and Contreras"/>
    <x v="3"/>
    <s v="Johnsonville"/>
    <s v="Flagship"/>
    <s v="Credit Card"/>
    <n v="3"/>
    <s v="STORE13"/>
    <n v="628.17999999999995"/>
    <n v="1884.54"/>
    <n v="489.98"/>
    <n v="0.26"/>
  </r>
  <r>
    <s v="SALE179"/>
    <x v="183"/>
    <s v="CUST1081"/>
    <s v="Krystal Ford"/>
    <x v="15"/>
    <s v="Female"/>
    <s v="South David"/>
    <s v="Arizona"/>
    <s v="USA"/>
    <x v="3"/>
    <s v="PROD45"/>
    <s v="High-Grip Football"/>
    <x v="0"/>
    <s v="Team Sports"/>
    <s v="Bridges, Banks and Cummings"/>
    <n v="318.91000000000003"/>
    <n v="114"/>
    <s v="Rivera-Warner"/>
    <x v="3"/>
    <s v="Washingtonfurt"/>
    <s v="Flagship"/>
    <s v="Credit Card"/>
    <n v="2"/>
    <s v="STORE0"/>
    <n v="522.16999999999996"/>
    <n v="1044.3399999999999"/>
    <n v="281.97000000000003"/>
    <n v="0.27"/>
  </r>
  <r>
    <s v="SALE82"/>
    <x v="184"/>
    <s v="CUST1378"/>
    <s v="Frank Stewart"/>
    <x v="42"/>
    <s v="Female"/>
    <s v="Fischerborough"/>
    <s v="Delaware"/>
    <s v="USA"/>
    <x v="2"/>
    <s v="PROD91"/>
    <s v="Women's High Heels"/>
    <x v="1"/>
    <s v="Footwear"/>
    <s v="Smith-Charles"/>
    <n v="438.25"/>
    <n v="496"/>
    <s v="Holloway Ltd"/>
    <x v="0"/>
    <s v="Bensonhaven"/>
    <s v="Flagship"/>
    <s v="PayPal"/>
    <n v="2"/>
    <s v="STORE17"/>
    <n v="601.33000000000004"/>
    <n v="1202.6600000000001"/>
    <n v="192.43"/>
    <n v="0.16"/>
  </r>
  <r>
    <s v="SALE254"/>
    <x v="185"/>
    <s v="CUST1082"/>
    <s v="George Rosario"/>
    <x v="3"/>
    <s v="Male"/>
    <s v="Leburgh"/>
    <s v="Florida"/>
    <s v="USA"/>
    <x v="2"/>
    <s v="PROD92"/>
    <s v="Microwave Oven"/>
    <x v="2"/>
    <s v="Appliances"/>
    <s v="Green, Powell and Palmer"/>
    <n v="447.43"/>
    <n v="191"/>
    <s v="Benson-Elliott"/>
    <x v="3"/>
    <s v="Port Josephberg"/>
    <s v="Online"/>
    <s v="PayPal"/>
    <n v="2"/>
    <s v="STORE6"/>
    <n v="878.05"/>
    <n v="1756.1"/>
    <n v="193.17"/>
    <n v="0.11"/>
  </r>
  <r>
    <s v="SALE296"/>
    <x v="186"/>
    <s v="CUST1082"/>
    <s v="George Rosario"/>
    <x v="3"/>
    <s v="Male"/>
    <s v="Leburgh"/>
    <s v="Florida"/>
    <s v="USA"/>
    <x v="2"/>
    <s v="PROD41"/>
    <s v="Yoga Exercise Mat"/>
    <x v="0"/>
    <s v="Fitness"/>
    <s v="Carroll, Long and Mendoza"/>
    <n v="313.26"/>
    <n v="369"/>
    <s v="Mcdonald Inc"/>
    <x v="2"/>
    <s v="Christopherland"/>
    <s v="Outlet"/>
    <s v="PayPal"/>
    <n v="4"/>
    <s v="STORE14"/>
    <n v="108.55"/>
    <n v="434.2"/>
    <n v="78.16"/>
    <n v="0.18"/>
  </r>
  <r>
    <s v="SALE83"/>
    <x v="177"/>
    <s v="CUST1403"/>
    <s v="Justin Ingram"/>
    <x v="15"/>
    <s v="Male"/>
    <s v="Lake Lisaland"/>
    <s v="Louisiana"/>
    <s v="USA"/>
    <x v="2"/>
    <s v="PROD17"/>
    <s v="Soccer Training Cone Set"/>
    <x v="0"/>
    <s v="Accessories"/>
    <s v="Ford, Murphy and Wilson"/>
    <n v="144.53"/>
    <n v="367"/>
    <s v="Guerrero-Schmitt"/>
    <x v="3"/>
    <s v="East Stevechester"/>
    <s v="Flagship"/>
    <s v="PayPal"/>
    <n v="4"/>
    <s v="STORE18"/>
    <n v="34.39"/>
    <n v="137.56"/>
    <n v="4.13"/>
    <n v="0.03"/>
  </r>
  <r>
    <s v="SALE248"/>
    <x v="187"/>
    <s v="CUST1083"/>
    <s v="Thomas Robinson"/>
    <x v="40"/>
    <s v="Female"/>
    <s v="Nicholastown"/>
    <s v="Georgia"/>
    <s v="USA"/>
    <x v="2"/>
    <s v="PROD45"/>
    <s v="High-Grip Football"/>
    <x v="0"/>
    <s v="Team Sports"/>
    <s v="Bridges, Banks and Cummings"/>
    <n v="318.91000000000003"/>
    <n v="114"/>
    <s v="Moore, Padilla and Butler"/>
    <x v="2"/>
    <s v="East Johnstad"/>
    <s v="Flagship"/>
    <s v="PayPal"/>
    <n v="3"/>
    <s v="STORE9"/>
    <n v="499.12"/>
    <n v="1497.36"/>
    <n v="74.87"/>
    <n v="0.05"/>
  </r>
  <r>
    <s v="SALE333"/>
    <x v="163"/>
    <s v="CUST1085"/>
    <s v="Richard Delgado"/>
    <x v="37"/>
    <s v="Male"/>
    <s v="West Theodorechester"/>
    <s v="Pennsylvania"/>
    <s v="USA"/>
    <x v="1"/>
    <s v="PROD31"/>
    <s v="Basketball"/>
    <x v="0"/>
    <s v="Team Sports"/>
    <s v="Nolan-Snow"/>
    <n v="204.39"/>
    <n v="281"/>
    <s v="Mann-Austin"/>
    <x v="3"/>
    <s v="Vasquezborough"/>
    <s v="Online"/>
    <s v="PayPal"/>
    <n v="3"/>
    <s v="STORE19"/>
    <n v="455.82"/>
    <n v="1367.46"/>
    <n v="13.67"/>
    <n v="0.01"/>
  </r>
  <r>
    <s v="SALE367"/>
    <x v="188"/>
    <s v="CUST1085"/>
    <s v="Richard Delgado"/>
    <x v="37"/>
    <s v="Male"/>
    <s v="West Theodorechester"/>
    <s v="Pennsylvania"/>
    <s v="USA"/>
    <x v="1"/>
    <s v="PROD84"/>
    <s v="Wooden Bookshelf"/>
    <x v="2"/>
    <s v="Furniture"/>
    <s v="Collins-Stephenson"/>
    <n v="388.46"/>
    <n v="208"/>
    <s v="Alexander Group"/>
    <x v="2"/>
    <s v="Port Sharon"/>
    <s v="Online"/>
    <s v="Credit Card"/>
    <n v="3"/>
    <s v="STORE4"/>
    <n v="944.64"/>
    <n v="2833.92"/>
    <n v="736.82"/>
    <n v="0.26"/>
  </r>
  <r>
    <s v="SALE86"/>
    <x v="189"/>
    <s v="CUST1303"/>
    <s v="John Sloan"/>
    <x v="31"/>
    <s v="Female"/>
    <s v="East Johntown"/>
    <s v="Delaware"/>
    <s v="USA"/>
    <x v="3"/>
    <s v="PROD20"/>
    <s v="Outdoor Sports Water Bottle"/>
    <x v="0"/>
    <s v="Accessories"/>
    <s v="Soto-Ellis"/>
    <n v="131.51"/>
    <n v="76"/>
    <s v="Johnson-Wright"/>
    <x v="0"/>
    <s v="Hoodberg"/>
    <s v="Outlet"/>
    <s v="PayPal"/>
    <n v="3"/>
    <s v="STORE3"/>
    <n v="899.58"/>
    <n v="2698.74"/>
    <n v="755.65"/>
    <n v="0.28000000000000003"/>
  </r>
  <r>
    <s v="SALE87"/>
    <x v="190"/>
    <s v="CUST1327"/>
    <s v="Reginald Willis"/>
    <x v="6"/>
    <s v="Female"/>
    <s v="Kellybury"/>
    <s v="New York"/>
    <s v="USA"/>
    <x v="2"/>
    <s v="PROD1"/>
    <s v="Men's Graphic T-Shirt"/>
    <x v="1"/>
    <s v="Tops"/>
    <s v="Terry-Moore"/>
    <n v="342.56"/>
    <n v="181"/>
    <s v="Hill, Wagner and Ballard"/>
    <x v="3"/>
    <s v="East Davidville"/>
    <s v="Online"/>
    <s v="Credit Card"/>
    <n v="3"/>
    <s v="STORE10"/>
    <n v="964.39"/>
    <n v="2893.17"/>
    <n v="115.73"/>
    <n v="0.04"/>
  </r>
  <r>
    <s v="SALE409"/>
    <x v="191"/>
    <s v="CUST1327"/>
    <s v="Reginald Willis"/>
    <x v="6"/>
    <s v="Female"/>
    <s v="Kellybury"/>
    <s v="New York"/>
    <s v="USA"/>
    <x v="2"/>
    <s v="PROD15"/>
    <s v="4K Home Projector"/>
    <x v="4"/>
    <s v="Appliances"/>
    <s v="Thomas LLC"/>
    <n v="465.34"/>
    <n v="301"/>
    <s v="Frederick-Wright"/>
    <x v="1"/>
    <s v="New Jimmymouth"/>
    <s v="Flagship"/>
    <s v="Credit Card"/>
    <n v="4"/>
    <s v="STORE16"/>
    <n v="370.63"/>
    <n v="1482.52"/>
    <n v="118.6"/>
    <n v="0.08"/>
  </r>
  <r>
    <s v="SALE112"/>
    <x v="192"/>
    <s v="CUST1087"/>
    <s v="Melissa Duffy Md"/>
    <x v="13"/>
    <s v="Female"/>
    <s v="East Jenna"/>
    <s v="South Carolina"/>
    <s v="USA"/>
    <x v="2"/>
    <s v="PROD76"/>
    <s v="Wireless Mouse"/>
    <x v="4"/>
    <s v="Computer"/>
    <s v="Larson Ltd"/>
    <n v="392.89"/>
    <n v="320"/>
    <s v="Gardner, Humphrey and Contreras"/>
    <x v="3"/>
    <s v="Johnsonville"/>
    <s v="Flagship"/>
    <s v="Credit Card"/>
    <n v="3"/>
    <s v="STORE13"/>
    <n v="948.69"/>
    <n v="2846.07"/>
    <n v="825.36"/>
    <n v="0.28999999999999998"/>
  </r>
  <r>
    <s v="SALE124"/>
    <x v="193"/>
    <s v="CUST1087"/>
    <s v="Melissa Duffy Md"/>
    <x v="13"/>
    <s v="Female"/>
    <s v="East Jenna"/>
    <s v="South Carolina"/>
    <s v="USA"/>
    <x v="2"/>
    <s v="PROD14"/>
    <s v="Decorative Wall Mirror"/>
    <x v="2"/>
    <s v="Decor"/>
    <s v="Luna, Anderson and Bowman"/>
    <n v="48.01"/>
    <n v="439"/>
    <s v="Johnson-Wright"/>
    <x v="0"/>
    <s v="Hoodberg"/>
    <s v="Outlet"/>
    <s v="COD"/>
    <n v="2"/>
    <s v="STORE3"/>
    <n v="44.35"/>
    <n v="88.7"/>
    <n v="17.739999999999998"/>
    <n v="0.2"/>
  </r>
  <r>
    <s v="SALE337"/>
    <x v="194"/>
    <s v="CUST1087"/>
    <s v="Melissa Duffy Md"/>
    <x v="13"/>
    <s v="Female"/>
    <s v="East Jenna"/>
    <s v="South Carolina"/>
    <s v="USA"/>
    <x v="2"/>
    <s v="PROD8"/>
    <s v="Wireless Bluetooth Earbuds"/>
    <x v="4"/>
    <s v="Audio"/>
    <s v="Perez-Johnston"/>
    <n v="439.07"/>
    <n v="142"/>
    <s v="Moore, Padilla and Butler"/>
    <x v="2"/>
    <s v="East Johnstad"/>
    <s v="Flagship"/>
    <s v="Credit Card"/>
    <n v="1"/>
    <s v="STORE9"/>
    <n v="125"/>
    <n v="125"/>
    <n v="28.75"/>
    <n v="0.23"/>
  </r>
  <r>
    <s v="SALE88"/>
    <x v="195"/>
    <s v="CUST1183"/>
    <s v="Mario Jacobs"/>
    <x v="17"/>
    <s v="Male"/>
    <s v="Port James"/>
    <s v="New York"/>
    <s v="USA"/>
    <x v="3"/>
    <s v="PROD38"/>
    <s v="Sports Water Hydration Pack"/>
    <x v="0"/>
    <s v="Outdoor"/>
    <s v="Sims-Smith"/>
    <n v="135.61000000000001"/>
    <n v="394"/>
    <s v="Rivera-Warner"/>
    <x v="3"/>
    <s v="Washingtonfurt"/>
    <s v="Flagship"/>
    <s v="PayPal"/>
    <n v="2"/>
    <s v="STORE0"/>
    <n v="217.83"/>
    <n v="435.66"/>
    <n v="60.99"/>
    <n v="0.14000000000000001"/>
  </r>
  <r>
    <s v="SALE429"/>
    <x v="121"/>
    <s v="CUST1183"/>
    <s v="Mario Jacobs"/>
    <x v="17"/>
    <s v="Male"/>
    <s v="Port James"/>
    <s v="New York"/>
    <s v="USA"/>
    <x v="3"/>
    <s v="PROD7"/>
    <s v="LED Table Lamp"/>
    <x v="2"/>
    <s v="Lighting"/>
    <s v="Harrell LLC"/>
    <n v="218.86"/>
    <n v="170"/>
    <s v="Alexander Group"/>
    <x v="2"/>
    <s v="Port Sharon"/>
    <s v="Online"/>
    <s v="Credit Card"/>
    <n v="4"/>
    <s v="STORE4"/>
    <n v="149.83000000000001"/>
    <n v="599.32000000000005"/>
    <n v="11.99"/>
    <n v="0.02"/>
  </r>
  <r>
    <s v="SALE481"/>
    <x v="196"/>
    <s v="CUST1183"/>
    <s v="Mario Jacobs"/>
    <x v="17"/>
    <s v="Male"/>
    <s v="Port James"/>
    <s v="New York"/>
    <s v="USA"/>
    <x v="3"/>
    <s v="PROD28"/>
    <s v="Sports Stopwatch Timer"/>
    <x v="0"/>
    <s v="Accessories"/>
    <s v="Burns-Hansen"/>
    <n v="38.76"/>
    <n v="137"/>
    <s v="Martinez, Adkins and Johnson"/>
    <x v="0"/>
    <s v="Danielmouth"/>
    <s v="Flagship"/>
    <s v="Credit Card"/>
    <n v="3"/>
    <s v="STORE1"/>
    <n v="205.34"/>
    <n v="616.02"/>
    <n v="154"/>
    <n v="0.25"/>
  </r>
  <r>
    <s v="SALE318"/>
    <x v="197"/>
    <s v="CUST1088"/>
    <s v="Timothy Wright"/>
    <x v="13"/>
    <s v="Male"/>
    <s v="Ashleystad"/>
    <s v="Arkansas"/>
    <s v="USA"/>
    <x v="1"/>
    <s v="PROD2"/>
    <s v="Women's Casual Hoodie"/>
    <x v="1"/>
    <s v="Outerwear"/>
    <s v="Sims Inc"/>
    <n v="342.56"/>
    <n v="352"/>
    <s v="Alexander Group"/>
    <x v="2"/>
    <s v="Port Sharon"/>
    <s v="Online"/>
    <s v="Credit Card"/>
    <n v="2"/>
    <s v="STORE4"/>
    <n v="123.19"/>
    <n v="246.38"/>
    <n v="46.81"/>
    <n v="0.19"/>
  </r>
  <r>
    <s v="SALE89"/>
    <x v="198"/>
    <s v="CUST1143"/>
    <s v="Carlos Skinner"/>
    <x v="11"/>
    <s v="Male"/>
    <s v="Dwaynemouth"/>
    <s v="Alabama"/>
    <s v="USA"/>
    <x v="2"/>
    <s v="PROD17"/>
    <s v="Soccer Training Cone Set"/>
    <x v="0"/>
    <s v="Accessories"/>
    <s v="Ford, Murphy and Wilson"/>
    <n v="144.53"/>
    <n v="367"/>
    <s v="Martinez, Adkins and Johnson"/>
    <x v="0"/>
    <s v="Danielmouth"/>
    <s v="Flagship"/>
    <s v="COD"/>
    <n v="4"/>
    <s v="STORE1"/>
    <n v="187.71"/>
    <n v="750.84"/>
    <n v="45.05"/>
    <n v="0.06"/>
  </r>
  <r>
    <s v="SALE390"/>
    <x v="67"/>
    <s v="CUST1089"/>
    <s v="Jamie Yoder"/>
    <x v="26"/>
    <s v="Male"/>
    <s v="New Gabrielleville"/>
    <s v="Wisconsin"/>
    <s v="USA"/>
    <x v="3"/>
    <s v="PROD57"/>
    <s v="Foam Roller"/>
    <x v="0"/>
    <s v="Fitness"/>
    <s v="Atkinson, Camacho and Oliver"/>
    <n v="30.62"/>
    <n v="138"/>
    <s v="Johnson-Wright"/>
    <x v="0"/>
    <s v="Hoodberg"/>
    <s v="Outlet"/>
    <s v="PayPal"/>
    <n v="4"/>
    <s v="STORE3"/>
    <n v="995.55"/>
    <n v="3982.2"/>
    <n v="756.62"/>
    <n v="0.19"/>
  </r>
  <r>
    <s v="SALE91"/>
    <x v="199"/>
    <s v="CUST1406"/>
    <s v="David Lozano"/>
    <x v="31"/>
    <s v="Female"/>
    <s v="North Michaelfurt"/>
    <s v="Wisconsin"/>
    <s v="USA"/>
    <x v="0"/>
    <s v="PROD16"/>
    <s v="Beard Grooming Kit"/>
    <x v="3"/>
    <s v="Grooming"/>
    <s v="Erickson-Green"/>
    <n v="337.42"/>
    <n v="256"/>
    <s v="Martinez, Adkins and Johnson"/>
    <x v="0"/>
    <s v="Danielmouth"/>
    <s v="Flagship"/>
    <s v="PayPal"/>
    <n v="4"/>
    <s v="STORE1"/>
    <n v="102.19"/>
    <n v="408.76"/>
    <n v="69.489999999999995"/>
    <n v="0.17"/>
  </r>
  <r>
    <s v="SALE268"/>
    <x v="144"/>
    <s v="CUST1406"/>
    <s v="David Lozano"/>
    <x v="31"/>
    <s v="Female"/>
    <s v="North Michaelfurt"/>
    <s v="Wisconsin"/>
    <s v="USA"/>
    <x v="0"/>
    <s v="PROD90"/>
    <s v="Gaming Mouse Pad XL"/>
    <x v="4"/>
    <s v="Accessories"/>
    <s v="Sharp, Taylor and Rodriguez"/>
    <n v="340.14"/>
    <n v="361"/>
    <s v="Guerrero-Schmitt"/>
    <x v="3"/>
    <s v="East Stevechester"/>
    <s v="Flagship"/>
    <s v="Credit Card"/>
    <n v="3"/>
    <s v="STORE18"/>
    <n v="340.14"/>
    <n v="1020.42"/>
    <n v="705.17"/>
    <n v="0.69"/>
  </r>
  <r>
    <s v="SALE189"/>
    <x v="200"/>
    <s v="CUST1091"/>
    <s v="Donna Gregory"/>
    <x v="7"/>
    <s v="Female"/>
    <s v="South Amandahaven"/>
    <s v="Arizona"/>
    <s v="USA"/>
    <x v="1"/>
    <s v="PROD46"/>
    <s v="Men's Winter Jacket"/>
    <x v="1"/>
    <s v="Outerwear"/>
    <s v="Kelly, Smith and Perez"/>
    <n v="167.34"/>
    <n v="296"/>
    <s v="Johnson-Wright"/>
    <x v="0"/>
    <s v="Hoodberg"/>
    <s v="Outlet"/>
    <s v="COD"/>
    <n v="1"/>
    <s v="STORE3"/>
    <n v="580.76"/>
    <n v="580.76"/>
    <n v="58.08"/>
    <n v="0.1"/>
  </r>
  <r>
    <s v="SALE149"/>
    <x v="201"/>
    <s v="CUST1093"/>
    <s v="Christy Vasquez"/>
    <x v="14"/>
    <s v="Female"/>
    <s v="Port Travisstad"/>
    <s v="South Carolina"/>
    <s v="USA"/>
    <x v="0"/>
    <s v="PROD5"/>
    <s v="Men's Leather Belt"/>
    <x v="1"/>
    <s v="Accessories"/>
    <s v="Baldwin, Garza and Gonzalez"/>
    <n v="261"/>
    <n v="59"/>
    <s v="Thomas, Bridges and Harris"/>
    <x v="0"/>
    <s v="Sabrinatown"/>
    <s v="Online"/>
    <s v="COD"/>
    <n v="3"/>
    <s v="STORE12"/>
    <n v="513.36"/>
    <n v="1540.08"/>
    <n v="107.81"/>
    <n v="7.0000000000000007E-2"/>
  </r>
  <r>
    <s v="SALE94"/>
    <x v="202"/>
    <s v="CUST1298"/>
    <s v="Tracy Stephens"/>
    <x v="43"/>
    <s v="Male"/>
    <s v="New Joshuatown"/>
    <s v="Maine"/>
    <s v="USA"/>
    <x v="3"/>
    <s v="PROD97"/>
    <s v="Cricket Bat"/>
    <x v="0"/>
    <s v="Team Sports"/>
    <s v="Khan LLC"/>
    <n v="245.98"/>
    <n v="471"/>
    <s v="Mann-Austin"/>
    <x v="3"/>
    <s v="Vasquezborough"/>
    <s v="Online"/>
    <s v="PayPal"/>
    <n v="2"/>
    <s v="STORE19"/>
    <n v="569.36"/>
    <n v="1138.72"/>
    <n v="1138.72"/>
    <n v="1"/>
  </r>
  <r>
    <s v="SALE162"/>
    <x v="203"/>
    <s v="CUST1298"/>
    <s v="Tracy Stephens"/>
    <x v="43"/>
    <s v="Male"/>
    <s v="New Joshuatown"/>
    <s v="Maine"/>
    <s v="USA"/>
    <x v="3"/>
    <s v="PROD73"/>
    <s v="Shin Guards – Adult"/>
    <x v="0"/>
    <s v="Team Sports"/>
    <s v="French Ltd"/>
    <n v="107.06"/>
    <n v="359"/>
    <s v="Benson-Elliott"/>
    <x v="3"/>
    <s v="Port Josephberg"/>
    <s v="Online"/>
    <s v="PayPal"/>
    <n v="3"/>
    <s v="STORE6"/>
    <n v="369.32"/>
    <n v="1107.96"/>
    <n v="155.11000000000001"/>
    <n v="0.14000000000000001"/>
  </r>
  <r>
    <s v="SALE95"/>
    <x v="204"/>
    <s v="CUST1321"/>
    <s v="Darren Burton"/>
    <x v="23"/>
    <s v="Female"/>
    <s v="Lake Alice"/>
    <s v="Tennessee"/>
    <s v="USA"/>
    <x v="2"/>
    <s v="PROD99"/>
    <s v="Stainless Steel Cookware Set"/>
    <x v="2"/>
    <s v="Kitchen"/>
    <s v="Campbell Ltd"/>
    <n v="201.41"/>
    <n v="146"/>
    <s v="Benson-Elliott"/>
    <x v="3"/>
    <s v="Port Josephberg"/>
    <s v="Online"/>
    <s v="COD"/>
    <n v="2"/>
    <s v="STORE6"/>
    <n v="68.290000000000006"/>
    <n v="136.58000000000001"/>
    <n v="19.12"/>
    <n v="0.14000000000000001"/>
  </r>
  <r>
    <s v="SALE96"/>
    <x v="205"/>
    <s v="CUST1244"/>
    <s v="Nancy Page"/>
    <x v="35"/>
    <s v="Male"/>
    <s v="West Julia"/>
    <s v="Utah"/>
    <s v="USA"/>
    <x v="2"/>
    <s v="PROD50"/>
    <s v="Boxing Hand Wraps"/>
    <x v="0"/>
    <s v="Fitness"/>
    <s v="Smith-King"/>
    <n v="190.29"/>
    <n v="260"/>
    <s v="Hill, Wagner and Ballard"/>
    <x v="3"/>
    <s v="East Davidville"/>
    <s v="Online"/>
    <s v="COD"/>
    <n v="1"/>
    <s v="STORE10"/>
    <n v="842.9"/>
    <n v="842.9"/>
    <n v="50.57"/>
    <n v="0.06"/>
  </r>
  <r>
    <s v="SALE224"/>
    <x v="156"/>
    <s v="CUST1096"/>
    <s v="Samantha Walker"/>
    <x v="19"/>
    <s v="Female"/>
    <s v="Timothyburgh"/>
    <s v="Louisiana"/>
    <s v="USA"/>
    <x v="3"/>
    <s v="PROD65"/>
    <s v="Adjustable Dumbbells 20kg"/>
    <x v="0"/>
    <s v="Fitness"/>
    <s v="Montgomery, Benton and Miller"/>
    <n v="240.63"/>
    <n v="423"/>
    <s v="Benson-Elliott"/>
    <x v="3"/>
    <s v="Port Josephberg"/>
    <s v="Online"/>
    <s v="Credit Card"/>
    <n v="3"/>
    <s v="STORE6"/>
    <n v="548.19000000000005"/>
    <n v="1644.57"/>
    <n v="197.35"/>
    <n v="0.12"/>
  </r>
  <r>
    <s v="SALE380"/>
    <x v="206"/>
    <s v="CUST1096"/>
    <s v="Samantha Walker"/>
    <x v="19"/>
    <s v="Female"/>
    <s v="Timothyburgh"/>
    <s v="Louisiana"/>
    <s v="USA"/>
    <x v="3"/>
    <s v="PROD4"/>
    <s v="Women's Yoga Pants"/>
    <x v="1"/>
    <s v="Bottoms"/>
    <s v="Gonzales-Davis"/>
    <n v="306.45999999999998"/>
    <n v="487"/>
    <s v="Mann-Austin"/>
    <x v="3"/>
    <s v="Vasquezborough"/>
    <s v="Online"/>
    <s v="Credit Card"/>
    <n v="4"/>
    <s v="STORE19"/>
    <n v="603.30999999999995"/>
    <n v="2413.2399999999998"/>
    <n v="361.99"/>
    <n v="0.15"/>
  </r>
  <r>
    <s v="SALE97"/>
    <x v="207"/>
    <s v="CUST1287"/>
    <s v="Cynthia Roberts"/>
    <x v="9"/>
    <s v="Female"/>
    <s v="Millerfort"/>
    <s v="Vermont"/>
    <s v="USA"/>
    <x v="0"/>
    <s v="PROD3"/>
    <s v="Men's Running Jacket"/>
    <x v="1"/>
    <s v="Outerwear"/>
    <s v="Pineda Ltd"/>
    <n v="364.67"/>
    <n v="452"/>
    <s v="Johnson-Wright"/>
    <x v="0"/>
    <s v="Hoodberg"/>
    <s v="Outlet"/>
    <s v="PayPal"/>
    <n v="3"/>
    <s v="STORE3"/>
    <n v="751.94"/>
    <n v="2255.8200000000002"/>
    <n v="586.51"/>
    <n v="0.26"/>
  </r>
  <r>
    <s v="SALE345"/>
    <x v="208"/>
    <s v="CUST1287"/>
    <s v="Cynthia Roberts"/>
    <x v="9"/>
    <s v="Female"/>
    <s v="Millerfort"/>
    <s v="Vermont"/>
    <s v="USA"/>
    <x v="0"/>
    <s v="PROD50"/>
    <s v="Boxing Hand Wraps"/>
    <x v="0"/>
    <s v="Fitness"/>
    <s v="Smith-King"/>
    <n v="190.29"/>
    <n v="260"/>
    <s v="Rivera-Warner"/>
    <x v="3"/>
    <s v="Washingtonfurt"/>
    <s v="Flagship"/>
    <s v="Credit Card"/>
    <n v="2"/>
    <s v="STORE0"/>
    <n v="660.81"/>
    <n v="1321.62"/>
    <n v="237.89"/>
    <n v="0.18"/>
  </r>
  <r>
    <s v="SALE102"/>
    <x v="1"/>
    <s v="CUST1097"/>
    <s v="David Cobb"/>
    <x v="37"/>
    <s v="Male"/>
    <s v="Lake Thomas"/>
    <s v="South Dakota"/>
    <s v="USA"/>
    <x v="1"/>
    <s v="PROD80"/>
    <s v="Wall-Mounted Spice Rack"/>
    <x v="2"/>
    <s v="Kitchen"/>
    <s v="Allison Ltd"/>
    <n v="143.43"/>
    <n v="58"/>
    <s v="Thomas, Bridges and Harris"/>
    <x v="0"/>
    <s v="Sabrinatown"/>
    <s v="Online"/>
    <s v="PayPal"/>
    <n v="2"/>
    <s v="STORE12"/>
    <n v="471.88"/>
    <n v="943.76"/>
    <n v="226.5"/>
    <n v="0.24"/>
  </r>
  <r>
    <s v="SALE157"/>
    <x v="209"/>
    <s v="CUST1097"/>
    <s v="David Cobb"/>
    <x v="37"/>
    <s v="Male"/>
    <s v="Lake Thomas"/>
    <s v="South Dakota"/>
    <s v="USA"/>
    <x v="1"/>
    <s v="PROD55"/>
    <s v="Ceramic Plant Pot"/>
    <x v="2"/>
    <s v="Decor"/>
    <s v="Hatfield, Baird and Torres"/>
    <n v="81.75"/>
    <n v="190"/>
    <s v="Gray Ltd"/>
    <x v="0"/>
    <s v="New Michaelchester"/>
    <s v="Outlet"/>
    <s v="PayPal"/>
    <n v="1"/>
    <s v="STORE5"/>
    <n v="83.1"/>
    <n v="83.1"/>
    <n v="3.32"/>
    <n v="0.04"/>
  </r>
  <r>
    <s v="SALE303"/>
    <x v="136"/>
    <s v="CUST1097"/>
    <s v="David Cobb"/>
    <x v="37"/>
    <s v="Male"/>
    <s v="Lake Thomas"/>
    <s v="South Dakota"/>
    <s v="USA"/>
    <x v="1"/>
    <s v="PROD31"/>
    <s v="Basketball"/>
    <x v="0"/>
    <s v="Team Sports"/>
    <s v="Nolan-Snow"/>
    <n v="204.39"/>
    <n v="281"/>
    <s v="Moore, Padilla and Butler"/>
    <x v="2"/>
    <s v="East Johnstad"/>
    <s v="Flagship"/>
    <s v="COD"/>
    <n v="2"/>
    <s v="STORE9"/>
    <n v="916.49"/>
    <n v="1832.98"/>
    <n v="549.89"/>
    <n v="0.3"/>
  </r>
  <r>
    <s v="SALE98"/>
    <x v="210"/>
    <s v="CUST1131"/>
    <s v="Joseph Richards"/>
    <x v="15"/>
    <s v="Female"/>
    <s v="Wigginsville"/>
    <s v="Alabama"/>
    <s v="USA"/>
    <x v="2"/>
    <s v="PROD56"/>
    <s v="Premium Blanket Throw"/>
    <x v="2"/>
    <s v="Decor"/>
    <s v="Hernandez, Kennedy and Porter"/>
    <n v="461.47"/>
    <n v="190"/>
    <s v="Martinez-Mullins"/>
    <x v="2"/>
    <s v="Williamsfurt"/>
    <s v="Online"/>
    <s v="Credit Card"/>
    <n v="4"/>
    <s v="STORE7"/>
    <n v="476.28"/>
    <n v="1905.12"/>
    <n v="323.87"/>
    <n v="0.17"/>
  </r>
  <r>
    <s v="SALE126"/>
    <x v="211"/>
    <s v="CUST1131"/>
    <s v="Joseph Richards"/>
    <x v="15"/>
    <s v="Female"/>
    <s v="Wigginsville"/>
    <s v="Alabama"/>
    <s v="USA"/>
    <x v="2"/>
    <s v="PROD35"/>
    <s v="Bedroom Table Lamp"/>
    <x v="2"/>
    <s v="Lighting"/>
    <s v="Jones LLC"/>
    <n v="382.22"/>
    <n v="329"/>
    <s v="Thomas, Bridges and Harris"/>
    <x v="0"/>
    <s v="Sabrinatown"/>
    <s v="Online"/>
    <s v="COD"/>
    <n v="1"/>
    <s v="STORE12"/>
    <n v="996.48"/>
    <n v="996.48"/>
    <n v="69.75"/>
    <n v="7.0000000000000007E-2"/>
  </r>
  <r>
    <s v="SALE250"/>
    <x v="212"/>
    <s v="CUST1131"/>
    <s v="Joseph Richards"/>
    <x v="15"/>
    <s v="Female"/>
    <s v="Wigginsville"/>
    <s v="Alabama"/>
    <s v="USA"/>
    <x v="2"/>
    <s v="PROD75"/>
    <s v="Women's Ankle Boots"/>
    <x v="1"/>
    <s v="Footwear"/>
    <s v="Poole PLC"/>
    <n v="158.13999999999999"/>
    <n v="82"/>
    <s v="Moore, Padilla and Butler"/>
    <x v="2"/>
    <s v="East Johnstad"/>
    <s v="Flagship"/>
    <s v="Credit Card"/>
    <n v="4"/>
    <s v="STORE9"/>
    <n v="578.39"/>
    <n v="2313.56"/>
    <n v="23.14"/>
    <n v="0.01"/>
  </r>
  <r>
    <s v="SALE439"/>
    <x v="213"/>
    <s v="CUST1098"/>
    <s v="Brittney Morgan"/>
    <x v="21"/>
    <s v="Male"/>
    <s v="Lake Kaylahaven"/>
    <s v="Alaska"/>
    <s v="USA"/>
    <x v="0"/>
    <s v="PROD62"/>
    <s v="Laptop Cooling Pad"/>
    <x v="4"/>
    <s v="Computer"/>
    <s v="Murray, Gould and Ware"/>
    <n v="86.42"/>
    <n v="222"/>
    <s v="Gray Ltd"/>
    <x v="0"/>
    <s v="New Michaelchester"/>
    <s v="Outlet"/>
    <s v="Credit Card"/>
    <n v="4"/>
    <s v="STORE5"/>
    <n v="875.41"/>
    <n v="3501.64"/>
    <n v="945.44"/>
    <n v="0.27"/>
  </r>
  <r>
    <s v="SALE99"/>
    <x v="214"/>
    <s v="CUST1325"/>
    <s v="Andrew Smith"/>
    <x v="16"/>
    <s v="Male"/>
    <s v="East Matthew"/>
    <s v="Wisconsin"/>
    <s v="USA"/>
    <x v="2"/>
    <s v="PROD54"/>
    <s v="Sports Stopwatch Pro"/>
    <x v="0"/>
    <s v="Accessories"/>
    <s v="Thompson-French"/>
    <n v="434.84"/>
    <n v="185"/>
    <s v="Johnson-Wright"/>
    <x v="0"/>
    <s v="Hoodberg"/>
    <s v="Outlet"/>
    <s v="COD"/>
    <n v="3"/>
    <s v="STORE3"/>
    <n v="541.99"/>
    <n v="1625.97"/>
    <n v="390.23"/>
    <n v="0.24"/>
  </r>
  <r>
    <s v="SALE242"/>
    <x v="199"/>
    <s v="CUST1325"/>
    <s v="Andrew Smith"/>
    <x v="16"/>
    <s v="Male"/>
    <s v="East Matthew"/>
    <s v="Wisconsin"/>
    <s v="USA"/>
    <x v="2"/>
    <s v="PROD8"/>
    <s v="Wireless Bluetooth Earbuds"/>
    <x v="4"/>
    <s v="Audio"/>
    <s v="Perez-Johnston"/>
    <n v="439.07"/>
    <n v="142"/>
    <s v="Frederick-Wright"/>
    <x v="1"/>
    <s v="New Jimmymouth"/>
    <s v="Flagship"/>
    <s v="PayPal"/>
    <n v="1"/>
    <s v="STORE16"/>
    <n v="394.35"/>
    <n v="394.35"/>
    <n v="35.49"/>
    <n v="0.09"/>
  </r>
  <r>
    <s v="SALE221"/>
    <x v="64"/>
    <s v="CUST1099"/>
    <s v="Sheila Wilson"/>
    <x v="36"/>
    <s v="Male"/>
    <s v="South Dustin"/>
    <s v="Tennessee"/>
    <s v="USA"/>
    <x v="1"/>
    <s v="PROD26"/>
    <s v="Wireless Bluetooth Speaker"/>
    <x v="4"/>
    <s v="Audio"/>
    <s v="Reed-Schmidt"/>
    <n v="322.41000000000003"/>
    <n v="213"/>
    <s v="Mcdonald Inc"/>
    <x v="2"/>
    <s v="Christopherland"/>
    <s v="Outlet"/>
    <s v="Credit Card"/>
    <n v="4"/>
    <s v="STORE14"/>
    <n v="652.28"/>
    <n v="2609.12"/>
    <n v="391.37"/>
    <n v="0.15"/>
  </r>
  <r>
    <s v="SALE370"/>
    <x v="215"/>
    <s v="CUST1099"/>
    <s v="Sheila Wilson"/>
    <x v="36"/>
    <s v="Male"/>
    <s v="South Dustin"/>
    <s v="Tennessee"/>
    <s v="USA"/>
    <x v="1"/>
    <s v="PROD22"/>
    <s v="Carbon Fiber Tennis Racket"/>
    <x v="0"/>
    <s v="Equipment"/>
    <s v="Flores, Pineda and Rodriguez"/>
    <n v="484.62"/>
    <n v="432"/>
    <s v="Guerrero-Schmitt"/>
    <x v="3"/>
    <s v="East Stevechester"/>
    <s v="Flagship"/>
    <s v="Credit Card"/>
    <n v="1"/>
    <s v="STORE18"/>
    <n v="678.2"/>
    <n v="678.2"/>
    <n v="94.95"/>
    <n v="0.14000000000000001"/>
  </r>
  <r>
    <s v="SALE100"/>
    <x v="124"/>
    <s v="CUST1369"/>
    <s v="Gregory Allen"/>
    <x v="44"/>
    <s v="Female"/>
    <s v="West Bruce"/>
    <s v="Vermont"/>
    <s v="USA"/>
    <x v="3"/>
    <s v="PROD33"/>
    <s v="Modern Wall Clock"/>
    <x v="2"/>
    <s v="Decor"/>
    <s v="Weiss-Watson"/>
    <n v="179.77"/>
    <n v="305"/>
    <s v="Gray Ltd"/>
    <x v="0"/>
    <s v="New Michaelchester"/>
    <s v="Outlet"/>
    <s v="Credit Card"/>
    <n v="2"/>
    <s v="STORE5"/>
    <n v="401.5"/>
    <n v="803"/>
    <n v="144.54"/>
    <n v="0.18"/>
  </r>
  <r>
    <s v="SALE158"/>
    <x v="216"/>
    <s v="CUST1369"/>
    <s v="Gregory Allen"/>
    <x v="44"/>
    <s v="Female"/>
    <s v="West Bruce"/>
    <s v="Vermont"/>
    <s v="USA"/>
    <x v="3"/>
    <s v="PROD28"/>
    <s v="Sports Stopwatch Timer"/>
    <x v="0"/>
    <s v="Accessories"/>
    <s v="Burns-Hansen"/>
    <n v="38.76"/>
    <n v="137"/>
    <s v="Aguirre-Keller"/>
    <x v="2"/>
    <s v="Lake Michael"/>
    <s v="Online"/>
    <s v="PayPal"/>
    <n v="2"/>
    <s v="STORE11"/>
    <n v="60.98"/>
    <n v="121.96"/>
    <n v="28.05"/>
    <n v="0.23"/>
  </r>
  <r>
    <s v="SALE270"/>
    <x v="217"/>
    <s v="CUST1101"/>
    <s v="Colleen Maynard"/>
    <x v="7"/>
    <s v="Male"/>
    <s v="Singletonmouth"/>
    <s v="Utah"/>
    <s v="USA"/>
    <x v="0"/>
    <s v="PROD89"/>
    <s v="Face Foundation Kit"/>
    <x v="3"/>
    <s v="Makeup"/>
    <s v="Taylor-Elliott"/>
    <n v="183.04"/>
    <n v="457"/>
    <s v="Thomas, Bridges and Harris"/>
    <x v="0"/>
    <s v="Sabrinatown"/>
    <s v="Online"/>
    <s v="PayPal"/>
    <n v="4"/>
    <s v="STORE12"/>
    <n v="461.83"/>
    <n v="1847.32"/>
    <n v="517.25"/>
    <n v="0.28000000000000003"/>
  </r>
  <r>
    <s v="SALE361"/>
    <x v="161"/>
    <s v="CUST1102"/>
    <s v="Sarah Schneider"/>
    <x v="15"/>
    <s v="Female"/>
    <s v="Port Joshuachester"/>
    <s v="Pennsylvania"/>
    <s v="USA"/>
    <x v="2"/>
    <s v="PROD98"/>
    <s v="Portable Bluetooth Speaker"/>
    <x v="4"/>
    <s v="Audio"/>
    <s v="Flores-King"/>
    <n v="431.67"/>
    <n v="73"/>
    <s v="Aguirre-Keller"/>
    <x v="2"/>
    <s v="Lake Michael"/>
    <s v="Online"/>
    <s v="COD"/>
    <n v="1"/>
    <s v="STORE11"/>
    <n v="645.48"/>
    <n v="645.48"/>
    <n v="167.82"/>
    <n v="0.26"/>
  </r>
  <r>
    <s v="SALE103"/>
    <x v="218"/>
    <s v="CUST1182"/>
    <s v="Melissa Hamilton"/>
    <x v="31"/>
    <s v="Female"/>
    <s v="Hutchinsonville"/>
    <s v="Oklahoma"/>
    <s v="USA"/>
    <x v="1"/>
    <s v="PROD34"/>
    <s v="Gaming Mechanical Keyboard"/>
    <x v="4"/>
    <s v="Computer"/>
    <s v="Lucero LLC"/>
    <n v="419.28"/>
    <n v="86"/>
    <s v="Alexander Group"/>
    <x v="2"/>
    <s v="Port Sharon"/>
    <s v="Online"/>
    <s v="PayPal"/>
    <n v="4"/>
    <s v="STORE4"/>
    <n v="925.19"/>
    <n v="3700.76"/>
    <n v="703.14"/>
    <n v="0.19"/>
  </r>
  <r>
    <s v="SALE288"/>
    <x v="219"/>
    <s v="CUST1182"/>
    <s v="Melissa Hamilton"/>
    <x v="31"/>
    <s v="Female"/>
    <s v="Hutchinsonville"/>
    <s v="Oklahoma"/>
    <s v="USA"/>
    <x v="1"/>
    <s v="PROD57"/>
    <s v="Foam Roller"/>
    <x v="0"/>
    <s v="Fitness"/>
    <s v="Atkinson, Camacho and Oliver"/>
    <n v="30.62"/>
    <n v="138"/>
    <s v="Bean, Jones and Park"/>
    <x v="1"/>
    <s v="Thompsonborough"/>
    <s v="Online"/>
    <s v="COD"/>
    <n v="3"/>
    <s v="STORE8"/>
    <n v="545.1"/>
    <n v="1635.3"/>
    <n v="130.82"/>
    <n v="0.08"/>
  </r>
  <r>
    <s v="SALE260"/>
    <x v="83"/>
    <s v="CUST1103"/>
    <s v="Steven Stein"/>
    <x v="23"/>
    <s v="Male"/>
    <s v="West Lauren"/>
    <s v="Connecticut"/>
    <s v="USA"/>
    <x v="2"/>
    <s v="PROD89"/>
    <s v="Face Foundation Kit"/>
    <x v="3"/>
    <s v="Makeup"/>
    <s v="Taylor-Elliott"/>
    <n v="183.04"/>
    <n v="457"/>
    <s v="Mann-Austin"/>
    <x v="3"/>
    <s v="Vasquezborough"/>
    <s v="Online"/>
    <s v="PayPal"/>
    <n v="4"/>
    <s v="STORE19"/>
    <n v="611.29999999999995"/>
    <n v="2445.1999999999998"/>
    <n v="268.97000000000003"/>
    <n v="0.11"/>
  </r>
  <r>
    <s v="SALE353"/>
    <x v="220"/>
    <s v="CUST1104"/>
    <s v="Christopher Lester"/>
    <x v="43"/>
    <s v="Male"/>
    <s v="South Jenniferville"/>
    <s v="Georgia"/>
    <s v="USA"/>
    <x v="1"/>
    <s v="PROD25"/>
    <s v="Women's Scarf Set"/>
    <x v="1"/>
    <s v="Accessories"/>
    <s v="Brown and Sons"/>
    <n v="174.02"/>
    <n v="268"/>
    <s v="Thomas, Bridges and Harris"/>
    <x v="0"/>
    <s v="Sabrinatown"/>
    <s v="Online"/>
    <s v="PayPal"/>
    <n v="4"/>
    <s v="STORE12"/>
    <n v="175.91"/>
    <n v="703.64"/>
    <n v="91.47"/>
    <n v="0.13"/>
  </r>
  <r>
    <s v="SALE118"/>
    <x v="221"/>
    <s v="CUST1105"/>
    <s v="Lance Baker"/>
    <x v="1"/>
    <s v="Female"/>
    <s v="Port Victoria"/>
    <s v="Florida"/>
    <s v="USA"/>
    <x v="0"/>
    <s v="PROD39"/>
    <s v="Portable Power Bank"/>
    <x v="4"/>
    <s v="Mobile"/>
    <s v="Cummings and Sons"/>
    <n v="326.06"/>
    <n v="301"/>
    <s v="Aguirre-Keller"/>
    <x v="2"/>
    <s v="Lake Michael"/>
    <s v="Online"/>
    <s v="COD"/>
    <n v="1"/>
    <s v="STORE11"/>
    <n v="165"/>
    <n v="165"/>
    <n v="49.5"/>
    <n v="0.3"/>
  </r>
  <r>
    <s v="SALE107"/>
    <x v="222"/>
    <s v="CUST1338"/>
    <s v="Jasmine Snyder"/>
    <x v="11"/>
    <s v="Female"/>
    <s v="Hudsonfort"/>
    <s v="Connecticut"/>
    <s v="USA"/>
    <x v="1"/>
    <s v="PROD86"/>
    <s v="Kitchen Cutting Board"/>
    <x v="2"/>
    <s v="Kitchen"/>
    <s v="Taylor, Dodson and Johnston"/>
    <n v="176.07"/>
    <n v="82"/>
    <s v="Martinez-Mullins"/>
    <x v="2"/>
    <s v="Williamsfurt"/>
    <s v="Online"/>
    <s v="PayPal"/>
    <n v="4"/>
    <s v="STORE7"/>
    <n v="525.61"/>
    <n v="2102.44"/>
    <n v="42.05"/>
    <n v="0.02"/>
  </r>
  <r>
    <s v="SALE122"/>
    <x v="223"/>
    <s v="CUST1338"/>
    <s v="Jasmine Snyder"/>
    <x v="11"/>
    <s v="Female"/>
    <s v="Hudsonfort"/>
    <s v="Connecticut"/>
    <s v="USA"/>
    <x v="1"/>
    <s v="PROD50"/>
    <s v="Boxing Hand Wraps"/>
    <x v="0"/>
    <s v="Fitness"/>
    <s v="Smith-King"/>
    <n v="190.29"/>
    <n v="260"/>
    <s v="Martinez-Mullins"/>
    <x v="2"/>
    <s v="Williamsfurt"/>
    <s v="Online"/>
    <s v="Credit Card"/>
    <n v="2"/>
    <s v="STORE7"/>
    <n v="197.76"/>
    <n v="395.52"/>
    <n v="15.82"/>
    <n v="0.04"/>
  </r>
  <r>
    <s v="SALE422"/>
    <x v="224"/>
    <s v="CUST1338"/>
    <s v="Jasmine Snyder"/>
    <x v="11"/>
    <s v="Female"/>
    <s v="Hudsonfort"/>
    <s v="Connecticut"/>
    <s v="USA"/>
    <x v="1"/>
    <s v="PROD13"/>
    <s v="USB-C Fast Charger"/>
    <x v="4"/>
    <s v="Accessories"/>
    <s v="Dawson-Perkins"/>
    <n v="242.23"/>
    <n v="453"/>
    <s v="Shelton PLC"/>
    <x v="0"/>
    <s v="East Jenniferstad"/>
    <s v="Flagship"/>
    <s v="PayPal"/>
    <n v="1"/>
    <s v="STORE15"/>
    <n v="206.45"/>
    <n v="206.45"/>
    <n v="30.97"/>
    <n v="0.15"/>
  </r>
  <r>
    <s v="SALE228"/>
    <x v="225"/>
    <s v="CUST1107"/>
    <s v="Erica Carney"/>
    <x v="6"/>
    <s v="Female"/>
    <s v="North Justin"/>
    <s v="North Dakota"/>
    <s v="USA"/>
    <x v="3"/>
    <s v="PROD75"/>
    <s v="Women's Ankle Boots"/>
    <x v="1"/>
    <s v="Footwear"/>
    <s v="Poole PLC"/>
    <n v="158.13999999999999"/>
    <n v="82"/>
    <s v="Johnson-Wright"/>
    <x v="0"/>
    <s v="Hoodberg"/>
    <s v="Outlet"/>
    <s v="PayPal"/>
    <n v="2"/>
    <s v="STORE3"/>
    <n v="848.98"/>
    <n v="1697.96"/>
    <n v="67.92"/>
    <n v="0.04"/>
  </r>
  <r>
    <s v="SALE168"/>
    <x v="13"/>
    <s v="CUST1108"/>
    <s v="Travis Holland"/>
    <x v="32"/>
    <s v="Male"/>
    <s v="Webstermouth"/>
    <s v="New Hampshire"/>
    <s v="USA"/>
    <x v="2"/>
    <s v="PROD30"/>
    <s v="Stainless Steel Cutlery Set"/>
    <x v="2"/>
    <s v="Kitchen"/>
    <s v="Stevens, Fernandez and Martin"/>
    <n v="19.52"/>
    <n v="57"/>
    <s v="Moore, Padilla and Butler"/>
    <x v="2"/>
    <s v="East Johnstad"/>
    <s v="Flagship"/>
    <s v="Credit Card"/>
    <n v="1"/>
    <s v="STORE9"/>
    <n v="998.19"/>
    <n v="998.19"/>
    <n v="199.64"/>
    <n v="0.2"/>
  </r>
  <r>
    <s v="SALE202"/>
    <x v="226"/>
    <s v="CUST1108"/>
    <s v="Travis Holland"/>
    <x v="32"/>
    <s v="Male"/>
    <s v="Webstermouth"/>
    <s v="New Hampshire"/>
    <s v="USA"/>
    <x v="2"/>
    <s v="PROD62"/>
    <s v="Laptop Cooling Pad"/>
    <x v="4"/>
    <s v="Computer"/>
    <s v="Murray, Gould and Ware"/>
    <n v="86.42"/>
    <n v="222"/>
    <s v="Martinez, Adkins and Johnson"/>
    <x v="0"/>
    <s v="Danielmouth"/>
    <s v="Flagship"/>
    <s v="COD"/>
    <n v="4"/>
    <s v="STORE1"/>
    <n v="408.07"/>
    <n v="1632.28"/>
    <n v="457.04"/>
    <n v="0.28000000000000003"/>
  </r>
  <r>
    <s v="SALE360"/>
    <x v="227"/>
    <s v="CUST1108"/>
    <s v="Travis Holland"/>
    <x v="32"/>
    <s v="Male"/>
    <s v="Webstermouth"/>
    <s v="New Hampshire"/>
    <s v="USA"/>
    <x v="2"/>
    <s v="PROD88"/>
    <s v="Sports Wrist Sweatbands"/>
    <x v="0"/>
    <s v="Accessories"/>
    <s v="Olsen-Daniels"/>
    <n v="131.24"/>
    <n v="232"/>
    <s v="Martinez, Adkins and Johnson"/>
    <x v="0"/>
    <s v="Danielmouth"/>
    <s v="Flagship"/>
    <s v="PayPal"/>
    <n v="4"/>
    <s v="STORE1"/>
    <n v="677.25"/>
    <n v="2709"/>
    <n v="379.26"/>
    <n v="0.14000000000000001"/>
  </r>
  <r>
    <s v="SALE109"/>
    <x v="228"/>
    <s v="CUST1214"/>
    <s v="Eric Todd"/>
    <x v="39"/>
    <s v="Male"/>
    <s v="Danielstad"/>
    <s v="Montana"/>
    <s v="USA"/>
    <x v="0"/>
    <s v="PROD91"/>
    <s v="Women's High Heels"/>
    <x v="1"/>
    <s v="Footwear"/>
    <s v="Smith-Charles"/>
    <n v="438.25"/>
    <n v="496"/>
    <s v="Rivera-Warner"/>
    <x v="3"/>
    <s v="Washingtonfurt"/>
    <s v="Flagship"/>
    <s v="COD"/>
    <n v="3"/>
    <s v="STORE0"/>
    <n v="376.46"/>
    <n v="1129.3800000000001"/>
    <n v="101.64"/>
    <n v="0.09"/>
  </r>
  <r>
    <s v="SALE351"/>
    <x v="229"/>
    <s v="CUST1214"/>
    <s v="Eric Todd"/>
    <x v="39"/>
    <s v="Male"/>
    <s v="Danielstad"/>
    <s v="Montana"/>
    <s v="USA"/>
    <x v="0"/>
    <s v="PROD12"/>
    <s v="Hair Strengthening Shampoo"/>
    <x v="3"/>
    <s v="Haircare"/>
    <s v="Rice LLC"/>
    <n v="115.82"/>
    <n v="460"/>
    <s v="Guerrero-Schmitt"/>
    <x v="3"/>
    <s v="East Stevechester"/>
    <s v="Flagship"/>
    <s v="PayPal"/>
    <n v="3"/>
    <s v="STORE18"/>
    <n v="877.71"/>
    <n v="2633.13"/>
    <n v="315.98"/>
    <n v="0.12"/>
  </r>
  <r>
    <s v="SALE111"/>
    <x v="230"/>
    <s v="CUST1119"/>
    <s v="Michael Jones"/>
    <x v="45"/>
    <s v="Male"/>
    <s v="North Edwardton"/>
    <s v="Tennessee"/>
    <s v="USA"/>
    <x v="2"/>
    <s v="PROD90"/>
    <s v="Gaming Mouse Pad XL"/>
    <x v="4"/>
    <s v="Accessories"/>
    <s v="Sharp, Taylor and Rodriguez"/>
    <n v="340.14"/>
    <n v="361"/>
    <s v="Johnson-Wright"/>
    <x v="0"/>
    <s v="Hoodberg"/>
    <s v="Outlet"/>
    <s v="PayPal"/>
    <n v="2"/>
    <s v="STORE3"/>
    <n v="845.71"/>
    <n v="1691.42"/>
    <n v="16.91"/>
    <n v="0.01"/>
  </r>
  <r>
    <s v="SALE280"/>
    <x v="231"/>
    <s v="CUST1119"/>
    <s v="Michael Jones"/>
    <x v="45"/>
    <s v="Male"/>
    <s v="North Edwardton"/>
    <s v="Tennessee"/>
    <s v="USA"/>
    <x v="2"/>
    <s v="PROD62"/>
    <s v="Laptop Cooling Pad"/>
    <x v="4"/>
    <s v="Computer"/>
    <s v="Murray, Gould and Ware"/>
    <n v="86.42"/>
    <n v="222"/>
    <s v="Bean, Jones and Park"/>
    <x v="1"/>
    <s v="Thompsonborough"/>
    <s v="Online"/>
    <s v="Credit Card"/>
    <n v="1"/>
    <s v="STORE8"/>
    <n v="329.31"/>
    <n v="329.31"/>
    <n v="29.64"/>
    <n v="0.09"/>
  </r>
  <r>
    <s v="SALE292"/>
    <x v="189"/>
    <s v="CUST1119"/>
    <s v="Michael Jones"/>
    <x v="45"/>
    <s v="Male"/>
    <s v="North Edwardton"/>
    <s v="Tennessee"/>
    <s v="USA"/>
    <x v="2"/>
    <s v="PROD74"/>
    <s v="Bluetooth Car Audio System"/>
    <x v="4"/>
    <s v="Audio"/>
    <s v="Bruce-Bowen"/>
    <n v="403.71"/>
    <n v="159"/>
    <s v="Alexander Group"/>
    <x v="2"/>
    <s v="Port Sharon"/>
    <s v="Online"/>
    <s v="Credit Card"/>
    <n v="1"/>
    <s v="STORE4"/>
    <n v="702.53"/>
    <n v="702.53"/>
    <n v="210.76"/>
    <n v="0.3"/>
  </r>
  <r>
    <s v="SALE141"/>
    <x v="232"/>
    <s v="CUST1113"/>
    <s v="Edward Hall"/>
    <x v="18"/>
    <s v="Male"/>
    <s v="New William"/>
    <s v="New Mexico"/>
    <s v="USA"/>
    <x v="0"/>
    <s v="PROD47"/>
    <s v="Makeup Brush Set"/>
    <x v="3"/>
    <s v="Makeup"/>
    <s v="Cook Inc"/>
    <n v="167.34"/>
    <n v="431"/>
    <s v="Rivera-Warner"/>
    <x v="3"/>
    <s v="Washingtonfurt"/>
    <s v="Flagship"/>
    <s v="COD"/>
    <n v="1"/>
    <s v="STORE0"/>
    <n v="503.95"/>
    <n v="503.95"/>
    <n v="131.03"/>
    <n v="0.26"/>
  </r>
  <r>
    <s v="SALE433"/>
    <x v="233"/>
    <s v="CUST1114"/>
    <s v="Ryan Hernandez"/>
    <x v="19"/>
    <s v="Male"/>
    <s v="East Donna"/>
    <s v="Nevada"/>
    <s v="USA"/>
    <x v="2"/>
    <s v="PROD59"/>
    <s v="Men's Hair Styling Gel"/>
    <x v="3"/>
    <s v="Haircare"/>
    <s v="Cline-Mccarthy"/>
    <n v="17.309999999999999"/>
    <n v="399"/>
    <s v="Black-Horn"/>
    <x v="2"/>
    <s v="North Nancyview"/>
    <s v="Outlet"/>
    <s v="Credit Card"/>
    <n v="2"/>
    <s v="STORE2"/>
    <n v="64.7"/>
    <n v="129.4"/>
    <n v="0"/>
    <n v="0"/>
  </r>
  <r>
    <s v="SALE115"/>
    <x v="234"/>
    <s v="CUST1257"/>
    <s v="Christopher David"/>
    <x v="2"/>
    <s v="Male"/>
    <s v="Karenmouth"/>
    <s v="Massachusetts"/>
    <s v="USA"/>
    <x v="1"/>
    <s v="PROD85"/>
    <s v="Women's Beanie Hat"/>
    <x v="1"/>
    <s v="Accessories"/>
    <s v="Richardson-Carrillo"/>
    <n v="119.57"/>
    <n v="210"/>
    <s v="Martinez-Mullins"/>
    <x v="2"/>
    <s v="Williamsfurt"/>
    <s v="Online"/>
    <s v="PayPal"/>
    <n v="4"/>
    <s v="STORE7"/>
    <n v="930.85"/>
    <n v="3723.4"/>
    <n v="484.04"/>
    <n v="0.13"/>
  </r>
  <r>
    <s v="SALE331"/>
    <x v="235"/>
    <s v="CUST1257"/>
    <s v="Christopher David"/>
    <x v="2"/>
    <s v="Male"/>
    <s v="Karenmouth"/>
    <s v="Massachusetts"/>
    <s v="USA"/>
    <x v="1"/>
    <s v="PROD68"/>
    <s v="Wooden Nightstand"/>
    <x v="2"/>
    <s v="Furniture"/>
    <s v="Wolfe, Ross and Hester"/>
    <n v="243.7"/>
    <n v="130"/>
    <s v="Moore, Padilla and Butler"/>
    <x v="2"/>
    <s v="East Johnstad"/>
    <s v="Flagship"/>
    <s v="COD"/>
    <n v="1"/>
    <s v="STORE9"/>
    <n v="78.5"/>
    <n v="78.5"/>
    <n v="13.34"/>
    <n v="0.17"/>
  </r>
  <r>
    <s v="SALE352"/>
    <x v="236"/>
    <s v="CUST1257"/>
    <s v="Christopher David"/>
    <x v="2"/>
    <s v="Male"/>
    <s v="Karenmouth"/>
    <s v="Massachusetts"/>
    <s v="USA"/>
    <x v="1"/>
    <s v="PROD57"/>
    <s v="Foam Roller"/>
    <x v="0"/>
    <s v="Fitness"/>
    <s v="Atkinson, Camacho and Oliver"/>
    <n v="30.62"/>
    <n v="138"/>
    <s v="Moore, Padilla and Butler"/>
    <x v="2"/>
    <s v="East Johnstad"/>
    <s v="Flagship"/>
    <s v="COD"/>
    <n v="4"/>
    <s v="STORE9"/>
    <n v="488.56"/>
    <n v="1954.24"/>
    <n v="508.1"/>
    <n v="0.26"/>
  </r>
  <r>
    <s v="SALE116"/>
    <x v="237"/>
    <s v="CUST1419"/>
    <s v="Monica Miller"/>
    <x v="4"/>
    <s v="Male"/>
    <s v="Lake David"/>
    <s v="Mississippi"/>
    <s v="USA"/>
    <x v="0"/>
    <s v="PROD3"/>
    <s v="Men's Running Jacket"/>
    <x v="1"/>
    <s v="Outerwear"/>
    <s v="Pineda Ltd"/>
    <n v="364.67"/>
    <n v="452"/>
    <s v="Bean, Jones and Park"/>
    <x v="1"/>
    <s v="Thompsonborough"/>
    <s v="Online"/>
    <s v="Credit Card"/>
    <n v="4"/>
    <s v="STORE8"/>
    <n v="770.77"/>
    <n v="3083.08"/>
    <n v="678.28"/>
    <n v="0.22"/>
  </r>
  <r>
    <s v="SALE482"/>
    <x v="54"/>
    <s v="CUST1419"/>
    <s v="Monica Miller"/>
    <x v="4"/>
    <s v="Male"/>
    <s v="Lake David"/>
    <s v="Mississippi"/>
    <s v="USA"/>
    <x v="0"/>
    <s v="PROD29"/>
    <s v="Fabric Sofa Throw Blanket"/>
    <x v="2"/>
    <s v="Decor"/>
    <s v="Hoffman Group"/>
    <n v="218.48"/>
    <n v="276"/>
    <s v="Bean, Jones and Park"/>
    <x v="1"/>
    <s v="Thompsonborough"/>
    <s v="Online"/>
    <s v="Credit Card"/>
    <n v="2"/>
    <s v="STORE8"/>
    <n v="756.8"/>
    <n v="1513.6"/>
    <n v="227.04"/>
    <n v="0.15"/>
  </r>
  <r>
    <s v="SALE267"/>
    <x v="16"/>
    <s v="CUST1118"/>
    <s v="Earl Allen"/>
    <x v="37"/>
    <s v="Male"/>
    <s v="New Jenniferburgh"/>
    <s v="Nebraska"/>
    <s v="USA"/>
    <x v="3"/>
    <s v="PROD83"/>
    <s v="Hydrating Face Cleanser"/>
    <x v="3"/>
    <s v="Skincare"/>
    <s v="Butler Group"/>
    <n v="152.91999999999999"/>
    <n v="159"/>
    <s v="Martinez-Mullins"/>
    <x v="2"/>
    <s v="Williamsfurt"/>
    <s v="Online"/>
    <s v="Credit Card"/>
    <n v="2"/>
    <s v="STORE7"/>
    <n v="467.75"/>
    <n v="935.5"/>
    <n v="243.23"/>
    <n v="0.26"/>
  </r>
  <r>
    <s v="SALE314"/>
    <x v="238"/>
    <s v="CUST1118"/>
    <s v="Earl Allen"/>
    <x v="37"/>
    <s v="Male"/>
    <s v="New Jenniferburgh"/>
    <s v="Nebraska"/>
    <s v="USA"/>
    <x v="3"/>
    <s v="PROD61"/>
    <s v="Tennis Ball 3-Pack"/>
    <x v="0"/>
    <s v="Equipment"/>
    <s v="Lopez LLC"/>
    <n v="103.45"/>
    <n v="465"/>
    <s v="Frederick-Wright"/>
    <x v="1"/>
    <s v="New Jimmymouth"/>
    <s v="Flagship"/>
    <s v="COD"/>
    <n v="1"/>
    <s v="STORE16"/>
    <n v="299.13"/>
    <n v="299.13"/>
    <n v="29.91"/>
    <n v="0.1"/>
  </r>
  <r>
    <s v="SALE476"/>
    <x v="239"/>
    <s v="CUST1118"/>
    <s v="Earl Allen"/>
    <x v="37"/>
    <s v="Male"/>
    <s v="New Jenniferburgh"/>
    <s v="Nebraska"/>
    <s v="USA"/>
    <x v="3"/>
    <s v="PROD91"/>
    <s v="Women's High Heels"/>
    <x v="1"/>
    <s v="Footwear"/>
    <s v="Smith-Charles"/>
    <n v="438.25"/>
    <n v="496"/>
    <s v="Gray Ltd"/>
    <x v="0"/>
    <s v="New Michaelchester"/>
    <s v="Outlet"/>
    <s v="COD"/>
    <n v="4"/>
    <s v="STORE5"/>
    <n v="940.77"/>
    <n v="3763.08"/>
    <n v="903.14"/>
    <n v="0.24"/>
  </r>
  <r>
    <s v="SALE119"/>
    <x v="240"/>
    <s v="CUST1158"/>
    <s v="Sean Powell"/>
    <x v="26"/>
    <s v="Male"/>
    <s v="South Kevin"/>
    <s v="Vermont"/>
    <s v="USA"/>
    <x v="2"/>
    <s v="PROD19"/>
    <s v="Knee Support Brace"/>
    <x v="0"/>
    <s v="Equipment"/>
    <s v="May-Reese"/>
    <n v="21.34"/>
    <n v="65"/>
    <s v="Bean, Jones and Park"/>
    <x v="1"/>
    <s v="Thompsonborough"/>
    <s v="Online"/>
    <s v="COD"/>
    <n v="2"/>
    <s v="STORE8"/>
    <n v="151.51"/>
    <n v="303.02"/>
    <n v="87.88"/>
    <n v="0.28999999999999998"/>
  </r>
  <r>
    <s v="SALE120"/>
    <x v="241"/>
    <s v="CUST1231"/>
    <s v="Timothy Juarez"/>
    <x v="9"/>
    <s v="Female"/>
    <s v="Grahamstad"/>
    <s v="South Carolina"/>
    <s v="USA"/>
    <x v="2"/>
    <s v="PROD31"/>
    <s v="Basketball"/>
    <x v="0"/>
    <s v="Team Sports"/>
    <s v="Nolan-Snow"/>
    <n v="204.39"/>
    <n v="281"/>
    <s v="Holloway Ltd"/>
    <x v="0"/>
    <s v="Bensonhaven"/>
    <s v="Flagship"/>
    <s v="COD"/>
    <n v="2"/>
    <s v="STORE17"/>
    <n v="872.93"/>
    <n v="1745.86"/>
    <n v="506.3"/>
    <n v="0.28999999999999998"/>
  </r>
  <r>
    <s v="SALE371"/>
    <x v="126"/>
    <s v="CUST1231"/>
    <s v="Timothy Juarez"/>
    <x v="9"/>
    <s v="Female"/>
    <s v="Grahamstad"/>
    <s v="South Carolina"/>
    <s v="USA"/>
    <x v="2"/>
    <s v="PROD90"/>
    <s v="Gaming Mouse Pad XL"/>
    <x v="4"/>
    <s v="Accessories"/>
    <s v="Sharp, Taylor and Rodriguez"/>
    <n v="340.14"/>
    <n v="361"/>
    <s v="Gardner, Humphrey and Contreras"/>
    <x v="3"/>
    <s v="Johnsonville"/>
    <s v="Flagship"/>
    <s v="COD"/>
    <n v="1"/>
    <s v="STORE13"/>
    <n v="752.45"/>
    <n v="752.45"/>
    <n v="158.01"/>
    <n v="0.21"/>
  </r>
  <r>
    <s v="SALE376"/>
    <x v="102"/>
    <s v="CUST1120"/>
    <s v="Jacob Hopkins"/>
    <x v="42"/>
    <s v="Female"/>
    <s v="Lake Tylerfort"/>
    <s v="Pennsylvania"/>
    <s v="USA"/>
    <x v="3"/>
    <s v="PROD73"/>
    <s v="Shin Guards – Adult"/>
    <x v="0"/>
    <s v="Team Sports"/>
    <s v="French Ltd"/>
    <n v="107.06"/>
    <n v="359"/>
    <s v="Alexander Group"/>
    <x v="2"/>
    <s v="Port Sharon"/>
    <s v="Online"/>
    <s v="PayPal"/>
    <n v="4"/>
    <s v="STORE4"/>
    <n v="693.16"/>
    <n v="2772.64"/>
    <n v="138.63"/>
    <n v="0.05"/>
  </r>
  <r>
    <s v="SALE121"/>
    <x v="242"/>
    <s v="CUST1264"/>
    <s v="Matthew Payne"/>
    <x v="30"/>
    <s v="Male"/>
    <s v="Grahamfurt"/>
    <s v="Wyoming"/>
    <s v="USA"/>
    <x v="0"/>
    <s v="PROD22"/>
    <s v="Carbon Fiber Tennis Racket"/>
    <x v="0"/>
    <s v="Equipment"/>
    <s v="Flores, Pineda and Rodriguez"/>
    <n v="484.62"/>
    <n v="432"/>
    <s v="Hill, Wagner and Ballard"/>
    <x v="3"/>
    <s v="East Davidville"/>
    <s v="Online"/>
    <s v="Credit Card"/>
    <n v="3"/>
    <s v="STORE10"/>
    <n v="432.4"/>
    <n v="1297.2"/>
    <n v="51.89"/>
    <n v="0.04"/>
  </r>
  <r>
    <s v="SALE125"/>
    <x v="243"/>
    <s v="CUST1498"/>
    <s v="Traci Gonzalez"/>
    <x v="36"/>
    <s v="Male"/>
    <s v="Snyderfurt"/>
    <s v="New Mexico"/>
    <s v="USA"/>
    <x v="1"/>
    <s v="PROD8"/>
    <s v="Wireless Bluetooth Earbuds"/>
    <x v="4"/>
    <s v="Audio"/>
    <s v="Perez-Johnston"/>
    <n v="439.07"/>
    <n v="142"/>
    <s v="Benson-Elliott"/>
    <x v="3"/>
    <s v="Port Josephberg"/>
    <s v="Online"/>
    <s v="PayPal"/>
    <n v="1"/>
    <s v="STORE6"/>
    <n v="846.31"/>
    <n v="846.31"/>
    <n v="42.32"/>
    <n v="0.05"/>
  </r>
  <r>
    <s v="SALE378"/>
    <x v="244"/>
    <s v="CUST1125"/>
    <s v="Keith Miller"/>
    <x v="43"/>
    <s v="Female"/>
    <s v="West Jameston"/>
    <s v="Maine"/>
    <s v="USA"/>
    <x v="3"/>
    <s v="PROD7"/>
    <s v="LED Table Lamp"/>
    <x v="2"/>
    <s v="Lighting"/>
    <s v="Harrell LLC"/>
    <n v="218.86"/>
    <n v="170"/>
    <s v="Guerrero-Schmitt"/>
    <x v="3"/>
    <s v="East Stevechester"/>
    <s v="Flagship"/>
    <s v="COD"/>
    <n v="4"/>
    <s v="STORE18"/>
    <n v="241.32"/>
    <n v="965.28"/>
    <n v="279.93"/>
    <n v="0.28999999999999998"/>
  </r>
  <r>
    <s v="SALE127"/>
    <x v="245"/>
    <s v="CUST1277"/>
    <s v="Jeffrey Gomez"/>
    <x v="9"/>
    <s v="Female"/>
    <s v="Lake Nicole"/>
    <s v="Colorado"/>
    <s v="USA"/>
    <x v="3"/>
    <s v="PROD93"/>
    <s v="USB-C Laptop Charger"/>
    <x v="4"/>
    <s v="Computer"/>
    <s v="Martin LLC"/>
    <n v="377.52"/>
    <n v="485"/>
    <s v="Benson-Elliott"/>
    <x v="3"/>
    <s v="Port Josephberg"/>
    <s v="Online"/>
    <s v="COD"/>
    <n v="3"/>
    <s v="STORE6"/>
    <n v="949.19"/>
    <n v="2847.57"/>
    <n v="85.43"/>
    <n v="0.03"/>
  </r>
  <r>
    <s v="SALE294"/>
    <x v="246"/>
    <s v="CUST1277"/>
    <s v="Jeffrey Gomez"/>
    <x v="9"/>
    <s v="Female"/>
    <s v="Lake Nicole"/>
    <s v="Colorado"/>
    <s v="USA"/>
    <x v="3"/>
    <s v="PROD19"/>
    <s v="Knee Support Brace"/>
    <x v="0"/>
    <s v="Equipment"/>
    <s v="May-Reese"/>
    <n v="21.34"/>
    <n v="65"/>
    <s v="Bean, Jones and Park"/>
    <x v="1"/>
    <s v="Thompsonborough"/>
    <s v="Online"/>
    <s v="Credit Card"/>
    <n v="2"/>
    <s v="STORE8"/>
    <n v="230.85"/>
    <n v="461.7"/>
    <n v="83.11"/>
    <n v="0.18"/>
  </r>
  <r>
    <s v="SALE453"/>
    <x v="31"/>
    <s v="CUST1127"/>
    <s v="John Mcknight"/>
    <x v="34"/>
    <s v="Male"/>
    <s v="South Nathan"/>
    <s v="Vermont"/>
    <s v="USA"/>
    <x v="3"/>
    <s v="PROD55"/>
    <s v="Ceramic Plant Pot"/>
    <x v="2"/>
    <s v="Decor"/>
    <s v="Hatfield, Baird and Torres"/>
    <n v="81.75"/>
    <n v="190"/>
    <s v="Rivera-Warner"/>
    <x v="3"/>
    <s v="Washingtonfurt"/>
    <s v="Flagship"/>
    <s v="Credit Card"/>
    <n v="2"/>
    <s v="STORE0"/>
    <n v="911.14"/>
    <n v="1822.28"/>
    <n v="182.23"/>
    <n v="0.1"/>
  </r>
  <r>
    <s v="SALE128"/>
    <x v="247"/>
    <s v="CUST1397"/>
    <s v="Charles Norman Phd"/>
    <x v="6"/>
    <s v="Female"/>
    <s v="East Jennifer"/>
    <s v="Kansas"/>
    <s v="USA"/>
    <x v="3"/>
    <s v="PROD94"/>
    <s v="Vitamin E Body Lotion"/>
    <x v="3"/>
    <s v="Skincare"/>
    <s v="Hoffman-Williams"/>
    <n v="358.47"/>
    <n v="213"/>
    <s v="Moore, Padilla and Butler"/>
    <x v="2"/>
    <s v="East Johnstad"/>
    <s v="Flagship"/>
    <s v="Credit Card"/>
    <n v="2"/>
    <s v="STORE9"/>
    <n v="724.97"/>
    <n v="1449.94"/>
    <n v="144.99"/>
    <n v="0.1"/>
  </r>
  <r>
    <s v="SALE176"/>
    <x v="248"/>
    <s v="CUST1128"/>
    <s v="Susan Mcdonald"/>
    <x v="22"/>
    <s v="Male"/>
    <s v="East Ellen"/>
    <s v="Arkansas"/>
    <s v="USA"/>
    <x v="1"/>
    <s v="PROD25"/>
    <s v="Women's Scarf Set"/>
    <x v="1"/>
    <s v="Accessories"/>
    <s v="Brown and Sons"/>
    <n v="174.02"/>
    <n v="268"/>
    <s v="Shelton PLC"/>
    <x v="0"/>
    <s v="East Jenniferstad"/>
    <s v="Flagship"/>
    <s v="PayPal"/>
    <n v="1"/>
    <s v="STORE15"/>
    <n v="857.35"/>
    <n v="857.35"/>
    <n v="240.06"/>
    <n v="0.28000000000000003"/>
  </r>
  <r>
    <s v="SALE338"/>
    <x v="50"/>
    <s v="CUST1128"/>
    <s v="Susan Mcdonald"/>
    <x v="22"/>
    <s v="Male"/>
    <s v="East Ellen"/>
    <s v="Arkansas"/>
    <s v="USA"/>
    <x v="1"/>
    <s v="PROD10"/>
    <s v="Ceramic Kitchen Bowl Set"/>
    <x v="2"/>
    <s v="Kitchen"/>
    <s v="Hamilton Group"/>
    <n v="298.86"/>
    <n v="308"/>
    <s v="Shelton PLC"/>
    <x v="0"/>
    <s v="East Jenniferstad"/>
    <s v="Flagship"/>
    <s v="PayPal"/>
    <n v="2"/>
    <s v="STORE15"/>
    <n v="188.25"/>
    <n v="376.5"/>
    <n v="30.12"/>
    <n v="0.08"/>
  </r>
  <r>
    <s v="SALE129"/>
    <x v="249"/>
    <s v="CUST1315"/>
    <s v="William Rodriguez"/>
    <x v="12"/>
    <s v="Male"/>
    <s v="Port Chad"/>
    <s v="Massachusetts"/>
    <s v="USA"/>
    <x v="1"/>
    <s v="PROD1"/>
    <s v="Men's Graphic T-Shirt"/>
    <x v="1"/>
    <s v="Tops"/>
    <s v="Terry-Moore"/>
    <n v="342.56"/>
    <n v="181"/>
    <s v="Frederick-Wright"/>
    <x v="1"/>
    <s v="New Jimmymouth"/>
    <s v="Flagship"/>
    <s v="Credit Card"/>
    <n v="1"/>
    <s v="STORE16"/>
    <n v="783.25"/>
    <n v="783.25"/>
    <n v="234.98"/>
    <n v="0.3"/>
  </r>
  <r>
    <s v="SALE461"/>
    <x v="169"/>
    <s v="CUST1129"/>
    <s v="Jessica Mitchell"/>
    <x v="26"/>
    <s v="Female"/>
    <s v="Matthewbury"/>
    <s v="South Dakota"/>
    <s v="USA"/>
    <x v="1"/>
    <s v="PROD91"/>
    <s v="Women's High Heels"/>
    <x v="1"/>
    <s v="Footwear"/>
    <s v="Smith-Charles"/>
    <n v="438.25"/>
    <n v="496"/>
    <s v="Aguirre-Keller"/>
    <x v="2"/>
    <s v="Lake Michael"/>
    <s v="Online"/>
    <s v="Credit Card"/>
    <n v="4"/>
    <s v="STORE11"/>
    <n v="202.46"/>
    <n v="809.84"/>
    <n v="194.36"/>
    <n v="0.24"/>
  </r>
  <r>
    <s v="SALE130"/>
    <x v="250"/>
    <s v="CUST1343"/>
    <s v="Ryan Moore"/>
    <x v="32"/>
    <s v="Male"/>
    <s v="Cartershire"/>
    <s v="Virginia"/>
    <s v="USA"/>
    <x v="2"/>
    <s v="PROD17"/>
    <s v="Soccer Training Cone Set"/>
    <x v="0"/>
    <s v="Accessories"/>
    <s v="Ford, Murphy and Wilson"/>
    <n v="144.53"/>
    <n v="367"/>
    <s v="Johnson-Wright"/>
    <x v="0"/>
    <s v="Hoodberg"/>
    <s v="Outlet"/>
    <s v="Credit Card"/>
    <n v="1"/>
    <s v="STORE3"/>
    <n v="942.38"/>
    <n v="942.38"/>
    <n v="160.19999999999999"/>
    <n v="0.17"/>
  </r>
  <r>
    <s v="SALE486"/>
    <x v="251"/>
    <s v="CUST1343"/>
    <s v="Ryan Moore"/>
    <x v="32"/>
    <s v="Male"/>
    <s v="Cartershire"/>
    <s v="Virginia"/>
    <s v="USA"/>
    <x v="2"/>
    <s v="PROD38"/>
    <s v="Sports Water Hydration Pack"/>
    <x v="0"/>
    <s v="Outdoor"/>
    <s v="Sims-Smith"/>
    <n v="135.61000000000001"/>
    <n v="394"/>
    <s v="Mann-Austin"/>
    <x v="3"/>
    <s v="Vasquezborough"/>
    <s v="Online"/>
    <s v="COD"/>
    <n v="3"/>
    <s v="STORE19"/>
    <n v="134.58000000000001"/>
    <n v="403.74"/>
    <n v="16.149999999999999"/>
    <n v="0.04"/>
  </r>
  <r>
    <s v="SALE131"/>
    <x v="252"/>
    <s v="CUST1496"/>
    <s v="Christopher Ford"/>
    <x v="41"/>
    <s v="Male"/>
    <s v="North Seanfurt"/>
    <s v="Ohio"/>
    <s v="USA"/>
    <x v="2"/>
    <s v="PROD51"/>
    <s v="HDMI Cable – 2m"/>
    <x v="4"/>
    <s v="Accessories"/>
    <s v="Bautista, Green and Hale"/>
    <n v="88.49"/>
    <n v="246"/>
    <s v="Aguirre-Keller"/>
    <x v="2"/>
    <s v="Lake Michael"/>
    <s v="Online"/>
    <s v="COD"/>
    <n v="3"/>
    <s v="STORE11"/>
    <n v="298.35000000000002"/>
    <n v="895.05"/>
    <n v="44.75"/>
    <n v="0.05"/>
  </r>
  <r>
    <s v="SALE132"/>
    <x v="253"/>
    <s v="CUST1164"/>
    <s v="Daniel Rivas"/>
    <x v="34"/>
    <s v="Female"/>
    <s v="Dominiquefort"/>
    <s v="Georgia"/>
    <s v="USA"/>
    <x v="1"/>
    <s v="PROD48"/>
    <s v="Car Dashboard Phone Holder"/>
    <x v="4"/>
    <s v="Accessories"/>
    <s v="Byrd, Stewart and Valdez"/>
    <n v="177.98"/>
    <n v="103"/>
    <s v="Thomas, Bridges and Harris"/>
    <x v="0"/>
    <s v="Sabrinatown"/>
    <s v="Online"/>
    <s v="PayPal"/>
    <n v="4"/>
    <s v="STORE12"/>
    <n v="950.04"/>
    <n v="3800.16"/>
    <n v="494.02"/>
    <n v="0.13"/>
  </r>
  <r>
    <s v="SALE446"/>
    <x v="254"/>
    <s v="CUST1164"/>
    <s v="Daniel Rivas"/>
    <x v="34"/>
    <s v="Female"/>
    <s v="Dominiquefort"/>
    <s v="Georgia"/>
    <s v="USA"/>
    <x v="1"/>
    <s v="PROD29"/>
    <s v="Fabric Sofa Throw Blanket"/>
    <x v="2"/>
    <s v="Decor"/>
    <s v="Hoffman Group"/>
    <n v="218.48"/>
    <n v="276"/>
    <s v="Alexander Group"/>
    <x v="2"/>
    <s v="Port Sharon"/>
    <s v="Online"/>
    <s v="PayPal"/>
    <n v="2"/>
    <s v="STORE4"/>
    <n v="527.51"/>
    <n v="1055.02"/>
    <n v="189.9"/>
    <n v="0.18"/>
  </r>
  <r>
    <s v="SALE133"/>
    <x v="255"/>
    <s v="CUST1329"/>
    <s v="Victor Mcintosh"/>
    <x v="6"/>
    <s v="Female"/>
    <s v="Tiffanyshire"/>
    <s v="Minnesota"/>
    <s v="USA"/>
    <x v="2"/>
    <s v="PROD57"/>
    <s v="Foam Roller"/>
    <x v="0"/>
    <s v="Fitness"/>
    <s v="Atkinson, Camacho and Oliver"/>
    <n v="30.62"/>
    <n v="138"/>
    <s v="Alexander Group"/>
    <x v="2"/>
    <s v="Port Sharon"/>
    <s v="Online"/>
    <s v="Credit Card"/>
    <n v="2"/>
    <s v="STORE4"/>
    <n v="267.19"/>
    <n v="534.38"/>
    <n v="37.409999999999997"/>
    <n v="7.0000000000000007E-2"/>
  </r>
  <r>
    <s v="SALE332"/>
    <x v="256"/>
    <s v="CUST1133"/>
    <s v="Hayley Pope"/>
    <x v="6"/>
    <s v="Female"/>
    <s v="West Stephenville"/>
    <s v="Florida"/>
    <s v="USA"/>
    <x v="2"/>
    <s v="PROD36"/>
    <s v="Women's Summer Dress"/>
    <x v="1"/>
    <s v="Tops"/>
    <s v="Smith-Mills"/>
    <n v="223.43"/>
    <n v="154"/>
    <s v="Alexander Group"/>
    <x v="2"/>
    <s v="Port Sharon"/>
    <s v="Online"/>
    <s v="Credit Card"/>
    <n v="3"/>
    <s v="STORE4"/>
    <n v="399.42"/>
    <n v="1198.26"/>
    <n v="23.97"/>
    <n v="0.02"/>
  </r>
  <r>
    <s v="SALE134"/>
    <x v="257"/>
    <s v="CUST1201"/>
    <s v="Mary Boyd"/>
    <x v="30"/>
    <s v="Female"/>
    <s v="New Logan"/>
    <s v="Michigan"/>
    <s v="USA"/>
    <x v="2"/>
    <s v="PROD87"/>
    <s v="LED Bedside Lamp"/>
    <x v="2"/>
    <s v="Lighting"/>
    <s v="Aguilar, Horton and Lewis"/>
    <n v="371.38"/>
    <n v="220"/>
    <s v="Shelton PLC"/>
    <x v="0"/>
    <s v="East Jenniferstad"/>
    <s v="Flagship"/>
    <s v="PayPal"/>
    <n v="4"/>
    <s v="STORE15"/>
    <n v="72.63"/>
    <n v="290.52"/>
    <n v="17.43"/>
    <n v="0.06"/>
  </r>
  <r>
    <s v="SALE403"/>
    <x v="258"/>
    <s v="CUST1201"/>
    <s v="Mary Boyd"/>
    <x v="30"/>
    <s v="Female"/>
    <s v="New Logan"/>
    <s v="Michigan"/>
    <s v="USA"/>
    <x v="2"/>
    <s v="PROD71"/>
    <s v="Hair Repair Oil Treatment"/>
    <x v="3"/>
    <s v="Haircare"/>
    <s v="Hopkins Ltd"/>
    <n v="214.32"/>
    <n v="383"/>
    <s v="Thomas, Bridges and Harris"/>
    <x v="0"/>
    <s v="Sabrinatown"/>
    <s v="Online"/>
    <s v="COD"/>
    <n v="4"/>
    <s v="STORE12"/>
    <n v="849.17"/>
    <n v="3396.68"/>
    <n v="407.6"/>
    <n v="0.12"/>
  </r>
  <r>
    <s v="SALE271"/>
    <x v="226"/>
    <s v="CUST1134"/>
    <s v="Morgan Bowen"/>
    <x v="27"/>
    <s v="Male"/>
    <s v="Parksfort"/>
    <s v="Washington"/>
    <s v="USA"/>
    <x v="0"/>
    <s v="PROD70"/>
    <s v="Kitchen Storage Rack"/>
    <x v="2"/>
    <s v="Storage"/>
    <s v="Duran Group"/>
    <n v="138.05000000000001"/>
    <n v="89"/>
    <s v="Bean, Jones and Park"/>
    <x v="1"/>
    <s v="Thompsonborough"/>
    <s v="Online"/>
    <s v="Credit Card"/>
    <n v="2"/>
    <s v="STORE8"/>
    <n v="105.15"/>
    <n v="210.3"/>
    <n v="12.62"/>
    <n v="0.06"/>
  </r>
  <r>
    <s v="SALE135"/>
    <x v="259"/>
    <s v="CUST1427"/>
    <s v="Jose Stewart"/>
    <x v="17"/>
    <s v="Female"/>
    <s v="South Robert"/>
    <s v="Maine"/>
    <s v="USA"/>
    <x v="0"/>
    <s v="PROD53"/>
    <s v="Men's Track Pants"/>
    <x v="1"/>
    <s v="Bottoms"/>
    <s v="Hamilton, Woods and Walker"/>
    <n v="386.56"/>
    <n v="125"/>
    <s v="Gray Ltd"/>
    <x v="0"/>
    <s v="New Michaelchester"/>
    <s v="Outlet"/>
    <s v="COD"/>
    <n v="3"/>
    <s v="STORE5"/>
    <n v="576.52"/>
    <n v="1729.56"/>
    <n v="380.5"/>
    <n v="0.22"/>
  </r>
  <r>
    <s v="SALE195"/>
    <x v="160"/>
    <s v="CUST1427"/>
    <s v="Jose Stewart"/>
    <x v="17"/>
    <s v="Female"/>
    <s v="South Robert"/>
    <s v="Maine"/>
    <s v="USA"/>
    <x v="0"/>
    <s v="PROD60"/>
    <s v="Luxury Perfume Spray"/>
    <x v="3"/>
    <s v="Fragrance"/>
    <s v="Gibson, Green and Lopez"/>
    <n v="482.75"/>
    <n v="444"/>
    <s v="Holloway Ltd"/>
    <x v="0"/>
    <s v="Bensonhaven"/>
    <s v="Flagship"/>
    <s v="Credit Card"/>
    <n v="1"/>
    <s v="STORE17"/>
    <n v="889.19"/>
    <n v="889.19"/>
    <n v="26.68"/>
    <n v="0.03"/>
  </r>
  <r>
    <s v="SALE197"/>
    <x v="147"/>
    <s v="CUST1135"/>
    <s v="Matthew Hanna"/>
    <x v="4"/>
    <s v="Female"/>
    <s v="Gonzalezbury"/>
    <s v="Michigan"/>
    <s v="USA"/>
    <x v="3"/>
    <s v="PROD44"/>
    <s v="Adjustable Jump Rope"/>
    <x v="0"/>
    <s v="Fitness"/>
    <s v="Cox Inc"/>
    <n v="167.12"/>
    <n v="316"/>
    <s v="Aguirre-Keller"/>
    <x v="2"/>
    <s v="Lake Michael"/>
    <s v="Online"/>
    <s v="PayPal"/>
    <n v="1"/>
    <s v="STORE11"/>
    <n v="541.24"/>
    <n v="541.24"/>
    <n v="16.239999999999998"/>
    <n v="0.03"/>
  </r>
  <r>
    <s v="SALE238"/>
    <x v="260"/>
    <s v="CUST1135"/>
    <s v="Matthew Hanna"/>
    <x v="4"/>
    <s v="Female"/>
    <s v="Gonzalezbury"/>
    <s v="Michigan"/>
    <s v="USA"/>
    <x v="3"/>
    <s v="PROD15"/>
    <s v="4K Home Projector"/>
    <x v="4"/>
    <s v="Appliances"/>
    <s v="Thomas LLC"/>
    <n v="465.34"/>
    <n v="301"/>
    <s v="Gray Ltd"/>
    <x v="0"/>
    <s v="New Michaelchester"/>
    <s v="Outlet"/>
    <s v="Credit Card"/>
    <n v="1"/>
    <s v="STORE5"/>
    <n v="594.44000000000005"/>
    <n v="594.44000000000005"/>
    <n v="124.83"/>
    <n v="0.21"/>
  </r>
  <r>
    <s v="SALE136"/>
    <x v="261"/>
    <s v="CUST1349"/>
    <s v="Heather Valenzuela"/>
    <x v="20"/>
    <s v="Male"/>
    <s v="New Angiefurt"/>
    <s v="Alaska"/>
    <s v="USA"/>
    <x v="2"/>
    <s v="PROD71"/>
    <s v="Hair Repair Oil Treatment"/>
    <x v="3"/>
    <s v="Haircare"/>
    <s v="Hopkins Ltd"/>
    <n v="214.32"/>
    <n v="383"/>
    <s v="Moore, Padilla and Butler"/>
    <x v="2"/>
    <s v="East Johnstad"/>
    <s v="Flagship"/>
    <s v="Credit Card"/>
    <n v="3"/>
    <s v="STORE9"/>
    <n v="849.36"/>
    <n v="2548.08"/>
    <n v="76.44"/>
    <n v="0.03"/>
  </r>
  <r>
    <s v="SALE276"/>
    <x v="262"/>
    <s v="CUST1349"/>
    <s v="Heather Valenzuela"/>
    <x v="20"/>
    <s v="Male"/>
    <s v="New Angiefurt"/>
    <s v="Alaska"/>
    <s v="USA"/>
    <x v="2"/>
    <s v="PROD17"/>
    <s v="Soccer Training Cone Set"/>
    <x v="0"/>
    <s v="Accessories"/>
    <s v="Ford, Murphy and Wilson"/>
    <n v="144.53"/>
    <n v="367"/>
    <s v="Gray Ltd"/>
    <x v="0"/>
    <s v="New Michaelchester"/>
    <s v="Outlet"/>
    <s v="Credit Card"/>
    <n v="4"/>
    <s v="STORE5"/>
    <n v="322.58"/>
    <n v="1290.32"/>
    <n v="77.42"/>
    <n v="0.06"/>
  </r>
  <r>
    <s v="SALE334"/>
    <x v="179"/>
    <s v="CUST1349"/>
    <s v="Heather Valenzuela"/>
    <x v="20"/>
    <s v="Male"/>
    <s v="New Angiefurt"/>
    <s v="Alaska"/>
    <s v="USA"/>
    <x v="2"/>
    <s v="PROD50"/>
    <s v="Boxing Hand Wraps"/>
    <x v="0"/>
    <s v="Fitness"/>
    <s v="Smith-King"/>
    <n v="190.29"/>
    <n v="260"/>
    <s v="Gray Ltd"/>
    <x v="0"/>
    <s v="New Michaelchester"/>
    <s v="Outlet"/>
    <s v="PayPal"/>
    <n v="2"/>
    <s v="STORE5"/>
    <n v="613.23"/>
    <n v="1226.46"/>
    <n v="183.97"/>
    <n v="0.15"/>
  </r>
  <r>
    <s v="SALE258"/>
    <x v="263"/>
    <s v="CUST1136"/>
    <s v="Patrick Coleman"/>
    <x v="7"/>
    <s v="Male"/>
    <s v="New Jeffrey"/>
    <s v="Nebraska"/>
    <s v="USA"/>
    <x v="1"/>
    <s v="PROD35"/>
    <s v="Bedroom Table Lamp"/>
    <x v="2"/>
    <s v="Lighting"/>
    <s v="Jones LLC"/>
    <n v="382.22"/>
    <n v="329"/>
    <s v="Holloway Ltd"/>
    <x v="0"/>
    <s v="Bensonhaven"/>
    <s v="Flagship"/>
    <s v="Credit Card"/>
    <n v="1"/>
    <s v="STORE17"/>
    <n v="222.94"/>
    <n v="222.94"/>
    <n v="42.36"/>
    <n v="0.19"/>
  </r>
  <r>
    <s v="SALE137"/>
    <x v="264"/>
    <s v="CUST1473"/>
    <s v="Laura Mathews"/>
    <x v="3"/>
    <s v="Male"/>
    <s v="Chambersfurt"/>
    <s v="Wisconsin"/>
    <s v="USA"/>
    <x v="2"/>
    <s v="PROD50"/>
    <s v="Boxing Hand Wraps"/>
    <x v="0"/>
    <s v="Fitness"/>
    <s v="Smith-King"/>
    <n v="190.29"/>
    <n v="260"/>
    <s v="Benson-Elliott"/>
    <x v="3"/>
    <s v="Port Josephberg"/>
    <s v="Online"/>
    <s v="COD"/>
    <n v="1"/>
    <s v="STORE6"/>
    <n v="245.85"/>
    <n v="245.85"/>
    <n v="44.25"/>
    <n v="0.18"/>
  </r>
  <r>
    <s v="SALE138"/>
    <x v="150"/>
    <s v="CUST1178"/>
    <s v="Michelle Myers"/>
    <x v="4"/>
    <s v="Female"/>
    <s v="West Daniel"/>
    <s v="South Carolina"/>
    <s v="USA"/>
    <x v="2"/>
    <s v="PROD97"/>
    <s v="Cricket Bat"/>
    <x v="0"/>
    <s v="Team Sports"/>
    <s v="Khan LLC"/>
    <n v="245.98"/>
    <n v="471"/>
    <s v="Hill, Wagner and Ballard"/>
    <x v="3"/>
    <s v="East Davidville"/>
    <s v="Online"/>
    <s v="COD"/>
    <n v="3"/>
    <s v="STORE10"/>
    <n v="237.68"/>
    <n v="713.04"/>
    <n v="71.3"/>
    <n v="0.1"/>
  </r>
  <r>
    <s v="SALE191"/>
    <x v="265"/>
    <s v="CUST1138"/>
    <s v="Sean Roth"/>
    <x v="26"/>
    <s v="Male"/>
    <s v="Lake Michael"/>
    <s v="Virginia"/>
    <s v="USA"/>
    <x v="0"/>
    <s v="PROD46"/>
    <s v="Men's Winter Jacket"/>
    <x v="1"/>
    <s v="Outerwear"/>
    <s v="Kelly, Smith and Perez"/>
    <n v="167.34"/>
    <n v="296"/>
    <s v="Guerrero-Schmitt"/>
    <x v="3"/>
    <s v="East Stevechester"/>
    <s v="Flagship"/>
    <s v="PayPal"/>
    <n v="1"/>
    <s v="STORE18"/>
    <n v="804.9"/>
    <n v="804.9"/>
    <n v="24.15"/>
    <n v="0.03"/>
  </r>
  <r>
    <s v="SALE139"/>
    <x v="132"/>
    <s v="CUST1337"/>
    <s v="Carol Lewis"/>
    <x v="45"/>
    <s v="Female"/>
    <s v="Ryanport"/>
    <s v="North Carolina"/>
    <s v="USA"/>
    <x v="2"/>
    <s v="PROD71"/>
    <s v="Hair Repair Oil Treatment"/>
    <x v="3"/>
    <s v="Haircare"/>
    <s v="Hopkins Ltd"/>
    <n v="214.32"/>
    <n v="383"/>
    <s v="Mcdonald Inc"/>
    <x v="2"/>
    <s v="Christopherland"/>
    <s v="Outlet"/>
    <s v="PayPal"/>
    <n v="4"/>
    <s v="STORE14"/>
    <n v="715.85"/>
    <n v="2863.4"/>
    <n v="715.85"/>
    <n v="0.25"/>
  </r>
  <r>
    <s v="SALE140"/>
    <x v="167"/>
    <s v="CUST1171"/>
    <s v="Amy Wilson"/>
    <x v="42"/>
    <s v="Female"/>
    <s v="Morrisburgh"/>
    <s v="Indiana"/>
    <s v="USA"/>
    <x v="3"/>
    <s v="PROD90"/>
    <s v="Gaming Mouse Pad XL"/>
    <x v="4"/>
    <s v="Accessories"/>
    <s v="Sharp, Taylor and Rodriguez"/>
    <n v="340.14"/>
    <n v="361"/>
    <s v="Gray Ltd"/>
    <x v="0"/>
    <s v="New Michaelchester"/>
    <s v="Outlet"/>
    <s v="COD"/>
    <n v="2"/>
    <s v="STORE5"/>
    <n v="478.85"/>
    <n v="957.7"/>
    <n v="9.58"/>
    <n v="0.01"/>
  </r>
  <r>
    <s v="SALE265"/>
    <x v="266"/>
    <s v="CUST1141"/>
    <s v="Cristian Wright"/>
    <x v="19"/>
    <s v="Male"/>
    <s v="Port Denise"/>
    <s v="California"/>
    <s v="USA"/>
    <x v="2"/>
    <s v="PROD21"/>
    <s v="Multi-Purpose Storage Box"/>
    <x v="2"/>
    <s v="Storage"/>
    <s v="Gardner-Montes"/>
    <n v="123.46"/>
    <n v="76"/>
    <s v="Benson-Elliott"/>
    <x v="3"/>
    <s v="Port Josephberg"/>
    <s v="Online"/>
    <s v="Credit Card"/>
    <n v="1"/>
    <s v="STORE6"/>
    <n v="518"/>
    <n v="518"/>
    <n v="129.5"/>
    <n v="0.25"/>
  </r>
  <r>
    <s v="SALE391"/>
    <x v="267"/>
    <s v="CUST1141"/>
    <s v="Cristian Wright"/>
    <x v="19"/>
    <s v="Male"/>
    <s v="Port Denise"/>
    <s v="California"/>
    <s v="USA"/>
    <x v="2"/>
    <s v="PROD93"/>
    <s v="USB-C Laptop Charger"/>
    <x v="4"/>
    <s v="Computer"/>
    <s v="Martin LLC"/>
    <n v="377.52"/>
    <n v="485"/>
    <s v="Gardner, Humphrey and Contreras"/>
    <x v="3"/>
    <s v="Johnsonville"/>
    <s v="Flagship"/>
    <s v="PayPal"/>
    <n v="2"/>
    <s v="STORE13"/>
    <n v="153.84"/>
    <n v="307.68"/>
    <n v="83.07"/>
    <n v="0.27"/>
  </r>
  <r>
    <s v="SALE142"/>
    <x v="268"/>
    <s v="CUST1399"/>
    <s v="John Donaldson"/>
    <x v="8"/>
    <s v="Male"/>
    <s v="New Edward"/>
    <s v="Maine"/>
    <s v="USA"/>
    <x v="2"/>
    <s v="PROD66"/>
    <s v="Women's Hair Dryer Brush"/>
    <x v="3"/>
    <s v="Haircare"/>
    <s v="Torres, Spencer and Potter"/>
    <n v="340.39"/>
    <n v="177"/>
    <s v="Thomas, Bridges and Harris"/>
    <x v="0"/>
    <s v="Sabrinatown"/>
    <s v="Online"/>
    <s v="COD"/>
    <n v="2"/>
    <s v="STORE12"/>
    <n v="975.48"/>
    <n v="1950.96"/>
    <n v="507.25"/>
    <n v="0.26"/>
  </r>
  <r>
    <s v="SALE471"/>
    <x v="269"/>
    <s v="CUST1399"/>
    <s v="John Donaldson"/>
    <x v="8"/>
    <s v="Male"/>
    <s v="New Edward"/>
    <s v="Maine"/>
    <s v="USA"/>
    <x v="2"/>
    <s v="PROD37"/>
    <s v="Men's Casual Sneakers"/>
    <x v="1"/>
    <s v="Footwear"/>
    <s v="Hogan-Lee"/>
    <n v="353.47"/>
    <n v="214"/>
    <s v="Gardner, Humphrey and Contreras"/>
    <x v="3"/>
    <s v="Johnsonville"/>
    <s v="Flagship"/>
    <s v="PayPal"/>
    <n v="1"/>
    <s v="STORE13"/>
    <n v="546.20000000000005"/>
    <n v="546.20000000000005"/>
    <n v="120.16"/>
    <n v="0.22"/>
  </r>
  <r>
    <s v="SALE143"/>
    <x v="211"/>
    <s v="CUST1401"/>
    <s v="Terry Moses"/>
    <x v="18"/>
    <s v="Female"/>
    <s v="Leahmouth"/>
    <s v="Nevada"/>
    <s v="USA"/>
    <x v="3"/>
    <s v="PROD34"/>
    <s v="Gaming Mechanical Keyboard"/>
    <x v="4"/>
    <s v="Computer"/>
    <s v="Lucero LLC"/>
    <n v="419.28"/>
    <n v="86"/>
    <s v="Frederick-Wright"/>
    <x v="1"/>
    <s v="New Jimmymouth"/>
    <s v="Flagship"/>
    <s v="COD"/>
    <n v="4"/>
    <s v="STORE16"/>
    <n v="450.12"/>
    <n v="1800.48"/>
    <n v="522.14"/>
    <n v="0.28999999999999998"/>
  </r>
  <r>
    <s v="SALE145"/>
    <x v="270"/>
    <s v="CUST1459"/>
    <s v="John Perez"/>
    <x v="7"/>
    <s v="Female"/>
    <s v="Brandontown"/>
    <s v="South Carolina"/>
    <s v="USA"/>
    <x v="0"/>
    <s v="PROD54"/>
    <s v="Sports Stopwatch Pro"/>
    <x v="0"/>
    <s v="Accessories"/>
    <s v="Thompson-French"/>
    <n v="434.84"/>
    <n v="185"/>
    <s v="Shelton PLC"/>
    <x v="0"/>
    <s v="East Jenniferstad"/>
    <s v="Flagship"/>
    <s v="COD"/>
    <n v="2"/>
    <s v="STORE15"/>
    <n v="536.84"/>
    <n v="1073.68"/>
    <n v="96.63"/>
    <n v="0.09"/>
  </r>
  <r>
    <s v="SALE423"/>
    <x v="210"/>
    <s v="CUST1145"/>
    <s v="Cameron Simpson"/>
    <x v="11"/>
    <s v="Male"/>
    <s v="Michaelfort"/>
    <s v="Indiana"/>
    <s v="USA"/>
    <x v="3"/>
    <s v="PROD69"/>
    <s v="Men's Sports Shorts"/>
    <x v="1"/>
    <s v="Bottoms"/>
    <s v="Fitzpatrick Ltd"/>
    <n v="218.22"/>
    <n v="224"/>
    <s v="Gray Ltd"/>
    <x v="0"/>
    <s v="New Michaelchester"/>
    <s v="Outlet"/>
    <s v="PayPal"/>
    <n v="1"/>
    <s v="STORE5"/>
    <n v="815.53"/>
    <n v="815.53"/>
    <n v="244.66"/>
    <n v="0.3"/>
  </r>
  <r>
    <s v="SALE498"/>
    <x v="271"/>
    <s v="CUST1146"/>
    <s v="Edward Rivera"/>
    <x v="28"/>
    <s v="Female"/>
    <s v="Chungmouth"/>
    <s v="South Carolina"/>
    <s v="USA"/>
    <x v="0"/>
    <s v="PROD25"/>
    <s v="Women's Scarf Set"/>
    <x v="1"/>
    <s v="Accessories"/>
    <s v="Brown and Sons"/>
    <n v="174.02"/>
    <n v="268"/>
    <s v="Thomas, Bridges and Harris"/>
    <x v="0"/>
    <s v="Sabrinatown"/>
    <s v="Online"/>
    <s v="COD"/>
    <n v="2"/>
    <s v="STORE12"/>
    <n v="583.51"/>
    <n v="1167.02"/>
    <n v="233.4"/>
    <n v="0.2"/>
  </r>
  <r>
    <s v="SALE147"/>
    <x v="272"/>
    <s v="CUST1294"/>
    <s v="Lisa Chandler"/>
    <x v="7"/>
    <s v="Male"/>
    <s v="Port Richard"/>
    <s v="Montana"/>
    <s v="USA"/>
    <x v="3"/>
    <s v="PROD82"/>
    <s v="Fitness Resistance Bands"/>
    <x v="0"/>
    <s v="Fitness"/>
    <s v="Reese-Watson"/>
    <n v="152.91999999999999"/>
    <n v="281"/>
    <s v="Mann-Austin"/>
    <x v="3"/>
    <s v="Vasquezborough"/>
    <s v="Online"/>
    <s v="PayPal"/>
    <n v="1"/>
    <s v="STORE19"/>
    <n v="653.87"/>
    <n v="653.87"/>
    <n v="91.54"/>
    <n v="0.14000000000000001"/>
  </r>
  <r>
    <s v="SALE341"/>
    <x v="273"/>
    <s v="CUST1150"/>
    <s v="Stephanie Conway"/>
    <x v="21"/>
    <s v="Male"/>
    <s v="Port Frankmouth"/>
    <s v="Mississippi"/>
    <s v="USA"/>
    <x v="0"/>
    <s v="PROD11"/>
    <s v="HD Smart TV Stick"/>
    <x v="4"/>
    <s v="Accessories"/>
    <s v="Gibson, Hobbs and Weaver"/>
    <n v="449.4"/>
    <n v="460"/>
    <s v="Shelton PLC"/>
    <x v="0"/>
    <s v="East Jenniferstad"/>
    <s v="Flagship"/>
    <s v="PayPal"/>
    <n v="3"/>
    <s v="STORE15"/>
    <n v="121.64"/>
    <n v="364.92"/>
    <n v="25.54"/>
    <n v="7.0000000000000007E-2"/>
  </r>
  <r>
    <s v="SALE152"/>
    <x v="230"/>
    <s v="CUST1243"/>
    <s v="Brian Hammond"/>
    <x v="41"/>
    <s v="Female"/>
    <s v="North Nicholas"/>
    <s v="Texas"/>
    <s v="USA"/>
    <x v="0"/>
    <s v="PROD69"/>
    <s v="Men's Sports Shorts"/>
    <x v="1"/>
    <s v="Bottoms"/>
    <s v="Fitzpatrick Ltd"/>
    <n v="218.22"/>
    <n v="224"/>
    <s v="Mann-Austin"/>
    <x v="3"/>
    <s v="Vasquezborough"/>
    <s v="Online"/>
    <s v="PayPal"/>
    <n v="2"/>
    <s v="STORE19"/>
    <n v="108.74"/>
    <n v="217.48"/>
    <n v="23.92"/>
    <n v="0.11"/>
  </r>
  <r>
    <s v="SALE206"/>
    <x v="14"/>
    <s v="CUST1243"/>
    <s v="Brian Hammond"/>
    <x v="41"/>
    <s v="Female"/>
    <s v="North Nicholas"/>
    <s v="Texas"/>
    <s v="USA"/>
    <x v="0"/>
    <s v="PROD34"/>
    <s v="Gaming Mechanical Keyboard"/>
    <x v="4"/>
    <s v="Computer"/>
    <s v="Lucero LLC"/>
    <n v="419.28"/>
    <n v="86"/>
    <s v="Frederick-Wright"/>
    <x v="1"/>
    <s v="New Jimmymouth"/>
    <s v="Flagship"/>
    <s v="COD"/>
    <n v="4"/>
    <s v="STORE16"/>
    <n v="362.81"/>
    <n v="1451.24"/>
    <n v="304.76"/>
    <n v="0.21"/>
  </r>
  <r>
    <s v="SALE153"/>
    <x v="111"/>
    <s v="CUST1314"/>
    <s v="Elizabeth Johnson"/>
    <x v="3"/>
    <s v="Female"/>
    <s v="Anitaland"/>
    <s v="Washington"/>
    <s v="USA"/>
    <x v="1"/>
    <s v="PROD11"/>
    <s v="HD Smart TV Stick"/>
    <x v="4"/>
    <s v="Accessories"/>
    <s v="Gibson, Hobbs and Weaver"/>
    <n v="449.4"/>
    <n v="460"/>
    <s v="Mann-Austin"/>
    <x v="3"/>
    <s v="Vasquezborough"/>
    <s v="Online"/>
    <s v="Credit Card"/>
    <n v="3"/>
    <s v="STORE19"/>
    <n v="591.98"/>
    <n v="1775.94"/>
    <n v="284.14999999999998"/>
    <n v="0.16"/>
  </r>
  <r>
    <s v="SALE216"/>
    <x v="155"/>
    <s v="CUST1153"/>
    <s v="Joseph Faulkner"/>
    <x v="20"/>
    <s v="Male"/>
    <s v="New Leahfurt"/>
    <s v="North Dakota"/>
    <s v="USA"/>
    <x v="2"/>
    <s v="PROD72"/>
    <s v="Professional Jump Rope"/>
    <x v="0"/>
    <s v="Fitness"/>
    <s v="Davis PLC"/>
    <n v="477.61"/>
    <n v="300"/>
    <s v="Bean, Jones and Park"/>
    <x v="1"/>
    <s v="Thompsonborough"/>
    <s v="Online"/>
    <s v="COD"/>
    <n v="3"/>
    <s v="STORE8"/>
    <n v="141.6"/>
    <n v="424.8"/>
    <n v="33.979999999999997"/>
    <n v="0.08"/>
  </r>
  <r>
    <s v="SALE392"/>
    <x v="274"/>
    <s v="CUST1153"/>
    <s v="Joseph Faulkner"/>
    <x v="20"/>
    <s v="Male"/>
    <s v="New Leahfurt"/>
    <s v="North Dakota"/>
    <s v="USA"/>
    <x v="2"/>
    <s v="PROD78"/>
    <s v="Essential Oil Diffuser"/>
    <x v="2"/>
    <s v="Decor"/>
    <s v="Hernandez Inc"/>
    <n v="325.26"/>
    <n v="400"/>
    <s v="Benson-Elliott"/>
    <x v="3"/>
    <s v="Port Josephberg"/>
    <s v="Online"/>
    <s v="COD"/>
    <n v="3"/>
    <s v="STORE6"/>
    <n v="362.11"/>
    <n v="1086.33"/>
    <n v="249.86"/>
    <n v="0.23"/>
  </r>
  <r>
    <s v="SALE154"/>
    <x v="275"/>
    <s v="CUST1405"/>
    <s v="Eric Wolfe"/>
    <x v="17"/>
    <s v="Female"/>
    <s v="Garciaview"/>
    <s v="Louisiana"/>
    <s v="USA"/>
    <x v="0"/>
    <s v="PROD48"/>
    <s v="Car Dashboard Phone Holder"/>
    <x v="4"/>
    <s v="Accessories"/>
    <s v="Byrd, Stewart and Valdez"/>
    <n v="177.98"/>
    <n v="103"/>
    <s v="Black-Horn"/>
    <x v="2"/>
    <s v="North Nancyview"/>
    <s v="Outlet"/>
    <s v="COD"/>
    <n v="1"/>
    <s v="STORE2"/>
    <n v="345.06"/>
    <n v="345.06"/>
    <n v="44.86"/>
    <n v="0.13"/>
  </r>
  <r>
    <s v="SALE465"/>
    <x v="188"/>
    <s v="CUST1405"/>
    <s v="Eric Wolfe"/>
    <x v="17"/>
    <s v="Female"/>
    <s v="Garciaview"/>
    <s v="Louisiana"/>
    <s v="USA"/>
    <x v="0"/>
    <s v="PROD46"/>
    <s v="Men's Winter Jacket"/>
    <x v="1"/>
    <s v="Outerwear"/>
    <s v="Kelly, Smith and Perez"/>
    <n v="167.34"/>
    <n v="296"/>
    <s v="Moore, Padilla and Butler"/>
    <x v="2"/>
    <s v="East Johnstad"/>
    <s v="Flagship"/>
    <s v="Credit Card"/>
    <n v="1"/>
    <s v="STORE9"/>
    <n v="83.83"/>
    <n v="83.83"/>
    <n v="4.1900000000000004"/>
    <n v="0.05"/>
  </r>
  <r>
    <s v="SALE488"/>
    <x v="276"/>
    <s v="CUST1405"/>
    <s v="Eric Wolfe"/>
    <x v="17"/>
    <s v="Female"/>
    <s v="Garciaview"/>
    <s v="Louisiana"/>
    <s v="USA"/>
    <x v="0"/>
    <s v="PROD73"/>
    <s v="Shin Guards – Adult"/>
    <x v="0"/>
    <s v="Team Sports"/>
    <s v="French Ltd"/>
    <n v="107.06"/>
    <n v="359"/>
    <s v="Gardner, Humphrey and Contreras"/>
    <x v="3"/>
    <s v="Johnsonville"/>
    <s v="Flagship"/>
    <s v="Credit Card"/>
    <n v="4"/>
    <s v="STORE13"/>
    <n v="922.69"/>
    <n v="3690.76"/>
    <n v="590.52"/>
    <n v="0.16"/>
  </r>
  <r>
    <s v="SALE155"/>
    <x v="196"/>
    <s v="CUST1307"/>
    <s v="Brandy Thompson"/>
    <x v="41"/>
    <s v="Female"/>
    <s v="West Patriciaview"/>
    <s v="Alabama"/>
    <s v="USA"/>
    <x v="2"/>
    <s v="PROD93"/>
    <s v="USB-C Laptop Charger"/>
    <x v="4"/>
    <s v="Computer"/>
    <s v="Martin LLC"/>
    <n v="377.52"/>
    <n v="485"/>
    <s v="Thomas, Bridges and Harris"/>
    <x v="0"/>
    <s v="Sabrinatown"/>
    <s v="Online"/>
    <s v="Credit Card"/>
    <n v="4"/>
    <s v="STORE12"/>
    <n v="986.41"/>
    <n v="3945.64"/>
    <n v="868.04"/>
    <n v="0.22"/>
  </r>
  <r>
    <s v="SALE213"/>
    <x v="277"/>
    <s v="CUST1307"/>
    <s v="Brandy Thompson"/>
    <x v="41"/>
    <s v="Female"/>
    <s v="West Patriciaview"/>
    <s v="Alabama"/>
    <s v="USA"/>
    <x v="2"/>
    <s v="PROD78"/>
    <s v="Essential Oil Diffuser"/>
    <x v="2"/>
    <s v="Decor"/>
    <s v="Hernandez Inc"/>
    <n v="325.26"/>
    <n v="400"/>
    <s v="Black-Horn"/>
    <x v="2"/>
    <s v="North Nancyview"/>
    <s v="Outlet"/>
    <s v="PayPal"/>
    <n v="1"/>
    <s v="STORE2"/>
    <n v="575.66"/>
    <n v="575.66"/>
    <n v="17.27"/>
    <n v="0.03"/>
  </r>
  <r>
    <s v="SALE478"/>
    <x v="24"/>
    <s v="CUST1307"/>
    <s v="Brandy Thompson"/>
    <x v="41"/>
    <s v="Female"/>
    <s v="West Patriciaview"/>
    <s v="Alabama"/>
    <s v="USA"/>
    <x v="2"/>
    <s v="PROD30"/>
    <s v="Stainless Steel Cutlery Set"/>
    <x v="2"/>
    <s v="Kitchen"/>
    <s v="Stevens, Fernandez and Martin"/>
    <n v="19.52"/>
    <n v="57"/>
    <s v="Black-Horn"/>
    <x v="2"/>
    <s v="North Nancyview"/>
    <s v="Outlet"/>
    <s v="PayPal"/>
    <n v="1"/>
    <s v="STORE2"/>
    <n v="790.73"/>
    <n v="790.73"/>
    <n v="189.78"/>
    <n v="0.24"/>
  </r>
  <r>
    <s v="SALE156"/>
    <x v="278"/>
    <s v="CUST1319"/>
    <s v="Casey Simpson"/>
    <x v="27"/>
    <s v="Male"/>
    <s v="West Mathewside"/>
    <s v="Mississippi"/>
    <s v="USA"/>
    <x v="3"/>
    <s v="PROD49"/>
    <s v="Men's Roll-On Perfume"/>
    <x v="3"/>
    <s v="Fragrance"/>
    <s v="Sullivan and Sons"/>
    <n v="43.29"/>
    <n v="267"/>
    <s v="Rivera-Warner"/>
    <x v="3"/>
    <s v="Washingtonfurt"/>
    <s v="Flagship"/>
    <s v="PayPal"/>
    <n v="2"/>
    <s v="STORE0"/>
    <n v="921.52"/>
    <n v="1843.04"/>
    <n v="0"/>
    <n v="0"/>
  </r>
  <r>
    <s v="SALE492"/>
    <x v="279"/>
    <s v="CUST1156"/>
    <s v="Maria Sanchez"/>
    <x v="11"/>
    <s v="Male"/>
    <s v="East Peterbury"/>
    <s v="North Dakota"/>
    <s v="USA"/>
    <x v="2"/>
    <s v="PROD49"/>
    <s v="Men's Roll-On Perfume"/>
    <x v="3"/>
    <s v="Fragrance"/>
    <s v="Sullivan and Sons"/>
    <n v="43.29"/>
    <n v="267"/>
    <s v="Martinez-Mullins"/>
    <x v="2"/>
    <s v="Williamsfurt"/>
    <s v="Online"/>
    <s v="COD"/>
    <n v="2"/>
    <s v="STORE7"/>
    <n v="955.66"/>
    <n v="1911.32"/>
    <n v="554.28"/>
    <n v="0.28999999999999998"/>
  </r>
  <r>
    <s v="SALE159"/>
    <x v="280"/>
    <s v="CUST1394"/>
    <s v="Alejandro Evans"/>
    <x v="26"/>
    <s v="Female"/>
    <s v="Cannonberg"/>
    <s v="Connecticut"/>
    <s v="USA"/>
    <x v="2"/>
    <s v="PROD89"/>
    <s v="Face Foundation Kit"/>
    <x v="3"/>
    <s v="Makeup"/>
    <s v="Taylor-Elliott"/>
    <n v="183.04"/>
    <n v="457"/>
    <s v="Frederick-Wright"/>
    <x v="1"/>
    <s v="New Jimmymouth"/>
    <s v="Flagship"/>
    <s v="COD"/>
    <n v="2"/>
    <s v="STORE16"/>
    <n v="122.23"/>
    <n v="244.46"/>
    <n v="51.34"/>
    <n v="0.21"/>
  </r>
  <r>
    <s v="SALE438"/>
    <x v="79"/>
    <s v="CUST1159"/>
    <s v="Brian Choi"/>
    <x v="11"/>
    <s v="Female"/>
    <s v="Floydton"/>
    <s v="New Jersey"/>
    <s v="USA"/>
    <x v="0"/>
    <s v="PROD69"/>
    <s v="Men's Sports Shorts"/>
    <x v="1"/>
    <s v="Bottoms"/>
    <s v="Fitzpatrick Ltd"/>
    <n v="218.22"/>
    <n v="224"/>
    <s v="Mcdonald Inc"/>
    <x v="2"/>
    <s v="Christopherland"/>
    <s v="Outlet"/>
    <s v="PayPal"/>
    <n v="2"/>
    <s v="STORE14"/>
    <n v="527.05999999999995"/>
    <n v="1054.1199999999999"/>
    <n v="179.2"/>
    <n v="0.17"/>
  </r>
  <r>
    <s v="SALE443"/>
    <x v="74"/>
    <s v="CUST1159"/>
    <s v="Brian Choi"/>
    <x v="11"/>
    <s v="Female"/>
    <s v="Floydton"/>
    <s v="New Jersey"/>
    <s v="USA"/>
    <x v="0"/>
    <s v="PROD40"/>
    <s v="Noise-Canceling Headphones"/>
    <x v="4"/>
    <s v="Audio"/>
    <s v="Taylor-Hart"/>
    <n v="38.520000000000003"/>
    <n v="378"/>
    <s v="Alexander Group"/>
    <x v="2"/>
    <s v="Port Sharon"/>
    <s v="Online"/>
    <s v="COD"/>
    <n v="4"/>
    <s v="STORE4"/>
    <n v="753.49"/>
    <n v="3013.96"/>
    <n v="783.63"/>
    <n v="0.26"/>
  </r>
  <r>
    <s v="SALE373"/>
    <x v="269"/>
    <s v="CUST1161"/>
    <s v="Cynthia Morris"/>
    <x v="17"/>
    <s v="Female"/>
    <s v="Hessmouth"/>
    <s v="Arizona"/>
    <s v="USA"/>
    <x v="1"/>
    <s v="PROD97"/>
    <s v="Cricket Bat"/>
    <x v="0"/>
    <s v="Team Sports"/>
    <s v="Khan LLC"/>
    <n v="245.98"/>
    <n v="471"/>
    <s v="Mann-Austin"/>
    <x v="3"/>
    <s v="Vasquezborough"/>
    <s v="Online"/>
    <s v="COD"/>
    <n v="2"/>
    <s v="STORE19"/>
    <n v="739.95"/>
    <n v="1479.9"/>
    <n v="147.99"/>
    <n v="0.1"/>
  </r>
  <r>
    <s v="SALE463"/>
    <x v="281"/>
    <s v="CUST1163"/>
    <s v="Joseph Jones"/>
    <x v="23"/>
    <s v="Male"/>
    <s v="North Matthew"/>
    <s v="Illinois"/>
    <s v="USA"/>
    <x v="2"/>
    <s v="PROD97"/>
    <s v="Cricket Bat"/>
    <x v="0"/>
    <s v="Team Sports"/>
    <s v="Khan LLC"/>
    <n v="245.98"/>
    <n v="471"/>
    <s v="Gray Ltd"/>
    <x v="0"/>
    <s v="New Michaelchester"/>
    <s v="Outlet"/>
    <s v="Credit Card"/>
    <n v="2"/>
    <s v="STORE5"/>
    <n v="261.48"/>
    <n v="522.96"/>
    <n v="88.9"/>
    <n v="0.17"/>
  </r>
  <r>
    <s v="SALE357"/>
    <x v="282"/>
    <s v="CUST1165"/>
    <s v="Jason Wheeler"/>
    <x v="38"/>
    <s v="Female"/>
    <s v="Carolview"/>
    <s v="Illinois"/>
    <s v="USA"/>
    <x v="3"/>
    <s v="PROD27"/>
    <s v="Decorative Floor Vase"/>
    <x v="2"/>
    <s v="Decor"/>
    <s v="Khan, Jones and Paul"/>
    <n v="322.41000000000003"/>
    <n v="378"/>
    <s v="Rivera-Warner"/>
    <x v="3"/>
    <s v="Washingtonfurt"/>
    <s v="Flagship"/>
    <s v="Credit Card"/>
    <n v="3"/>
    <s v="STORE0"/>
    <n v="158.72"/>
    <n v="476.16"/>
    <n v="61.9"/>
    <n v="0.13"/>
  </r>
  <r>
    <s v="SALE166"/>
    <x v="283"/>
    <s v="CUST1295"/>
    <s v="Crystal Waters"/>
    <x v="35"/>
    <s v="Female"/>
    <s v="North Michelleport"/>
    <s v="Kansas"/>
    <s v="USA"/>
    <x v="2"/>
    <s v="PROD69"/>
    <s v="Men's Sports Shorts"/>
    <x v="1"/>
    <s v="Bottoms"/>
    <s v="Fitzpatrick Ltd"/>
    <n v="218.22"/>
    <n v="224"/>
    <s v="Bean, Jones and Park"/>
    <x v="1"/>
    <s v="Thompsonborough"/>
    <s v="Online"/>
    <s v="COD"/>
    <n v="4"/>
    <s v="STORE8"/>
    <n v="714.47"/>
    <n v="2857.88"/>
    <n v="514.41999999999996"/>
    <n v="0.18"/>
  </r>
  <r>
    <s v="SALE475"/>
    <x v="284"/>
    <s v="CUST1166"/>
    <s v="Patricia Gardner"/>
    <x v="30"/>
    <s v="Female"/>
    <s v="South Ashleyton"/>
    <s v="Michigan"/>
    <s v="USA"/>
    <x v="1"/>
    <s v="PROD81"/>
    <s v="Badminton Racket Set"/>
    <x v="0"/>
    <s v="Equipment"/>
    <s v="Robinson-Brown"/>
    <n v="285.54000000000002"/>
    <n v="358"/>
    <s v="Hill, Wagner and Ballard"/>
    <x v="3"/>
    <s v="East Davidville"/>
    <s v="Online"/>
    <s v="PayPal"/>
    <n v="2"/>
    <s v="STORE10"/>
    <n v="145.26"/>
    <n v="290.52"/>
    <n v="55.2"/>
    <n v="0.19"/>
  </r>
  <r>
    <s v="SALE167"/>
    <x v="285"/>
    <s v="CUST1415"/>
    <s v="Tyler Cook"/>
    <x v="10"/>
    <s v="Female"/>
    <s v="Kramerview"/>
    <s v="Alaska"/>
    <s v="USA"/>
    <x v="1"/>
    <s v="PROD79"/>
    <s v="Decorative Lamp Shade"/>
    <x v="2"/>
    <s v="Lighting"/>
    <s v="Ramirez-Hanson"/>
    <n v="228.53"/>
    <n v="469"/>
    <s v="Martinez-Mullins"/>
    <x v="2"/>
    <s v="Williamsfurt"/>
    <s v="Online"/>
    <s v="Credit Card"/>
    <n v="4"/>
    <s v="STORE7"/>
    <n v="422.09"/>
    <n v="1688.36"/>
    <n v="67.53"/>
    <n v="0.04"/>
  </r>
  <r>
    <s v="SALE169"/>
    <x v="286"/>
    <s v="CUST1373"/>
    <s v="James Orozco"/>
    <x v="29"/>
    <s v="Female"/>
    <s v="Simpsonfort"/>
    <s v="Maine"/>
    <s v="USA"/>
    <x v="0"/>
    <s v="PROD72"/>
    <s v="Professional Jump Rope"/>
    <x v="0"/>
    <s v="Fitness"/>
    <s v="Davis PLC"/>
    <n v="477.61"/>
    <n v="300"/>
    <s v="Martinez-Mullins"/>
    <x v="2"/>
    <s v="Williamsfurt"/>
    <s v="Online"/>
    <s v="COD"/>
    <n v="2"/>
    <s v="STORE7"/>
    <n v="343.42"/>
    <n v="686.84"/>
    <n v="82.42"/>
    <n v="0.12"/>
  </r>
  <r>
    <s v="SALE236"/>
    <x v="287"/>
    <s v="CUST1169"/>
    <s v="Steve Mclaughlin"/>
    <x v="43"/>
    <s v="Male"/>
    <s v="Josephmouth"/>
    <s v="New Hampshire"/>
    <s v="USA"/>
    <x v="2"/>
    <s v="PROD17"/>
    <s v="Soccer Training Cone Set"/>
    <x v="0"/>
    <s v="Accessories"/>
    <s v="Ford, Murphy and Wilson"/>
    <n v="144.53"/>
    <n v="367"/>
    <s v="Rivera-Warner"/>
    <x v="3"/>
    <s v="Washingtonfurt"/>
    <s v="Flagship"/>
    <s v="Credit Card"/>
    <n v="4"/>
    <s v="STORE0"/>
    <n v="469.68"/>
    <n v="1878.72"/>
    <n v="356.96"/>
    <n v="0.19"/>
  </r>
  <r>
    <s v="SALE170"/>
    <x v="288"/>
    <s v="CUST1256"/>
    <s v="Kristen Fischer"/>
    <x v="46"/>
    <s v="Male"/>
    <s v="Lake Christopher"/>
    <s v="Arkansas"/>
    <s v="USA"/>
    <x v="3"/>
    <s v="PROD34"/>
    <s v="Gaming Mechanical Keyboard"/>
    <x v="4"/>
    <s v="Computer"/>
    <s v="Lucero LLC"/>
    <n v="419.28"/>
    <n v="86"/>
    <s v="Benson-Elliott"/>
    <x v="3"/>
    <s v="Port Josephberg"/>
    <s v="Online"/>
    <s v="COD"/>
    <n v="1"/>
    <s v="STORE6"/>
    <n v="152.16999999999999"/>
    <n v="152.16999999999999"/>
    <n v="42.61"/>
    <n v="0.28000000000000003"/>
  </r>
  <r>
    <s v="SALE200"/>
    <x v="34"/>
    <s v="CUST1170"/>
    <s v="Christopher Garcia Dds"/>
    <x v="17"/>
    <s v="Male"/>
    <s v="New Joseph"/>
    <s v="Missouri"/>
    <s v="USA"/>
    <x v="0"/>
    <s v="PROD83"/>
    <s v="Hydrating Face Cleanser"/>
    <x v="3"/>
    <s v="Skincare"/>
    <s v="Butler Group"/>
    <n v="152.91999999999999"/>
    <n v="159"/>
    <s v="Benson-Elliott"/>
    <x v="3"/>
    <s v="Port Josephberg"/>
    <s v="Online"/>
    <s v="PayPal"/>
    <n v="3"/>
    <s v="STORE6"/>
    <n v="748.56"/>
    <n v="2245.6799999999998"/>
    <n v="583.88"/>
    <n v="0.26"/>
  </r>
  <r>
    <s v="SALE171"/>
    <x v="289"/>
    <s v="CUST1175"/>
    <s v="Michelle Rogers"/>
    <x v="41"/>
    <s v="Male"/>
    <s v="East Jessicaborough"/>
    <s v="Hawaii"/>
    <s v="USA"/>
    <x v="3"/>
    <s v="PROD49"/>
    <s v="Men's Roll-On Perfume"/>
    <x v="3"/>
    <s v="Fragrance"/>
    <s v="Sullivan and Sons"/>
    <n v="43.29"/>
    <n v="267"/>
    <s v="Aguirre-Keller"/>
    <x v="2"/>
    <s v="Lake Michael"/>
    <s v="Online"/>
    <s v="PayPal"/>
    <n v="1"/>
    <s v="STORE11"/>
    <n v="325.08"/>
    <n v="325.08"/>
    <n v="84.52"/>
    <n v="0.26"/>
  </r>
  <r>
    <s v="SALE426"/>
    <x v="13"/>
    <s v="CUST1175"/>
    <s v="Michelle Rogers"/>
    <x v="41"/>
    <s v="Male"/>
    <s v="East Jessicaborough"/>
    <s v="Hawaii"/>
    <s v="USA"/>
    <x v="3"/>
    <s v="PROD0"/>
    <s v="Brother Laser Printer"/>
    <x v="4"/>
    <s v="Computer"/>
    <s v="Hunt Inc"/>
    <n v="112.42"/>
    <n v="416"/>
    <s v="Frederick-Wright"/>
    <x v="1"/>
    <s v="New Jimmymouth"/>
    <s v="Flagship"/>
    <s v="COD"/>
    <n v="4"/>
    <s v="STORE16"/>
    <n v="897.93"/>
    <n v="3591.72"/>
    <n v="179.59"/>
    <n v="0.05"/>
  </r>
  <r>
    <s v="SALE173"/>
    <x v="277"/>
    <s v="CUST1485"/>
    <s v="Sara Ingram"/>
    <x v="11"/>
    <s v="Female"/>
    <s v="East Dillonview"/>
    <s v="Virginia"/>
    <s v="USA"/>
    <x v="2"/>
    <s v="PROD26"/>
    <s v="Wireless Bluetooth Speaker"/>
    <x v="4"/>
    <s v="Audio"/>
    <s v="Reed-Schmidt"/>
    <n v="322.41000000000003"/>
    <n v="213"/>
    <s v="Black-Horn"/>
    <x v="2"/>
    <s v="North Nancyview"/>
    <s v="Outlet"/>
    <s v="COD"/>
    <n v="2"/>
    <s v="STORE2"/>
    <n v="593.47"/>
    <n v="1186.94"/>
    <n v="118.69"/>
    <n v="0.1"/>
  </r>
  <r>
    <s v="SALE251"/>
    <x v="28"/>
    <s v="CUST1485"/>
    <s v="Sara Ingram"/>
    <x v="11"/>
    <s v="Female"/>
    <s v="East Dillonview"/>
    <s v="Virginia"/>
    <s v="USA"/>
    <x v="2"/>
    <s v="PROD41"/>
    <s v="Yoga Exercise Mat"/>
    <x v="0"/>
    <s v="Fitness"/>
    <s v="Carroll, Long and Mendoza"/>
    <n v="313.26"/>
    <n v="369"/>
    <s v="Holloway Ltd"/>
    <x v="0"/>
    <s v="Bensonhaven"/>
    <s v="Flagship"/>
    <s v="PayPal"/>
    <n v="4"/>
    <s v="STORE17"/>
    <n v="982.45"/>
    <n v="3929.8"/>
    <n v="785.96"/>
    <n v="0.2"/>
  </r>
  <r>
    <s v="SALE174"/>
    <x v="104"/>
    <s v="CUST1293"/>
    <s v="Gloria Taylor"/>
    <x v="41"/>
    <s v="Female"/>
    <s v="North Daniel"/>
    <s v="Louisiana"/>
    <s v="USA"/>
    <x v="3"/>
    <s v="PROD20"/>
    <s v="Outdoor Sports Water Bottle"/>
    <x v="0"/>
    <s v="Accessories"/>
    <s v="Soto-Ellis"/>
    <n v="131.51"/>
    <n v="76"/>
    <s v="Martinez-Mullins"/>
    <x v="2"/>
    <s v="Williamsfurt"/>
    <s v="Online"/>
    <s v="COD"/>
    <n v="4"/>
    <s v="STORE7"/>
    <n v="756.28"/>
    <n v="3025.12"/>
    <n v="151.26"/>
    <n v="0.05"/>
  </r>
  <r>
    <s v="SALE175"/>
    <x v="290"/>
    <s v="CUST1377"/>
    <s v="Charles Conley"/>
    <x v="34"/>
    <s v="Female"/>
    <s v="Nathanshire"/>
    <s v="Maine"/>
    <s v="USA"/>
    <x v="0"/>
    <s v="PROD92"/>
    <s v="Microwave Oven"/>
    <x v="2"/>
    <s v="Appliances"/>
    <s v="Green, Powell and Palmer"/>
    <n v="447.43"/>
    <n v="191"/>
    <s v="Martinez, Adkins and Johnson"/>
    <x v="0"/>
    <s v="Danielmouth"/>
    <s v="Flagship"/>
    <s v="Credit Card"/>
    <n v="2"/>
    <s v="STORE1"/>
    <n v="707.65"/>
    <n v="1415.3"/>
    <n v="198.14"/>
    <n v="0.14000000000000001"/>
  </r>
  <r>
    <s v="SALE177"/>
    <x v="213"/>
    <s v="CUST1499"/>
    <s v="Philip Pennington"/>
    <x v="8"/>
    <s v="Female"/>
    <s v="East Valerieview"/>
    <s v="Oregon"/>
    <s v="USA"/>
    <x v="3"/>
    <s v="PROD55"/>
    <s v="Ceramic Plant Pot"/>
    <x v="2"/>
    <s v="Decor"/>
    <s v="Hatfield, Baird and Torres"/>
    <n v="81.75"/>
    <n v="190"/>
    <s v="Bean, Jones and Park"/>
    <x v="1"/>
    <s v="Thompsonborough"/>
    <s v="Online"/>
    <s v="PayPal"/>
    <n v="1"/>
    <s v="STORE8"/>
    <n v="79"/>
    <n v="79"/>
    <n v="3.16"/>
    <n v="0.04"/>
  </r>
  <r>
    <s v="SALE227"/>
    <x v="291"/>
    <s v="CUST1499"/>
    <s v="Philip Pennington"/>
    <x v="8"/>
    <s v="Female"/>
    <s v="East Valerieview"/>
    <s v="Oregon"/>
    <s v="USA"/>
    <x v="3"/>
    <s v="PROD39"/>
    <s v="Portable Power Bank"/>
    <x v="4"/>
    <s v="Mobile"/>
    <s v="Cummings and Sons"/>
    <n v="326.06"/>
    <n v="301"/>
    <s v="Black-Horn"/>
    <x v="2"/>
    <s v="North Nancyview"/>
    <s v="Outlet"/>
    <s v="Credit Card"/>
    <n v="2"/>
    <s v="STORE2"/>
    <n v="999.89"/>
    <n v="1999.78"/>
    <n v="179.98"/>
    <n v="0.09"/>
  </r>
  <r>
    <s v="SALE180"/>
    <x v="292"/>
    <s v="CUST1478"/>
    <s v="Earl Smith Dds"/>
    <x v="25"/>
    <s v="Male"/>
    <s v="West Sarah"/>
    <s v="South Dakota"/>
    <s v="USA"/>
    <x v="0"/>
    <s v="PROD39"/>
    <s v="Portable Power Bank"/>
    <x v="4"/>
    <s v="Mobile"/>
    <s v="Cummings and Sons"/>
    <n v="326.06"/>
    <n v="301"/>
    <s v="Thomas, Bridges and Harris"/>
    <x v="0"/>
    <s v="Sabrinatown"/>
    <s v="Online"/>
    <s v="Credit Card"/>
    <n v="3"/>
    <s v="STORE12"/>
    <n v="954.29"/>
    <n v="2862.87"/>
    <n v="772.97"/>
    <n v="0.27"/>
  </r>
  <r>
    <s v="SALE264"/>
    <x v="293"/>
    <s v="CUST1478"/>
    <s v="Earl Smith Dds"/>
    <x v="25"/>
    <s v="Male"/>
    <s v="West Sarah"/>
    <s v="South Dakota"/>
    <s v="USA"/>
    <x v="0"/>
    <s v="PROD16"/>
    <s v="Beard Grooming Kit"/>
    <x v="3"/>
    <s v="Grooming"/>
    <s v="Erickson-Green"/>
    <n v="337.42"/>
    <n v="256"/>
    <s v="Aguirre-Keller"/>
    <x v="2"/>
    <s v="Lake Michael"/>
    <s v="Online"/>
    <s v="COD"/>
    <n v="4"/>
    <s v="STORE11"/>
    <n v="640.23"/>
    <n v="2560.92"/>
    <n v="153.66"/>
    <n v="0.06"/>
  </r>
  <r>
    <s v="SALE425"/>
    <x v="16"/>
    <s v="CUST1478"/>
    <s v="Earl Smith Dds"/>
    <x v="25"/>
    <s v="Male"/>
    <s v="West Sarah"/>
    <s v="South Dakota"/>
    <s v="USA"/>
    <x v="0"/>
    <s v="PROD87"/>
    <s v="LED Bedside Lamp"/>
    <x v="2"/>
    <s v="Lighting"/>
    <s v="Aguilar, Horton and Lewis"/>
    <n v="371.38"/>
    <n v="220"/>
    <s v="Moore, Padilla and Butler"/>
    <x v="2"/>
    <s v="East Johnstad"/>
    <s v="Flagship"/>
    <s v="Credit Card"/>
    <n v="2"/>
    <s v="STORE9"/>
    <n v="209.96"/>
    <n v="419.92"/>
    <n v="0"/>
    <n v="0"/>
  </r>
  <r>
    <s v="SALE181"/>
    <x v="30"/>
    <s v="CUST1462"/>
    <s v="Beth Martin"/>
    <x v="15"/>
    <s v="Female"/>
    <s v="Burkefurt"/>
    <s v="West Virginia"/>
    <s v="USA"/>
    <x v="1"/>
    <s v="PROD33"/>
    <s v="Modern Wall Clock"/>
    <x v="2"/>
    <s v="Decor"/>
    <s v="Weiss-Watson"/>
    <n v="179.77"/>
    <n v="305"/>
    <s v="Gardner, Humphrey and Contreras"/>
    <x v="3"/>
    <s v="Johnsonville"/>
    <s v="Flagship"/>
    <s v="PayPal"/>
    <n v="3"/>
    <s v="STORE13"/>
    <n v="53.92"/>
    <n v="161.76"/>
    <n v="24.26"/>
    <n v="0.15"/>
  </r>
  <r>
    <s v="SALE427"/>
    <x v="114"/>
    <s v="CUST1181"/>
    <s v="Erin Ward"/>
    <x v="16"/>
    <s v="Male"/>
    <s v="New Brianchester"/>
    <s v="New York"/>
    <s v="USA"/>
    <x v="2"/>
    <s v="PROD63"/>
    <s v="Organic Sunscreen Lotion"/>
    <x v="3"/>
    <s v="Skincare"/>
    <s v="Anderson-Riley"/>
    <n v="266.86"/>
    <n v="458"/>
    <s v="Rivera-Warner"/>
    <x v="3"/>
    <s v="Washingtonfurt"/>
    <s v="Flagship"/>
    <s v="COD"/>
    <n v="4"/>
    <s v="STORE0"/>
    <n v="925.95"/>
    <n v="3703.8"/>
    <n v="592.61"/>
    <n v="0.16"/>
  </r>
  <r>
    <s v="SALE184"/>
    <x v="294"/>
    <s v="CUST1489"/>
    <s v="Melinda Thomas"/>
    <x v="2"/>
    <s v="Female"/>
    <s v="Lake Elizabethside"/>
    <s v="Indiana"/>
    <s v="USA"/>
    <x v="1"/>
    <s v="PROD89"/>
    <s v="Face Foundation Kit"/>
    <x v="3"/>
    <s v="Makeup"/>
    <s v="Taylor-Elliott"/>
    <n v="183.04"/>
    <n v="457"/>
    <s v="Johnson-Wright"/>
    <x v="0"/>
    <s v="Hoodberg"/>
    <s v="Outlet"/>
    <s v="PayPal"/>
    <n v="1"/>
    <s v="STORE3"/>
    <n v="789.35"/>
    <n v="789.35"/>
    <n v="110.51"/>
    <n v="0.14000000000000001"/>
  </r>
  <r>
    <s v="SALE208"/>
    <x v="200"/>
    <s v="CUST1184"/>
    <s v="Leonard Cochran"/>
    <x v="11"/>
    <s v="Female"/>
    <s v="Port Sherryview"/>
    <s v="North Dakota"/>
    <s v="USA"/>
    <x v="1"/>
    <s v="PROD34"/>
    <s v="Gaming Mechanical Keyboard"/>
    <x v="4"/>
    <s v="Computer"/>
    <s v="Lucero LLC"/>
    <n v="419.28"/>
    <n v="86"/>
    <s v="Holloway Ltd"/>
    <x v="0"/>
    <s v="Bensonhaven"/>
    <s v="Flagship"/>
    <s v="Credit Card"/>
    <n v="4"/>
    <s v="STORE17"/>
    <n v="931.26"/>
    <n v="3725.04"/>
    <n v="149"/>
    <n v="0.04"/>
  </r>
  <r>
    <s v="SALE185"/>
    <x v="295"/>
    <s v="CUST1428"/>
    <s v="Samuel Mullins"/>
    <x v="8"/>
    <s v="Female"/>
    <s v="Hartmouth"/>
    <s v="Louisiana"/>
    <s v="USA"/>
    <x v="2"/>
    <s v="PROD63"/>
    <s v="Organic Sunscreen Lotion"/>
    <x v="3"/>
    <s v="Skincare"/>
    <s v="Anderson-Riley"/>
    <n v="266.86"/>
    <n v="458"/>
    <s v="Johnson-Wright"/>
    <x v="0"/>
    <s v="Hoodberg"/>
    <s v="Outlet"/>
    <s v="COD"/>
    <n v="3"/>
    <s v="STORE3"/>
    <n v="476.78"/>
    <n v="1430.34"/>
    <n v="128.72999999999999"/>
    <n v="0.09"/>
  </r>
  <r>
    <s v="SALE207"/>
    <x v="296"/>
    <s v="CUST1185"/>
    <s v="Brent Rivas"/>
    <x v="27"/>
    <s v="Female"/>
    <s v="North Kellyberg"/>
    <s v="New Jersey"/>
    <s v="USA"/>
    <x v="3"/>
    <s v="PROD79"/>
    <s v="Decorative Lamp Shade"/>
    <x v="2"/>
    <s v="Lighting"/>
    <s v="Ramirez-Hanson"/>
    <n v="228.53"/>
    <n v="469"/>
    <s v="Johnson-Wright"/>
    <x v="0"/>
    <s v="Hoodberg"/>
    <s v="Outlet"/>
    <s v="PayPal"/>
    <n v="1"/>
    <s v="STORE3"/>
    <n v="127.11"/>
    <n v="127.11"/>
    <n v="1.27"/>
    <n v="0.01"/>
  </r>
  <r>
    <s v="SALE413"/>
    <x v="297"/>
    <s v="CUST1185"/>
    <s v="Brent Rivas"/>
    <x v="27"/>
    <s v="Female"/>
    <s v="North Kellyberg"/>
    <s v="New Jersey"/>
    <s v="USA"/>
    <x v="3"/>
    <s v="PROD66"/>
    <s v="Women's Hair Dryer Brush"/>
    <x v="3"/>
    <s v="Haircare"/>
    <s v="Torres, Spencer and Potter"/>
    <n v="340.39"/>
    <n v="177"/>
    <s v="Moore, Padilla and Butler"/>
    <x v="2"/>
    <s v="East Johnstad"/>
    <s v="Flagship"/>
    <s v="Credit Card"/>
    <n v="1"/>
    <s v="STORE9"/>
    <n v="87.78"/>
    <n v="87.78"/>
    <n v="5.27"/>
    <n v="0.06"/>
  </r>
  <r>
    <s v="SALE187"/>
    <x v="128"/>
    <s v="CUST1272"/>
    <s v="Adam Rowland"/>
    <x v="40"/>
    <s v="Female"/>
    <s v="Welchview"/>
    <s v="California"/>
    <s v="USA"/>
    <x v="0"/>
    <s v="PROD81"/>
    <s v="Badminton Racket Set"/>
    <x v="0"/>
    <s v="Equipment"/>
    <s v="Robinson-Brown"/>
    <n v="285.54000000000002"/>
    <n v="358"/>
    <s v="Benson-Elliott"/>
    <x v="3"/>
    <s v="Port Josephberg"/>
    <s v="Online"/>
    <s v="COD"/>
    <n v="2"/>
    <s v="STORE6"/>
    <n v="549.33000000000004"/>
    <n v="1098.6600000000001"/>
    <n v="10.99"/>
    <n v="0.01"/>
  </r>
  <r>
    <s v="SALE188"/>
    <x v="200"/>
    <s v="CUST1382"/>
    <s v="Martha Brown"/>
    <x v="44"/>
    <s v="Female"/>
    <s v="Novakstad"/>
    <s v="California"/>
    <s v="USA"/>
    <x v="0"/>
    <s v="PROD4"/>
    <s v="Women's Yoga Pants"/>
    <x v="1"/>
    <s v="Bottoms"/>
    <s v="Gonzales-Davis"/>
    <n v="306.45999999999998"/>
    <n v="487"/>
    <s v="Johnson-Wright"/>
    <x v="0"/>
    <s v="Hoodberg"/>
    <s v="Outlet"/>
    <s v="Credit Card"/>
    <n v="3"/>
    <s v="STORE3"/>
    <n v="620.22"/>
    <n v="1860.66"/>
    <n v="74.430000000000007"/>
    <n v="0.04"/>
  </r>
  <r>
    <s v="SALE190"/>
    <x v="298"/>
    <s v="CUST1334"/>
    <s v="Mr. Christopher Sims"/>
    <x v="1"/>
    <s v="Female"/>
    <s v="Donaldsontown"/>
    <s v="Connecticut"/>
    <s v="USA"/>
    <x v="1"/>
    <s v="PROD71"/>
    <s v="Hair Repair Oil Treatment"/>
    <x v="3"/>
    <s v="Haircare"/>
    <s v="Hopkins Ltd"/>
    <n v="214.32"/>
    <n v="383"/>
    <s v="Moore, Padilla and Butler"/>
    <x v="2"/>
    <s v="East Johnstad"/>
    <s v="Flagship"/>
    <s v="PayPal"/>
    <n v="3"/>
    <s v="STORE9"/>
    <n v="444.55"/>
    <n v="1333.65"/>
    <n v="186.71"/>
    <n v="0.14000000000000001"/>
  </r>
  <r>
    <s v="SALE327"/>
    <x v="90"/>
    <s v="CUST1334"/>
    <s v="Mr. Christopher Sims"/>
    <x v="1"/>
    <s v="Female"/>
    <s v="Donaldsontown"/>
    <s v="Connecticut"/>
    <s v="USA"/>
    <x v="1"/>
    <s v="PROD51"/>
    <s v="HDMI Cable – 2m"/>
    <x v="4"/>
    <s v="Accessories"/>
    <s v="Bautista, Green and Hale"/>
    <n v="88.49"/>
    <n v="246"/>
    <s v="Frederick-Wright"/>
    <x v="1"/>
    <s v="New Jimmymouth"/>
    <s v="Flagship"/>
    <s v="Credit Card"/>
    <n v="1"/>
    <s v="STORE16"/>
    <n v="272.2"/>
    <n v="272.2"/>
    <n v="81.66"/>
    <n v="0.3"/>
  </r>
  <r>
    <s v="SALE363"/>
    <x v="299"/>
    <s v="CUST1334"/>
    <s v="Mr. Christopher Sims"/>
    <x v="1"/>
    <s v="Female"/>
    <s v="Donaldsontown"/>
    <s v="Connecticut"/>
    <s v="USA"/>
    <x v="1"/>
    <s v="PROD46"/>
    <s v="Men's Winter Jacket"/>
    <x v="1"/>
    <s v="Outerwear"/>
    <s v="Kelly, Smith and Perez"/>
    <n v="167.34"/>
    <n v="296"/>
    <s v="Black-Horn"/>
    <x v="2"/>
    <s v="North Nancyview"/>
    <s v="Outlet"/>
    <s v="Credit Card"/>
    <n v="1"/>
    <s v="STORE2"/>
    <n v="669.53"/>
    <n v="669.53"/>
    <n v="133.91"/>
    <n v="0.2"/>
  </r>
  <r>
    <s v="SALE383"/>
    <x v="3"/>
    <s v="CUST1334"/>
    <s v="Mr. Christopher Sims"/>
    <x v="1"/>
    <s v="Female"/>
    <s v="Donaldsontown"/>
    <s v="Connecticut"/>
    <s v="USA"/>
    <x v="1"/>
    <s v="PROD76"/>
    <s v="Wireless Mouse"/>
    <x v="4"/>
    <s v="Computer"/>
    <s v="Larson Ltd"/>
    <n v="392.89"/>
    <n v="320"/>
    <s v="Benson-Elliott"/>
    <x v="3"/>
    <s v="Port Josephberg"/>
    <s v="Online"/>
    <s v="Credit Card"/>
    <n v="1"/>
    <s v="STORE6"/>
    <n v="141.79"/>
    <n v="141.79"/>
    <n v="14.18"/>
    <n v="0.1"/>
  </r>
  <r>
    <s v="SALE442"/>
    <x v="174"/>
    <s v="CUST1334"/>
    <s v="Mr. Christopher Sims"/>
    <x v="1"/>
    <s v="Female"/>
    <s v="Donaldsontown"/>
    <s v="Connecticut"/>
    <s v="USA"/>
    <x v="1"/>
    <s v="PROD11"/>
    <s v="HD Smart TV Stick"/>
    <x v="4"/>
    <s v="Accessories"/>
    <s v="Gibson, Hobbs and Weaver"/>
    <n v="449.4"/>
    <n v="460"/>
    <s v="Shelton PLC"/>
    <x v="0"/>
    <s v="East Jenniferstad"/>
    <s v="Flagship"/>
    <s v="Credit Card"/>
    <n v="2"/>
    <s v="STORE15"/>
    <n v="298.01"/>
    <n v="596.02"/>
    <n v="29.8"/>
    <n v="0.05"/>
  </r>
  <r>
    <s v="SALE297"/>
    <x v="300"/>
    <s v="CUST1191"/>
    <s v="Todd Poole"/>
    <x v="7"/>
    <s v="Female"/>
    <s v="Johnsonshire"/>
    <s v="Ohio"/>
    <s v="USA"/>
    <x v="2"/>
    <s v="PROD17"/>
    <s v="Soccer Training Cone Set"/>
    <x v="0"/>
    <s v="Accessories"/>
    <s v="Ford, Murphy and Wilson"/>
    <n v="144.53"/>
    <n v="367"/>
    <s v="Martinez, Adkins and Johnson"/>
    <x v="0"/>
    <s v="Danielmouth"/>
    <s v="Flagship"/>
    <s v="COD"/>
    <n v="4"/>
    <s v="STORE1"/>
    <n v="353.67"/>
    <n v="1414.68"/>
    <n v="42.44"/>
    <n v="0.03"/>
  </r>
  <r>
    <s v="SALE497"/>
    <x v="33"/>
    <s v="CUST1191"/>
    <s v="Todd Poole"/>
    <x v="7"/>
    <s v="Female"/>
    <s v="Johnsonshire"/>
    <s v="Ohio"/>
    <s v="USA"/>
    <x v="2"/>
    <s v="PROD68"/>
    <s v="Wooden Nightstand"/>
    <x v="2"/>
    <s v="Furniture"/>
    <s v="Wolfe, Ross and Hester"/>
    <n v="243.7"/>
    <n v="130"/>
    <s v="Frederick-Wright"/>
    <x v="1"/>
    <s v="New Jimmymouth"/>
    <s v="Flagship"/>
    <s v="PayPal"/>
    <n v="1"/>
    <s v="STORE16"/>
    <n v="414.97"/>
    <n v="414.97"/>
    <n v="91.29"/>
    <n v="0.22"/>
  </r>
  <r>
    <s v="SALE192"/>
    <x v="272"/>
    <s v="CUST1424"/>
    <s v="Edwin Barnes"/>
    <x v="3"/>
    <s v="Male"/>
    <s v="Lake Alexandra"/>
    <s v="North Carolina"/>
    <s v="USA"/>
    <x v="2"/>
    <s v="PROD92"/>
    <s v="Microwave Oven"/>
    <x v="2"/>
    <s v="Appliances"/>
    <s v="Green, Powell and Palmer"/>
    <n v="447.43"/>
    <n v="191"/>
    <s v="Mcdonald Inc"/>
    <x v="2"/>
    <s v="Christopherland"/>
    <s v="Outlet"/>
    <s v="COD"/>
    <n v="3"/>
    <s v="STORE14"/>
    <n v="361.65"/>
    <n v="1084.95"/>
    <n v="162.74"/>
    <n v="0.15"/>
  </r>
  <r>
    <s v="SALE194"/>
    <x v="301"/>
    <s v="CUST1323"/>
    <s v="Kristy Dunlap"/>
    <x v="43"/>
    <s v="Female"/>
    <s v="Whiteport"/>
    <s v="North Carolina"/>
    <s v="USA"/>
    <x v="3"/>
    <s v="PROD49"/>
    <s v="Men's Roll-On Perfume"/>
    <x v="3"/>
    <s v="Fragrance"/>
    <s v="Sullivan and Sons"/>
    <n v="43.29"/>
    <n v="267"/>
    <s v="Hill, Wagner and Ballard"/>
    <x v="3"/>
    <s v="East Davidville"/>
    <s v="Online"/>
    <s v="COD"/>
    <n v="3"/>
    <s v="STORE10"/>
    <n v="958.15"/>
    <n v="2874.45"/>
    <n v="689.87"/>
    <n v="0.24"/>
  </r>
  <r>
    <s v="SALE472"/>
    <x v="302"/>
    <s v="CUST1197"/>
    <s v="Andrea Jacobs"/>
    <x v="22"/>
    <s v="Female"/>
    <s v="Christopherland"/>
    <s v="Minnesota"/>
    <s v="USA"/>
    <x v="3"/>
    <s v="PROD37"/>
    <s v="Men's Casual Sneakers"/>
    <x v="1"/>
    <s v="Footwear"/>
    <s v="Hogan-Lee"/>
    <n v="353.47"/>
    <n v="214"/>
    <s v="Rivera-Warner"/>
    <x v="3"/>
    <s v="Washingtonfurt"/>
    <s v="Flagship"/>
    <s v="Credit Card"/>
    <n v="3"/>
    <s v="STORE0"/>
    <n v="416.01"/>
    <n v="1248.03"/>
    <n v="24.96"/>
    <n v="0.02"/>
  </r>
  <r>
    <s v="SALE198"/>
    <x v="100"/>
    <s v="CUST1448"/>
    <s v="Eric Holmes"/>
    <x v="43"/>
    <s v="Female"/>
    <s v="Smithville"/>
    <s v="Wyoming"/>
    <s v="USA"/>
    <x v="2"/>
    <s v="PROD81"/>
    <s v="Badminton Racket Set"/>
    <x v="0"/>
    <s v="Equipment"/>
    <s v="Robinson-Brown"/>
    <n v="285.54000000000002"/>
    <n v="358"/>
    <s v="Benson-Elliott"/>
    <x v="3"/>
    <s v="Port Josephberg"/>
    <s v="Online"/>
    <s v="PayPal"/>
    <n v="1"/>
    <s v="STORE6"/>
    <n v="454.71"/>
    <n v="454.71"/>
    <n v="72.75"/>
    <n v="0.16"/>
  </r>
  <r>
    <s v="SALE369"/>
    <x v="19"/>
    <s v="CUST1448"/>
    <s v="Eric Holmes"/>
    <x v="43"/>
    <s v="Female"/>
    <s v="Smithville"/>
    <s v="Wyoming"/>
    <s v="USA"/>
    <x v="2"/>
    <s v="PROD65"/>
    <s v="Adjustable Dumbbells 20kg"/>
    <x v="0"/>
    <s v="Fitness"/>
    <s v="Montgomery, Benton and Miller"/>
    <n v="240.63"/>
    <n v="423"/>
    <s v="Johnson-Wright"/>
    <x v="0"/>
    <s v="Hoodberg"/>
    <s v="Outlet"/>
    <s v="PayPal"/>
    <n v="4"/>
    <s v="STORE3"/>
    <n v="269.49"/>
    <n v="1077.96"/>
    <n v="75.459999999999994"/>
    <n v="7.0000000000000007E-2"/>
  </r>
  <r>
    <s v="SALE300"/>
    <x v="173"/>
    <s v="CUST1198"/>
    <s v="Wanda Snyder"/>
    <x v="27"/>
    <s v="Male"/>
    <s v="Frostmouth"/>
    <s v="Vermont"/>
    <s v="USA"/>
    <x v="2"/>
    <s v="PROD12"/>
    <s v="Hair Strengthening Shampoo"/>
    <x v="3"/>
    <s v="Haircare"/>
    <s v="Rice LLC"/>
    <n v="115.82"/>
    <n v="460"/>
    <s v="Shelton PLC"/>
    <x v="0"/>
    <s v="East Jenniferstad"/>
    <s v="Flagship"/>
    <s v="Credit Card"/>
    <n v="4"/>
    <s v="STORE15"/>
    <n v="889.47"/>
    <n v="3557.88"/>
    <n v="853.89"/>
    <n v="0.24"/>
  </r>
  <r>
    <s v="SALE214"/>
    <x v="303"/>
    <s v="CUST1199"/>
    <s v="Carmen Price"/>
    <x v="11"/>
    <s v="Male"/>
    <s v="North Briannamouth"/>
    <s v="Tennessee"/>
    <s v="USA"/>
    <x v="2"/>
    <s v="PROD48"/>
    <s v="Car Dashboard Phone Holder"/>
    <x v="4"/>
    <s v="Accessories"/>
    <s v="Byrd, Stewart and Valdez"/>
    <n v="177.98"/>
    <n v="103"/>
    <s v="Frederick-Wright"/>
    <x v="1"/>
    <s v="New Jimmymouth"/>
    <s v="Flagship"/>
    <s v="Credit Card"/>
    <n v="1"/>
    <s v="STORE16"/>
    <n v="775.84"/>
    <n v="775.84"/>
    <n v="201.72"/>
    <n v="0.26"/>
  </r>
  <r>
    <s v="SALE203"/>
    <x v="304"/>
    <s v="CUST1472"/>
    <s v="Philip Mendoza"/>
    <x v="2"/>
    <s v="Male"/>
    <s v="Tylermouth"/>
    <s v="Massachusetts"/>
    <s v="USA"/>
    <x v="1"/>
    <s v="PROD34"/>
    <s v="Gaming Mechanical Keyboard"/>
    <x v="4"/>
    <s v="Computer"/>
    <s v="Lucero LLC"/>
    <n v="419.28"/>
    <n v="86"/>
    <s v="Moore, Padilla and Butler"/>
    <x v="2"/>
    <s v="East Johnstad"/>
    <s v="Flagship"/>
    <s v="PayPal"/>
    <n v="2"/>
    <s v="STORE9"/>
    <n v="597.07000000000005"/>
    <n v="1194.1400000000001"/>
    <n v="334.36"/>
    <n v="0.28000000000000003"/>
  </r>
  <r>
    <s v="SALE393"/>
    <x v="305"/>
    <s v="CUST1472"/>
    <s v="Philip Mendoza"/>
    <x v="2"/>
    <s v="Male"/>
    <s v="Tylermouth"/>
    <s v="Massachusetts"/>
    <s v="USA"/>
    <x v="1"/>
    <s v="PROD43"/>
    <s v="USB External Hard Drive"/>
    <x v="4"/>
    <s v="Computer"/>
    <s v="Robinson Inc"/>
    <n v="253.33"/>
    <n v="266"/>
    <s v="Bean, Jones and Park"/>
    <x v="1"/>
    <s v="Thompsonborough"/>
    <s v="Online"/>
    <s v="Credit Card"/>
    <n v="3"/>
    <s v="STORE8"/>
    <n v="112.26"/>
    <n v="336.78"/>
    <n v="37.049999999999997"/>
    <n v="0.11"/>
  </r>
  <r>
    <s v="SALE205"/>
    <x v="209"/>
    <s v="CUST1437"/>
    <s v="Melinda Rivera"/>
    <x v="38"/>
    <s v="Female"/>
    <s v="East Davidmouth"/>
    <s v="New Hampshire"/>
    <s v="USA"/>
    <x v="3"/>
    <s v="PROD88"/>
    <s v="Sports Wrist Sweatbands"/>
    <x v="0"/>
    <s v="Accessories"/>
    <s v="Olsen-Daniels"/>
    <n v="131.24"/>
    <n v="232"/>
    <s v="Gray Ltd"/>
    <x v="0"/>
    <s v="New Michaelchester"/>
    <s v="Outlet"/>
    <s v="Credit Card"/>
    <n v="1"/>
    <s v="STORE5"/>
    <n v="479.93"/>
    <n v="479.93"/>
    <n v="105.58"/>
    <n v="0.22"/>
  </r>
  <r>
    <s v="SALE458"/>
    <x v="306"/>
    <s v="CUST1205"/>
    <s v="Michelle Carpenter"/>
    <x v="42"/>
    <s v="Female"/>
    <s v="Lake Danielleton"/>
    <s v="New Jersey"/>
    <s v="USA"/>
    <x v="0"/>
    <s v="PROD84"/>
    <s v="Wooden Bookshelf"/>
    <x v="2"/>
    <s v="Furniture"/>
    <s v="Collins-Stephenson"/>
    <n v="388.46"/>
    <n v="208"/>
    <s v="Alexander Group"/>
    <x v="2"/>
    <s v="Port Sharon"/>
    <s v="Online"/>
    <s v="PayPal"/>
    <n v="3"/>
    <s v="STORE4"/>
    <n v="505.01"/>
    <n v="1515.03"/>
    <n v="30.3"/>
    <n v="0.02"/>
  </r>
  <r>
    <s v="SALE398"/>
    <x v="307"/>
    <s v="CUST1206"/>
    <s v="Ronald Jones"/>
    <x v="10"/>
    <s v="Female"/>
    <s v="Brownshire"/>
    <s v="Tennessee"/>
    <s v="USA"/>
    <x v="1"/>
    <s v="PROD94"/>
    <s v="Vitamin E Body Lotion"/>
    <x v="3"/>
    <s v="Skincare"/>
    <s v="Hoffman-Williams"/>
    <n v="358.47"/>
    <n v="213"/>
    <s v="Thomas, Bridges and Harris"/>
    <x v="0"/>
    <s v="Sabrinatown"/>
    <s v="Online"/>
    <s v="PayPal"/>
    <n v="2"/>
    <s v="STORE12"/>
    <n v="308.7"/>
    <n v="617.4"/>
    <n v="123.48"/>
    <n v="0.2"/>
  </r>
  <r>
    <s v="SALE468"/>
    <x v="308"/>
    <s v="CUST1206"/>
    <s v="Ronald Jones"/>
    <x v="10"/>
    <s v="Female"/>
    <s v="Brownshire"/>
    <s v="Tennessee"/>
    <s v="USA"/>
    <x v="1"/>
    <s v="PROD17"/>
    <s v="Soccer Training Cone Set"/>
    <x v="0"/>
    <s v="Accessories"/>
    <s v="Ford, Murphy and Wilson"/>
    <n v="144.53"/>
    <n v="367"/>
    <s v="Mcdonald Inc"/>
    <x v="2"/>
    <s v="Christopherland"/>
    <s v="Outlet"/>
    <s v="COD"/>
    <n v="1"/>
    <s v="STORE14"/>
    <n v="880.89"/>
    <n v="880.89"/>
    <n v="114.52"/>
    <n v="0.13"/>
  </r>
  <r>
    <s v="SALE382"/>
    <x v="309"/>
    <s v="CUST1208"/>
    <s v="John Perez"/>
    <x v="27"/>
    <s v="Male"/>
    <s v="Kathrynview"/>
    <s v="Louisiana"/>
    <s v="USA"/>
    <x v="3"/>
    <s v="PROD34"/>
    <s v="Gaming Mechanical Keyboard"/>
    <x v="4"/>
    <s v="Computer"/>
    <s v="Lucero LLC"/>
    <n v="419.28"/>
    <n v="86"/>
    <s v="Alexander Group"/>
    <x v="2"/>
    <s v="Port Sharon"/>
    <s v="Online"/>
    <s v="COD"/>
    <n v="2"/>
    <s v="STORE4"/>
    <n v="56.91"/>
    <n v="113.82"/>
    <n v="9.11"/>
    <n v="0.08"/>
  </r>
  <r>
    <s v="SALE209"/>
    <x v="62"/>
    <s v="CUST1371"/>
    <s v="Michael Garner"/>
    <x v="23"/>
    <s v="Female"/>
    <s v="Port Crystal"/>
    <s v="New Hampshire"/>
    <s v="USA"/>
    <x v="3"/>
    <s v="PROD67"/>
    <s v="Smart LED Light Strip"/>
    <x v="4"/>
    <s v="Accessories"/>
    <s v="Flores-Davis"/>
    <n v="349.17"/>
    <n v="476"/>
    <s v="Bean, Jones and Park"/>
    <x v="1"/>
    <s v="Thompsonborough"/>
    <s v="Online"/>
    <s v="PayPal"/>
    <n v="1"/>
    <s v="STORE8"/>
    <n v="620.80999999999995"/>
    <n v="620.80999999999995"/>
    <n v="24.83"/>
    <n v="0.04"/>
  </r>
  <r>
    <s v="SALE262"/>
    <x v="40"/>
    <s v="CUST1209"/>
    <s v="Joan Johnson"/>
    <x v="1"/>
    <s v="Female"/>
    <s v="Lake Josephport"/>
    <s v="Maine"/>
    <s v="USA"/>
    <x v="3"/>
    <s v="PROD42"/>
    <s v="Smart Home WiFi Camera"/>
    <x v="4"/>
    <s v="Accessories"/>
    <s v="Holmes LLC"/>
    <n v="450.71"/>
    <n v="389"/>
    <s v="Martinez-Mullins"/>
    <x v="2"/>
    <s v="Williamsfurt"/>
    <s v="Online"/>
    <s v="COD"/>
    <n v="3"/>
    <s v="STORE7"/>
    <n v="553.12"/>
    <n v="1659.36"/>
    <n v="464.62"/>
    <n v="0.28000000000000003"/>
  </r>
  <r>
    <s v="SALE358"/>
    <x v="15"/>
    <s v="CUST1210"/>
    <s v="Antonio Jones"/>
    <x v="40"/>
    <s v="Male"/>
    <s v="Matthewborough"/>
    <s v="Georgia"/>
    <s v="USA"/>
    <x v="1"/>
    <s v="PROD60"/>
    <s v="Luxury Perfume Spray"/>
    <x v="3"/>
    <s v="Fragrance"/>
    <s v="Gibson, Green and Lopez"/>
    <n v="482.75"/>
    <n v="444"/>
    <s v="Frederick-Wright"/>
    <x v="1"/>
    <s v="New Jimmymouth"/>
    <s v="Flagship"/>
    <s v="COD"/>
    <n v="4"/>
    <s v="STORE16"/>
    <n v="537.15"/>
    <n v="2148.6"/>
    <n v="128.91999999999999"/>
    <n v="0.06"/>
  </r>
  <r>
    <s v="SALE295"/>
    <x v="204"/>
    <s v="CUST1211"/>
    <s v="Rodney Huffman"/>
    <x v="44"/>
    <s v="Female"/>
    <s v="Garzafort"/>
    <s v="Delaware"/>
    <s v="USA"/>
    <x v="1"/>
    <s v="PROD85"/>
    <s v="Women's Beanie Hat"/>
    <x v="1"/>
    <s v="Accessories"/>
    <s v="Richardson-Carrillo"/>
    <n v="119.57"/>
    <n v="210"/>
    <s v="Holloway Ltd"/>
    <x v="0"/>
    <s v="Bensonhaven"/>
    <s v="Flagship"/>
    <s v="COD"/>
    <n v="4"/>
    <s v="STORE17"/>
    <n v="626.35"/>
    <n v="2505.4"/>
    <n v="626.35"/>
    <n v="0.25"/>
  </r>
  <r>
    <s v="SALE305"/>
    <x v="310"/>
    <s v="CUST1211"/>
    <s v="Rodney Huffman"/>
    <x v="44"/>
    <s v="Female"/>
    <s v="Garzafort"/>
    <s v="Delaware"/>
    <s v="USA"/>
    <x v="1"/>
    <s v="PROD38"/>
    <s v="Sports Water Hydration Pack"/>
    <x v="0"/>
    <s v="Outdoor"/>
    <s v="Sims-Smith"/>
    <n v="135.61000000000001"/>
    <n v="394"/>
    <s v="Thomas, Bridges and Harris"/>
    <x v="0"/>
    <s v="Sabrinatown"/>
    <s v="Online"/>
    <s v="COD"/>
    <n v="4"/>
    <s v="STORE12"/>
    <n v="619.74"/>
    <n v="2478.96"/>
    <n v="322.26"/>
    <n v="0.13"/>
  </r>
  <r>
    <s v="SALE385"/>
    <x v="218"/>
    <s v="CUST1211"/>
    <s v="Rodney Huffman"/>
    <x v="44"/>
    <s v="Female"/>
    <s v="Garzafort"/>
    <s v="Delaware"/>
    <s v="USA"/>
    <x v="1"/>
    <s v="PROD38"/>
    <s v="Sports Water Hydration Pack"/>
    <x v="0"/>
    <s v="Outdoor"/>
    <s v="Sims-Smith"/>
    <n v="135.61000000000001"/>
    <n v="394"/>
    <s v="Benson-Elliott"/>
    <x v="3"/>
    <s v="Port Josephberg"/>
    <s v="Online"/>
    <s v="COD"/>
    <n v="4"/>
    <s v="STORE6"/>
    <n v="960.38"/>
    <n v="3841.52"/>
    <n v="576.23"/>
    <n v="0.15"/>
  </r>
  <r>
    <s v="SALE212"/>
    <x v="98"/>
    <s v="CUST1442"/>
    <s v="Kelli Smith"/>
    <x v="2"/>
    <s v="Female"/>
    <s v="North Maryfort"/>
    <s v="Oregon"/>
    <s v="USA"/>
    <x v="2"/>
    <s v="PROD56"/>
    <s v="Premium Blanket Throw"/>
    <x v="2"/>
    <s v="Decor"/>
    <s v="Hernandez, Kennedy and Porter"/>
    <n v="461.47"/>
    <n v="190"/>
    <s v="Mann-Austin"/>
    <x v="3"/>
    <s v="Vasquezborough"/>
    <s v="Online"/>
    <s v="Credit Card"/>
    <n v="4"/>
    <s v="STORE19"/>
    <n v="119.83"/>
    <n v="479.32"/>
    <n v="62.31"/>
    <n v="0.13"/>
  </r>
  <r>
    <s v="SALE456"/>
    <x v="311"/>
    <s v="CUST1215"/>
    <s v="Steve Medina"/>
    <x v="1"/>
    <s v="Female"/>
    <s v="East Josephside"/>
    <s v="Oregon"/>
    <s v="USA"/>
    <x v="0"/>
    <s v="PROD32"/>
    <s v="Vitamin C Face Serum"/>
    <x v="3"/>
    <s v="Skincare"/>
    <s v="Griffin Ltd"/>
    <n v="283.83"/>
    <n v="244"/>
    <s v="Moore, Padilla and Butler"/>
    <x v="2"/>
    <s v="East Johnstad"/>
    <s v="Flagship"/>
    <s v="COD"/>
    <n v="4"/>
    <s v="STORE9"/>
    <n v="315.95"/>
    <n v="1263.8"/>
    <n v="240.12"/>
    <n v="0.19"/>
  </r>
  <r>
    <s v="SALE239"/>
    <x v="312"/>
    <s v="CUST1216"/>
    <s v="Kathryn Garcia"/>
    <x v="42"/>
    <s v="Male"/>
    <s v="Morrismouth"/>
    <s v="California"/>
    <s v="USA"/>
    <x v="3"/>
    <s v="PROD86"/>
    <s v="Kitchen Cutting Board"/>
    <x v="2"/>
    <s v="Kitchen"/>
    <s v="Taylor, Dodson and Johnston"/>
    <n v="176.07"/>
    <n v="82"/>
    <s v="Bean, Jones and Park"/>
    <x v="1"/>
    <s v="Thompsonborough"/>
    <s v="Online"/>
    <s v="COD"/>
    <n v="3"/>
    <s v="STORE8"/>
    <n v="91.7"/>
    <n v="275.10000000000002"/>
    <n v="22.01"/>
    <n v="0.08"/>
  </r>
  <r>
    <s v="SALE299"/>
    <x v="142"/>
    <s v="CUST1216"/>
    <s v="Kathryn Garcia"/>
    <x v="42"/>
    <s v="Male"/>
    <s v="Morrismouth"/>
    <s v="California"/>
    <s v="USA"/>
    <x v="3"/>
    <s v="PROD22"/>
    <s v="Carbon Fiber Tennis Racket"/>
    <x v="0"/>
    <s v="Equipment"/>
    <s v="Flores, Pineda and Rodriguez"/>
    <n v="484.62"/>
    <n v="432"/>
    <s v="Mann-Austin"/>
    <x v="3"/>
    <s v="Vasquezborough"/>
    <s v="Online"/>
    <s v="PayPal"/>
    <n v="2"/>
    <s v="STORE19"/>
    <n v="873.1"/>
    <n v="1746.2"/>
    <n v="209.54"/>
    <n v="0.12"/>
  </r>
  <r>
    <s v="SALE364"/>
    <x v="249"/>
    <s v="CUST1216"/>
    <s v="Kathryn Garcia"/>
    <x v="42"/>
    <s v="Male"/>
    <s v="Morrismouth"/>
    <s v="California"/>
    <s v="USA"/>
    <x v="3"/>
    <s v="PROD35"/>
    <s v="Bedroom Table Lamp"/>
    <x v="2"/>
    <s v="Lighting"/>
    <s v="Jones LLC"/>
    <n v="382.22"/>
    <n v="329"/>
    <s v="Guerrero-Schmitt"/>
    <x v="3"/>
    <s v="East Stevechester"/>
    <s v="Flagship"/>
    <s v="COD"/>
    <n v="1"/>
    <s v="STORE18"/>
    <n v="213.69"/>
    <n v="213.69"/>
    <n v="59.83"/>
    <n v="0.28000000000000003"/>
  </r>
  <r>
    <s v="SALE217"/>
    <x v="313"/>
    <s v="CUST1266"/>
    <s v="Cynthia Payne"/>
    <x v="28"/>
    <s v="Female"/>
    <s v="South Gina"/>
    <s v="Kentucky"/>
    <s v="USA"/>
    <x v="2"/>
    <s v="PROD15"/>
    <s v="4K Home Projector"/>
    <x v="4"/>
    <s v="Appliances"/>
    <s v="Thomas LLC"/>
    <n v="465.34"/>
    <n v="301"/>
    <s v="Mann-Austin"/>
    <x v="3"/>
    <s v="Vasquezborough"/>
    <s v="Online"/>
    <s v="PayPal"/>
    <n v="1"/>
    <s v="STORE19"/>
    <n v="332.82"/>
    <n v="332.82"/>
    <n v="46.59"/>
    <n v="0.14000000000000001"/>
  </r>
  <r>
    <s v="SALE226"/>
    <x v="36"/>
    <s v="CUST1266"/>
    <s v="Cynthia Payne"/>
    <x v="28"/>
    <s v="Female"/>
    <s v="South Gina"/>
    <s v="Kentucky"/>
    <s v="USA"/>
    <x v="2"/>
    <s v="PROD61"/>
    <s v="Tennis Ball 3-Pack"/>
    <x v="0"/>
    <s v="Equipment"/>
    <s v="Lopez LLC"/>
    <n v="103.45"/>
    <n v="465"/>
    <s v="Johnson-Wright"/>
    <x v="0"/>
    <s v="Hoodberg"/>
    <s v="Outlet"/>
    <s v="PayPal"/>
    <n v="4"/>
    <s v="STORE3"/>
    <n v="585.04"/>
    <n v="2340.16"/>
    <n v="514.84"/>
    <n v="0.22"/>
  </r>
  <r>
    <s v="SALE480"/>
    <x v="314"/>
    <s v="CUST1266"/>
    <s v="Cynthia Payne"/>
    <x v="28"/>
    <s v="Female"/>
    <s v="South Gina"/>
    <s v="Kentucky"/>
    <s v="USA"/>
    <x v="2"/>
    <s v="PROD93"/>
    <s v="USB-C Laptop Charger"/>
    <x v="4"/>
    <s v="Computer"/>
    <s v="Martin LLC"/>
    <n v="377.52"/>
    <n v="485"/>
    <s v="Mcdonald Inc"/>
    <x v="2"/>
    <s v="Christopherland"/>
    <s v="Outlet"/>
    <s v="COD"/>
    <n v="1"/>
    <s v="STORE14"/>
    <n v="744.88"/>
    <n v="744.88"/>
    <n v="111.73"/>
    <n v="0.15"/>
  </r>
  <r>
    <s v="SALE218"/>
    <x v="82"/>
    <s v="CUST1246"/>
    <s v="Mary Russell"/>
    <x v="13"/>
    <s v="Male"/>
    <s v="South Regina"/>
    <s v="Arkansas"/>
    <s v="USA"/>
    <x v="2"/>
    <s v="PROD72"/>
    <s v="Professional Jump Rope"/>
    <x v="0"/>
    <s v="Fitness"/>
    <s v="Davis PLC"/>
    <n v="477.61"/>
    <n v="300"/>
    <s v="Martinez, Adkins and Johnson"/>
    <x v="0"/>
    <s v="Danielmouth"/>
    <s v="Flagship"/>
    <s v="COD"/>
    <n v="4"/>
    <s v="STORE1"/>
    <n v="640.97"/>
    <n v="2563.88"/>
    <n v="282.02999999999997"/>
    <n v="0.11"/>
  </r>
  <r>
    <s v="SALE269"/>
    <x v="315"/>
    <s v="CUST1219"/>
    <s v="Jordan Wells"/>
    <x v="38"/>
    <s v="Female"/>
    <s v="Phillipschester"/>
    <s v="New Jersey"/>
    <s v="USA"/>
    <x v="0"/>
    <s v="PROD37"/>
    <s v="Men's Casual Sneakers"/>
    <x v="1"/>
    <s v="Footwear"/>
    <s v="Hogan-Lee"/>
    <n v="353.47"/>
    <n v="214"/>
    <s v="Rivera-Warner"/>
    <x v="3"/>
    <s v="Washingtonfurt"/>
    <s v="Flagship"/>
    <s v="PayPal"/>
    <n v="4"/>
    <s v="STORE0"/>
    <n v="747.01"/>
    <n v="2988.04"/>
    <n v="388.45"/>
    <n v="0.13"/>
  </r>
  <r>
    <s v="SALE309"/>
    <x v="115"/>
    <s v="CUST1220"/>
    <s v="George Davis"/>
    <x v="1"/>
    <s v="Female"/>
    <s v="Lake Lisa"/>
    <s v="Massachusetts"/>
    <s v="USA"/>
    <x v="2"/>
    <s v="PROD29"/>
    <s v="Fabric Sofa Throw Blanket"/>
    <x v="2"/>
    <s v="Decor"/>
    <s v="Hoffman Group"/>
    <n v="218.48"/>
    <n v="276"/>
    <s v="Mcdonald Inc"/>
    <x v="2"/>
    <s v="Christopherland"/>
    <s v="Outlet"/>
    <s v="PayPal"/>
    <n v="2"/>
    <s v="STORE14"/>
    <n v="722.45"/>
    <n v="1444.9"/>
    <n v="317.88"/>
    <n v="0.22"/>
  </r>
  <r>
    <s v="SALE339"/>
    <x v="316"/>
    <s v="CUST1222"/>
    <s v="Alejandro Doyle"/>
    <x v="36"/>
    <s v="Male"/>
    <s v="East Crystalton"/>
    <s v="New Mexico"/>
    <s v="USA"/>
    <x v="3"/>
    <s v="PROD46"/>
    <s v="Men's Winter Jacket"/>
    <x v="1"/>
    <s v="Outerwear"/>
    <s v="Kelly, Smith and Perez"/>
    <n v="167.34"/>
    <n v="296"/>
    <s v="Benson-Elliott"/>
    <x v="3"/>
    <s v="Port Josephberg"/>
    <s v="Online"/>
    <s v="PayPal"/>
    <n v="4"/>
    <s v="STORE6"/>
    <n v="344.12"/>
    <n v="1376.48"/>
    <n v="344.12"/>
    <n v="0.25"/>
  </r>
  <r>
    <s v="SALE223"/>
    <x v="317"/>
    <s v="CUST1495"/>
    <s v="James Berger"/>
    <x v="31"/>
    <s v="Female"/>
    <s v="Bryanmouth"/>
    <s v="Delaware"/>
    <s v="USA"/>
    <x v="2"/>
    <s v="PROD61"/>
    <s v="Tennis Ball 3-Pack"/>
    <x v="0"/>
    <s v="Equipment"/>
    <s v="Lopez LLC"/>
    <n v="103.45"/>
    <n v="465"/>
    <s v="Shelton PLC"/>
    <x v="0"/>
    <s v="East Jenniferstad"/>
    <s v="Flagship"/>
    <s v="PayPal"/>
    <n v="4"/>
    <s v="STORE15"/>
    <n v="385.5"/>
    <n v="1542"/>
    <n v="46.26"/>
    <n v="0.03"/>
  </r>
  <r>
    <s v="SALE491"/>
    <x v="13"/>
    <s v="CUST1223"/>
    <s v="Robert Harris"/>
    <x v="1"/>
    <s v="Male"/>
    <s v="East Jeremy"/>
    <s v="Iowa"/>
    <s v="USA"/>
    <x v="3"/>
    <s v="PROD72"/>
    <s v="Professional Jump Rope"/>
    <x v="0"/>
    <s v="Fitness"/>
    <s v="Davis PLC"/>
    <n v="477.61"/>
    <n v="300"/>
    <s v="Black-Horn"/>
    <x v="2"/>
    <s v="North Nancyview"/>
    <s v="Outlet"/>
    <s v="Credit Card"/>
    <n v="3"/>
    <s v="STORE2"/>
    <n v="480.51"/>
    <n v="1441.53"/>
    <n v="43.25"/>
    <n v="0.03"/>
  </r>
  <r>
    <s v="SALE293"/>
    <x v="318"/>
    <s v="CUST1224"/>
    <s v="Anthony Morgan"/>
    <x v="7"/>
    <s v="Male"/>
    <s v="New Anthonyfurt"/>
    <s v="Missouri"/>
    <s v="USA"/>
    <x v="1"/>
    <s v="PROD39"/>
    <s v="Portable Power Bank"/>
    <x v="4"/>
    <s v="Mobile"/>
    <s v="Cummings and Sons"/>
    <n v="326.06"/>
    <n v="301"/>
    <s v="Bean, Jones and Park"/>
    <x v="1"/>
    <s v="Thompsonborough"/>
    <s v="Online"/>
    <s v="Credit Card"/>
    <n v="4"/>
    <s v="STORE8"/>
    <n v="139.94"/>
    <n v="559.76"/>
    <n v="134.34"/>
    <n v="0.24"/>
  </r>
  <r>
    <s v="SALE285"/>
    <x v="319"/>
    <s v="CUST1225"/>
    <s v="Elizabeth Stanley"/>
    <x v="11"/>
    <s v="Female"/>
    <s v="Bethanyton"/>
    <s v="Utah"/>
    <s v="USA"/>
    <x v="3"/>
    <s v="PROD19"/>
    <s v="Knee Support Brace"/>
    <x v="0"/>
    <s v="Equipment"/>
    <s v="May-Reese"/>
    <n v="21.34"/>
    <n v="65"/>
    <s v="Martinez-Mullins"/>
    <x v="2"/>
    <s v="Williamsfurt"/>
    <s v="Online"/>
    <s v="COD"/>
    <n v="2"/>
    <s v="STORE7"/>
    <n v="350.12"/>
    <n v="700.24"/>
    <n v="147.05000000000001"/>
    <n v="0.21"/>
  </r>
  <r>
    <s v="SALE457"/>
    <x v="320"/>
    <s v="CUST1229"/>
    <s v="Tanner Thompson"/>
    <x v="28"/>
    <s v="Female"/>
    <s v="Port Lisashire"/>
    <s v="Maryland"/>
    <s v="USA"/>
    <x v="2"/>
    <s v="PROD52"/>
    <s v="Rugby Ball"/>
    <x v="0"/>
    <s v="Team Sports"/>
    <s v="Harris Inc"/>
    <n v="212.26"/>
    <n v="82"/>
    <s v="Moore, Padilla and Butler"/>
    <x v="2"/>
    <s v="East Johnstad"/>
    <s v="Flagship"/>
    <s v="Credit Card"/>
    <n v="2"/>
    <s v="STORE9"/>
    <n v="810.17"/>
    <n v="1620.34"/>
    <n v="437.49"/>
    <n v="0.27"/>
  </r>
  <r>
    <s v="SALE231"/>
    <x v="297"/>
    <s v="CUST1275"/>
    <s v="Shannon Miller"/>
    <x v="9"/>
    <s v="Male"/>
    <s v="North Austinport"/>
    <s v="Kentucky"/>
    <s v="USA"/>
    <x v="0"/>
    <s v="PROD69"/>
    <s v="Men's Sports Shorts"/>
    <x v="1"/>
    <s v="Bottoms"/>
    <s v="Fitzpatrick Ltd"/>
    <n v="218.22"/>
    <n v="224"/>
    <s v="Thomas, Bridges and Harris"/>
    <x v="0"/>
    <s v="Sabrinatown"/>
    <s v="Online"/>
    <s v="Credit Card"/>
    <n v="4"/>
    <s v="STORE12"/>
    <n v="383.74"/>
    <n v="1534.96"/>
    <n v="15.35"/>
    <n v="0.01"/>
  </r>
  <r>
    <s v="SALE489"/>
    <x v="321"/>
    <s v="CUST1275"/>
    <s v="Shannon Miller"/>
    <x v="9"/>
    <s v="Male"/>
    <s v="North Austinport"/>
    <s v="Kentucky"/>
    <s v="USA"/>
    <x v="0"/>
    <s v="PROD36"/>
    <s v="Women's Summer Dress"/>
    <x v="1"/>
    <s v="Tops"/>
    <s v="Smith-Mills"/>
    <n v="223.43"/>
    <n v="154"/>
    <s v="Benson-Elliott"/>
    <x v="3"/>
    <s v="Port Josephberg"/>
    <s v="Online"/>
    <s v="Credit Card"/>
    <n v="2"/>
    <s v="STORE6"/>
    <n v="992.55"/>
    <n v="1985.1"/>
    <n v="555.83000000000004"/>
    <n v="0.28000000000000003"/>
  </r>
  <r>
    <s v="SALE496"/>
    <x v="322"/>
    <s v="CUST1232"/>
    <s v="Christy Hill"/>
    <x v="8"/>
    <s v="Female"/>
    <s v="Tammyton"/>
    <s v="New Jersey"/>
    <s v="USA"/>
    <x v="3"/>
    <s v="PROD95"/>
    <s v="Sports Stopwatch Basic"/>
    <x v="0"/>
    <s v="Accessories"/>
    <s v="Wilson Group"/>
    <n v="60.65"/>
    <n v="75"/>
    <s v="Rivera-Warner"/>
    <x v="3"/>
    <s v="Washingtonfurt"/>
    <s v="Flagship"/>
    <s v="COD"/>
    <n v="2"/>
    <s v="STORE0"/>
    <n v="264.39"/>
    <n v="528.78"/>
    <n v="58.17"/>
    <n v="0.11"/>
  </r>
  <r>
    <s v="SALE324"/>
    <x v="39"/>
    <s v="CUST1234"/>
    <s v="Nathaniel Hill"/>
    <x v="26"/>
    <s v="Female"/>
    <s v="Lake Mark"/>
    <s v="Kansas"/>
    <s v="USA"/>
    <x v="0"/>
    <s v="PROD98"/>
    <s v="Portable Bluetooth Speaker"/>
    <x v="4"/>
    <s v="Audio"/>
    <s v="Flores-King"/>
    <n v="431.67"/>
    <n v="73"/>
    <s v="Martinez-Mullins"/>
    <x v="2"/>
    <s v="Williamsfurt"/>
    <s v="Online"/>
    <s v="PayPal"/>
    <n v="4"/>
    <s v="STORE7"/>
    <n v="548.44000000000005"/>
    <n v="2193.7600000000002"/>
    <n v="109.69"/>
    <n v="0.05"/>
  </r>
  <r>
    <s v="SALE237"/>
    <x v="323"/>
    <s v="CUST1494"/>
    <s v="Justin Lopez"/>
    <x v="23"/>
    <s v="Male"/>
    <s v="Port Cheryl"/>
    <s v="Texas"/>
    <s v="USA"/>
    <x v="0"/>
    <s v="PROD28"/>
    <s v="Sports Stopwatch Timer"/>
    <x v="0"/>
    <s v="Accessories"/>
    <s v="Burns-Hansen"/>
    <n v="38.76"/>
    <n v="137"/>
    <s v="Holloway Ltd"/>
    <x v="0"/>
    <s v="Bensonhaven"/>
    <s v="Flagship"/>
    <s v="COD"/>
    <n v="4"/>
    <s v="STORE17"/>
    <n v="320.64"/>
    <n v="1282.56"/>
    <n v="256.51"/>
    <n v="0.2"/>
  </r>
  <r>
    <s v="SALE253"/>
    <x v="324"/>
    <s v="CUST1240"/>
    <s v="William Hull"/>
    <x v="25"/>
    <s v="Female"/>
    <s v="Heathfort"/>
    <s v="Michigan"/>
    <s v="USA"/>
    <x v="3"/>
    <s v="PROD92"/>
    <s v="Microwave Oven"/>
    <x v="2"/>
    <s v="Appliances"/>
    <s v="Green, Powell and Palmer"/>
    <n v="447.43"/>
    <n v="191"/>
    <s v="Guerrero-Schmitt"/>
    <x v="3"/>
    <s v="East Stevechester"/>
    <s v="Flagship"/>
    <s v="Credit Card"/>
    <n v="2"/>
    <s v="STORE18"/>
    <n v="239.92"/>
    <n v="479.84"/>
    <n v="76.77"/>
    <n v="0.16"/>
  </r>
  <r>
    <s v="SALE494"/>
    <x v="220"/>
    <s v="CUST1240"/>
    <s v="William Hull"/>
    <x v="25"/>
    <s v="Female"/>
    <s v="Heathfort"/>
    <s v="Michigan"/>
    <s v="USA"/>
    <x v="3"/>
    <s v="PROD18"/>
    <s v="Women's Denim Jeans"/>
    <x v="1"/>
    <s v="Bottoms"/>
    <s v="Guerra-Hendrix"/>
    <n v="144.53"/>
    <n v="343"/>
    <s v="Rivera-Warner"/>
    <x v="3"/>
    <s v="Washingtonfurt"/>
    <s v="Flagship"/>
    <s v="COD"/>
    <n v="1"/>
    <s v="STORE0"/>
    <n v="917.17"/>
    <n v="917.17"/>
    <n v="119.23"/>
    <n v="0.13"/>
  </r>
  <r>
    <s v="SALE355"/>
    <x v="325"/>
    <s v="CUST1241"/>
    <s v="Mr. William Horton"/>
    <x v="20"/>
    <s v="Male"/>
    <s v="Dawsonchester"/>
    <s v="Virginia"/>
    <s v="USA"/>
    <x v="3"/>
    <s v="PROD15"/>
    <s v="4K Home Projector"/>
    <x v="4"/>
    <s v="Appliances"/>
    <s v="Thomas LLC"/>
    <n v="465.34"/>
    <n v="301"/>
    <s v="Shelton PLC"/>
    <x v="0"/>
    <s v="East Jenniferstad"/>
    <s v="Flagship"/>
    <s v="Credit Card"/>
    <n v="2"/>
    <s v="STORE15"/>
    <n v="899.27"/>
    <n v="1798.54"/>
    <n v="305.75"/>
    <n v="0.17"/>
  </r>
  <r>
    <s v="SALE243"/>
    <x v="0"/>
    <s v="CUST1364"/>
    <s v="Chloe Aguilar"/>
    <x v="13"/>
    <s v="Male"/>
    <s v="Lake Johnside"/>
    <s v="Arizona"/>
    <s v="USA"/>
    <x v="2"/>
    <s v="PROD65"/>
    <s v="Adjustable Dumbbells 20kg"/>
    <x v="0"/>
    <s v="Fitness"/>
    <s v="Montgomery, Benton and Miller"/>
    <n v="240.63"/>
    <n v="423"/>
    <s v="Aguirre-Keller"/>
    <x v="2"/>
    <s v="Lake Michael"/>
    <s v="Online"/>
    <s v="Credit Card"/>
    <n v="2"/>
    <s v="STORE11"/>
    <n v="703.95"/>
    <n v="1407.9"/>
    <n v="42.24"/>
    <n v="0.03"/>
  </r>
  <r>
    <s v="SALE245"/>
    <x v="326"/>
    <s v="CUST1463"/>
    <s v="Samantha Lee"/>
    <x v="37"/>
    <s v="Female"/>
    <s v="Port Anthony"/>
    <s v="Connecticut"/>
    <s v="USA"/>
    <x v="2"/>
    <s v="PROD8"/>
    <s v="Wireless Bluetooth Earbuds"/>
    <x v="4"/>
    <s v="Audio"/>
    <s v="Perez-Johnston"/>
    <n v="439.07"/>
    <n v="142"/>
    <s v="Martinez-Mullins"/>
    <x v="2"/>
    <s v="Williamsfurt"/>
    <s v="Online"/>
    <s v="PayPal"/>
    <n v="2"/>
    <s v="STORE7"/>
    <n v="377.3"/>
    <n v="754.6"/>
    <n v="113.19"/>
    <n v="0.15"/>
  </r>
  <r>
    <s v="SALE259"/>
    <x v="327"/>
    <s v="CUST1248"/>
    <s v="Nicholas Webb"/>
    <x v="35"/>
    <s v="Male"/>
    <s v="Lake Timothy"/>
    <s v="Nevada"/>
    <s v="USA"/>
    <x v="0"/>
    <s v="PROD35"/>
    <s v="Bedroom Table Lamp"/>
    <x v="2"/>
    <s v="Lighting"/>
    <s v="Jones LLC"/>
    <n v="382.22"/>
    <n v="329"/>
    <s v="Black-Horn"/>
    <x v="2"/>
    <s v="North Nancyview"/>
    <s v="Outlet"/>
    <s v="PayPal"/>
    <n v="2"/>
    <s v="STORE2"/>
    <n v="355.3"/>
    <n v="710.6"/>
    <n v="120.8"/>
    <n v="0.17"/>
  </r>
  <r>
    <s v="SALE354"/>
    <x v="328"/>
    <s v="CUST1248"/>
    <s v="Nicholas Webb"/>
    <x v="35"/>
    <s v="Male"/>
    <s v="Lake Timothy"/>
    <s v="Nevada"/>
    <s v="USA"/>
    <x v="0"/>
    <s v="PROD87"/>
    <s v="LED Bedside Lamp"/>
    <x v="2"/>
    <s v="Lighting"/>
    <s v="Aguilar, Horton and Lewis"/>
    <n v="371.38"/>
    <n v="220"/>
    <s v="Bean, Jones and Park"/>
    <x v="1"/>
    <s v="Thompsonborough"/>
    <s v="Online"/>
    <s v="COD"/>
    <n v="4"/>
    <s v="STORE8"/>
    <n v="289.66000000000003"/>
    <n v="1158.6400000000001"/>
    <n v="289.66000000000003"/>
    <n v="0.25"/>
  </r>
  <r>
    <s v="SALE330"/>
    <x v="267"/>
    <s v="CUST1251"/>
    <s v="Tyler Garner"/>
    <x v="43"/>
    <s v="Male"/>
    <s v="Port Coreyfort"/>
    <s v="Alabama"/>
    <s v="USA"/>
    <x v="1"/>
    <s v="PROD9"/>
    <s v="Adjustable Dumbbell Set"/>
    <x v="0"/>
    <s v="Fitness"/>
    <s v="Hill PLC"/>
    <n v="495.72"/>
    <n v="323"/>
    <s v="Moore, Padilla and Butler"/>
    <x v="2"/>
    <s v="East Johnstad"/>
    <s v="Flagship"/>
    <s v="COD"/>
    <n v="3"/>
    <s v="STORE9"/>
    <n v="268.89"/>
    <n v="806.67"/>
    <n v="56.47"/>
    <n v="7.0000000000000007E-2"/>
  </r>
  <r>
    <s v="SALE252"/>
    <x v="234"/>
    <s v="CUST1449"/>
    <s v="William Cortez"/>
    <x v="7"/>
    <s v="Male"/>
    <s v="Port Hannahport"/>
    <s v="Ohio"/>
    <s v="USA"/>
    <x v="2"/>
    <s v="PROD98"/>
    <s v="Portable Bluetooth Speaker"/>
    <x v="4"/>
    <s v="Audio"/>
    <s v="Flores-King"/>
    <n v="431.67"/>
    <n v="73"/>
    <s v="Mann-Austin"/>
    <x v="3"/>
    <s v="Vasquezborough"/>
    <s v="Online"/>
    <s v="PayPal"/>
    <n v="1"/>
    <s v="STORE19"/>
    <n v="549.52"/>
    <n v="549.52"/>
    <n v="54.95"/>
    <n v="0.1"/>
  </r>
  <r>
    <s v="SALE479"/>
    <x v="329"/>
    <s v="CUST1449"/>
    <s v="William Cortez"/>
    <x v="7"/>
    <s v="Male"/>
    <s v="Port Hannahport"/>
    <s v="Ohio"/>
    <s v="USA"/>
    <x v="2"/>
    <s v="PROD15"/>
    <s v="4K Home Projector"/>
    <x v="4"/>
    <s v="Appliances"/>
    <s v="Thomas LLC"/>
    <n v="465.34"/>
    <n v="301"/>
    <s v="Moore, Padilla and Butler"/>
    <x v="2"/>
    <s v="East Johnstad"/>
    <s v="Flagship"/>
    <s v="PayPal"/>
    <n v="3"/>
    <s v="STORE9"/>
    <n v="635.13"/>
    <n v="1905.39"/>
    <n v="171.49"/>
    <n v="0.09"/>
  </r>
  <r>
    <s v="SALE256"/>
    <x v="145"/>
    <s v="CUST1471"/>
    <s v="Debra Mccullough"/>
    <x v="2"/>
    <s v="Male"/>
    <s v="Mcdanielfurt"/>
    <s v="Montana"/>
    <s v="USA"/>
    <x v="3"/>
    <s v="PROD17"/>
    <s v="Soccer Training Cone Set"/>
    <x v="0"/>
    <s v="Accessories"/>
    <s v="Ford, Murphy and Wilson"/>
    <n v="144.53"/>
    <n v="367"/>
    <s v="Hill, Wagner and Ballard"/>
    <x v="3"/>
    <s v="East Davidville"/>
    <s v="Online"/>
    <s v="Credit Card"/>
    <n v="2"/>
    <s v="STORE10"/>
    <n v="71.77"/>
    <n v="143.54"/>
    <n v="31.58"/>
    <n v="0.22"/>
  </r>
  <r>
    <s v="SALE368"/>
    <x v="20"/>
    <s v="CUST1471"/>
    <s v="Debra Mccullough"/>
    <x v="2"/>
    <s v="Male"/>
    <s v="Mcdanielfurt"/>
    <s v="Montana"/>
    <s v="USA"/>
    <x v="3"/>
    <s v="PROD93"/>
    <s v="USB-C Laptop Charger"/>
    <x v="4"/>
    <s v="Computer"/>
    <s v="Martin LLC"/>
    <n v="377.52"/>
    <n v="485"/>
    <s v="Thomas, Bridges and Harris"/>
    <x v="0"/>
    <s v="Sabrinatown"/>
    <s v="Online"/>
    <s v="COD"/>
    <n v="2"/>
    <s v="STORE12"/>
    <n v="121.7"/>
    <n v="243.4"/>
    <n v="14.6"/>
    <n v="0.06"/>
  </r>
  <r>
    <s v="SALE284"/>
    <x v="184"/>
    <s v="CUST1260"/>
    <s v="Russell Lamb"/>
    <x v="5"/>
    <s v="Female"/>
    <s v="North Jonathon"/>
    <s v="Arizona"/>
    <s v="USA"/>
    <x v="3"/>
    <s v="PROD84"/>
    <s v="Wooden Bookshelf"/>
    <x v="2"/>
    <s v="Furniture"/>
    <s v="Collins-Stephenson"/>
    <n v="388.46"/>
    <n v="208"/>
    <s v="Gardner, Humphrey and Contreras"/>
    <x v="3"/>
    <s v="Johnsonville"/>
    <s v="Flagship"/>
    <s v="Credit Card"/>
    <n v="1"/>
    <s v="STORE13"/>
    <n v="520.92999999999995"/>
    <n v="520.92999999999995"/>
    <n v="78.14"/>
    <n v="0.15"/>
  </r>
  <r>
    <s v="SALE261"/>
    <x v="67"/>
    <s v="CUST1333"/>
    <s v="Teresa Johnson"/>
    <x v="43"/>
    <s v="Female"/>
    <s v="Johnsonbury"/>
    <s v="Georgia"/>
    <s v="USA"/>
    <x v="0"/>
    <s v="PROD0"/>
    <s v="Brother Laser Printer"/>
    <x v="4"/>
    <s v="Computer"/>
    <s v="Hunt Inc"/>
    <n v="112.42"/>
    <n v="416"/>
    <s v="Bean, Jones and Park"/>
    <x v="1"/>
    <s v="Thompsonborough"/>
    <s v="Online"/>
    <s v="Credit Card"/>
    <n v="4"/>
    <s v="STORE8"/>
    <n v="849.21"/>
    <n v="3396.84"/>
    <n v="237.78"/>
    <n v="7.0000000000000007E-2"/>
  </r>
  <r>
    <s v="SALE282"/>
    <x v="57"/>
    <s v="CUST1262"/>
    <s v="Katherine Cowan"/>
    <x v="16"/>
    <s v="Female"/>
    <s v="New Ana"/>
    <s v="Montana"/>
    <s v="USA"/>
    <x v="1"/>
    <s v="PROD11"/>
    <s v="HD Smart TV Stick"/>
    <x v="4"/>
    <s v="Accessories"/>
    <s v="Gibson, Hobbs and Weaver"/>
    <n v="449.4"/>
    <n v="460"/>
    <s v="Gardner, Humphrey and Contreras"/>
    <x v="3"/>
    <s v="Johnsonville"/>
    <s v="Flagship"/>
    <s v="COD"/>
    <n v="3"/>
    <s v="STORE13"/>
    <n v="697.13"/>
    <n v="2091.39"/>
    <n v="522.85"/>
    <n v="0.25"/>
  </r>
  <r>
    <s v="SALE316"/>
    <x v="330"/>
    <s v="CUST1262"/>
    <s v="Katherine Cowan"/>
    <x v="16"/>
    <s v="Female"/>
    <s v="New Ana"/>
    <s v="Montana"/>
    <s v="USA"/>
    <x v="1"/>
    <s v="PROD54"/>
    <s v="Sports Stopwatch Pro"/>
    <x v="0"/>
    <s v="Accessories"/>
    <s v="Thompson-French"/>
    <n v="434.84"/>
    <n v="185"/>
    <s v="Hill, Wagner and Ballard"/>
    <x v="3"/>
    <s v="East Davidville"/>
    <s v="Online"/>
    <s v="PayPal"/>
    <n v="3"/>
    <s v="STORE10"/>
    <n v="977.55"/>
    <n v="2932.65"/>
    <n v="58.65"/>
    <n v="0.02"/>
  </r>
  <r>
    <s v="SALE263"/>
    <x v="318"/>
    <s v="CUST1282"/>
    <s v="Kristi Lopez"/>
    <x v="11"/>
    <s v="Female"/>
    <s v="Spencermouth"/>
    <s v="New Jersey"/>
    <s v="USA"/>
    <x v="0"/>
    <s v="PROD91"/>
    <s v="Women's High Heels"/>
    <x v="1"/>
    <s v="Footwear"/>
    <s v="Smith-Charles"/>
    <n v="438.25"/>
    <n v="496"/>
    <s v="Moore, Padilla and Butler"/>
    <x v="2"/>
    <s v="East Johnstad"/>
    <s v="Flagship"/>
    <s v="COD"/>
    <n v="2"/>
    <s v="STORE9"/>
    <n v="903.08"/>
    <n v="1806.16"/>
    <n v="325.11"/>
    <n v="0.18"/>
  </r>
  <r>
    <s v="SALE289"/>
    <x v="331"/>
    <s v="CUST1263"/>
    <s v="Crystal Davis"/>
    <x v="1"/>
    <s v="Male"/>
    <s v="Sallymouth"/>
    <s v="Louisiana"/>
    <s v="USA"/>
    <x v="2"/>
    <s v="PROD65"/>
    <s v="Adjustable Dumbbells 20kg"/>
    <x v="0"/>
    <s v="Fitness"/>
    <s v="Montgomery, Benton and Miller"/>
    <n v="240.63"/>
    <n v="423"/>
    <s v="Martinez-Mullins"/>
    <x v="2"/>
    <s v="Williamsfurt"/>
    <s v="Online"/>
    <s v="COD"/>
    <n v="1"/>
    <s v="STORE7"/>
    <n v="203.61"/>
    <n v="203.61"/>
    <n v="48.87"/>
    <n v="0.24"/>
  </r>
  <r>
    <s v="SALE462"/>
    <x v="308"/>
    <s v="CUST1265"/>
    <s v="Tracy Kelly"/>
    <x v="32"/>
    <s v="Male"/>
    <s v="West Jamieport"/>
    <s v="Tennessee"/>
    <s v="USA"/>
    <x v="1"/>
    <s v="PROD87"/>
    <s v="LED Bedside Lamp"/>
    <x v="2"/>
    <s v="Lighting"/>
    <s v="Aguilar, Horton and Lewis"/>
    <n v="371.38"/>
    <n v="220"/>
    <s v="Martinez, Adkins and Johnson"/>
    <x v="0"/>
    <s v="Danielmouth"/>
    <s v="Flagship"/>
    <s v="PayPal"/>
    <n v="2"/>
    <s v="STORE1"/>
    <n v="291.83999999999997"/>
    <n v="583.67999999999995"/>
    <n v="145.91999999999999"/>
    <n v="0.25"/>
  </r>
  <r>
    <s v="SALE266"/>
    <x v="332"/>
    <s v="CUST1433"/>
    <s v="Thomas Moore"/>
    <x v="18"/>
    <s v="Female"/>
    <s v="Williamsberg"/>
    <s v="New York"/>
    <s v="USA"/>
    <x v="1"/>
    <s v="PROD64"/>
    <s v="Matte Lipstick Set"/>
    <x v="3"/>
    <s v="Makeup"/>
    <s v="Zhang Inc"/>
    <n v="299.11"/>
    <n v="118"/>
    <s v="Alexander Group"/>
    <x v="2"/>
    <s v="Port Sharon"/>
    <s v="Online"/>
    <s v="Credit Card"/>
    <n v="4"/>
    <s v="STORE4"/>
    <n v="779.25"/>
    <n v="3117"/>
    <n v="779.25"/>
    <n v="0.25"/>
  </r>
  <r>
    <s v="SALE274"/>
    <x v="333"/>
    <s v="CUST1433"/>
    <s v="Thomas Moore"/>
    <x v="18"/>
    <s v="Female"/>
    <s v="Williamsberg"/>
    <s v="New York"/>
    <s v="USA"/>
    <x v="1"/>
    <s v="PROD10"/>
    <s v="Ceramic Kitchen Bowl Set"/>
    <x v="2"/>
    <s v="Kitchen"/>
    <s v="Hamilton Group"/>
    <n v="298.86"/>
    <n v="308"/>
    <s v="Martinez, Adkins and Johnson"/>
    <x v="0"/>
    <s v="Danielmouth"/>
    <s v="Flagship"/>
    <s v="COD"/>
    <n v="1"/>
    <s v="STORE1"/>
    <n v="406.79"/>
    <n v="406.79"/>
    <n v="12.2"/>
    <n v="0.03"/>
  </r>
  <r>
    <s v="SALE273"/>
    <x v="334"/>
    <s v="CUST1312"/>
    <s v="Jason Mullins"/>
    <x v="38"/>
    <s v="Female"/>
    <s v="Brianchester"/>
    <s v="Delaware"/>
    <s v="USA"/>
    <x v="1"/>
    <s v="PROD74"/>
    <s v="Bluetooth Car Audio System"/>
    <x v="4"/>
    <s v="Audio"/>
    <s v="Bruce-Bowen"/>
    <n v="403.71"/>
    <n v="159"/>
    <s v="Bean, Jones and Park"/>
    <x v="1"/>
    <s v="Thompsonborough"/>
    <s v="Online"/>
    <s v="PayPal"/>
    <n v="1"/>
    <s v="STORE8"/>
    <n v="872.12"/>
    <n v="872.12"/>
    <n v="61.05"/>
    <n v="7.0000000000000007E-2"/>
  </r>
  <r>
    <s v="SALE349"/>
    <x v="335"/>
    <s v="CUST1312"/>
    <s v="Jason Mullins"/>
    <x v="38"/>
    <s v="Female"/>
    <s v="Brianchester"/>
    <s v="Delaware"/>
    <s v="USA"/>
    <x v="1"/>
    <s v="PROD27"/>
    <s v="Decorative Floor Vase"/>
    <x v="2"/>
    <s v="Decor"/>
    <s v="Khan, Jones and Paul"/>
    <n v="322.41000000000003"/>
    <n v="378"/>
    <s v="Gardner, Humphrey and Contreras"/>
    <x v="3"/>
    <s v="Johnsonville"/>
    <s v="Flagship"/>
    <s v="Credit Card"/>
    <n v="2"/>
    <s v="STORE13"/>
    <n v="563.29999999999995"/>
    <n v="1126.5999999999999"/>
    <n v="292.92"/>
    <n v="0.26"/>
  </r>
  <r>
    <s v="SALE277"/>
    <x v="336"/>
    <s v="CUST1484"/>
    <s v="Jessica Castro"/>
    <x v="28"/>
    <s v="Male"/>
    <s v="West Markton"/>
    <s v="Massachusetts"/>
    <s v="USA"/>
    <x v="2"/>
    <s v="PROD77"/>
    <s v="WiFi Mesh Router"/>
    <x v="4"/>
    <s v="Appliances"/>
    <s v="White, Reeves and Woods"/>
    <n v="480.9"/>
    <n v="104"/>
    <s v="Guerrero-Schmitt"/>
    <x v="3"/>
    <s v="East Stevechester"/>
    <s v="Flagship"/>
    <s v="PayPal"/>
    <n v="4"/>
    <s v="STORE18"/>
    <n v="463.17"/>
    <n v="1852.68"/>
    <n v="111.16"/>
    <n v="0.06"/>
  </r>
  <r>
    <s v="SALE278"/>
    <x v="230"/>
    <s v="CUST1316"/>
    <s v="Robert House"/>
    <x v="15"/>
    <s v="Male"/>
    <s v="Lake James"/>
    <s v="Maryland"/>
    <s v="USA"/>
    <x v="0"/>
    <s v="PROD25"/>
    <s v="Women's Scarf Set"/>
    <x v="1"/>
    <s v="Accessories"/>
    <s v="Brown and Sons"/>
    <n v="174.02"/>
    <n v="268"/>
    <s v="Martinez-Mullins"/>
    <x v="2"/>
    <s v="Williamsfurt"/>
    <s v="Online"/>
    <s v="PayPal"/>
    <n v="4"/>
    <s v="STORE7"/>
    <n v="285.82"/>
    <n v="1143.28"/>
    <n v="205.79"/>
    <n v="0.18"/>
  </r>
  <r>
    <s v="SALE279"/>
    <x v="337"/>
    <s v="CUST1326"/>
    <s v="Robert King"/>
    <x v="13"/>
    <s v="Female"/>
    <s v="Cindyton"/>
    <s v="Rhode Island"/>
    <s v="USA"/>
    <x v="0"/>
    <s v="PROD37"/>
    <s v="Men's Casual Sneakers"/>
    <x v="1"/>
    <s v="Footwear"/>
    <s v="Hogan-Lee"/>
    <n v="353.47"/>
    <n v="214"/>
    <s v="Aguirre-Keller"/>
    <x v="2"/>
    <s v="Lake Michael"/>
    <s v="Online"/>
    <s v="PayPal"/>
    <n v="3"/>
    <s v="STORE11"/>
    <n v="995.38"/>
    <n v="2986.14"/>
    <n v="298.61"/>
    <n v="0.1"/>
  </r>
  <r>
    <s v="SALE281"/>
    <x v="338"/>
    <s v="CUST1490"/>
    <s v="Scott Harris"/>
    <x v="31"/>
    <s v="Male"/>
    <s v="North Nataliemouth"/>
    <s v="Maryland"/>
    <s v="USA"/>
    <x v="3"/>
    <s v="PROD47"/>
    <s v="Makeup Brush Set"/>
    <x v="3"/>
    <s v="Makeup"/>
    <s v="Cook Inc"/>
    <n v="167.34"/>
    <n v="431"/>
    <s v="Frederick-Wright"/>
    <x v="1"/>
    <s v="New Jimmymouth"/>
    <s v="Flagship"/>
    <s v="COD"/>
    <n v="3"/>
    <s v="STORE16"/>
    <n v="64.2"/>
    <n v="192.6"/>
    <n v="15.41"/>
    <n v="0.08"/>
  </r>
  <r>
    <s v="SALE286"/>
    <x v="47"/>
    <s v="CUST1466"/>
    <s v="Cynthia Parrish"/>
    <x v="17"/>
    <s v="Male"/>
    <s v="Espinozaberg"/>
    <s v="Minnesota"/>
    <s v="USA"/>
    <x v="1"/>
    <s v="PROD48"/>
    <s v="Car Dashboard Phone Holder"/>
    <x v="4"/>
    <s v="Accessories"/>
    <s v="Byrd, Stewart and Valdez"/>
    <n v="177.98"/>
    <n v="103"/>
    <s v="Mann-Austin"/>
    <x v="3"/>
    <s v="Vasquezborough"/>
    <s v="Online"/>
    <s v="PayPal"/>
    <n v="3"/>
    <s v="STORE19"/>
    <n v="807.95"/>
    <n v="2423.85"/>
    <n v="242.38"/>
    <n v="0.1"/>
  </r>
  <r>
    <s v="SALE435"/>
    <x v="122"/>
    <s v="CUST1288"/>
    <s v="Misty Ferguson"/>
    <x v="13"/>
    <s v="Male"/>
    <s v="North Joseside"/>
    <s v="Connecticut"/>
    <s v="USA"/>
    <x v="0"/>
    <s v="PROD3"/>
    <s v="Men's Running Jacket"/>
    <x v="1"/>
    <s v="Outerwear"/>
    <s v="Pineda Ltd"/>
    <n v="364.67"/>
    <n v="452"/>
    <s v="Moore, Padilla and Butler"/>
    <x v="2"/>
    <s v="East Johnstad"/>
    <s v="Flagship"/>
    <s v="COD"/>
    <n v="4"/>
    <s v="STORE9"/>
    <n v="758.49"/>
    <n v="3033.96"/>
    <n v="485.43"/>
    <n v="0.16"/>
  </r>
  <r>
    <s v="SALE290"/>
    <x v="339"/>
    <s v="CUST1417"/>
    <s v="Karen King"/>
    <x v="43"/>
    <s v="Female"/>
    <s v="Kimburgh"/>
    <s v="North Carolina"/>
    <s v="USA"/>
    <x v="2"/>
    <s v="PROD97"/>
    <s v="Cricket Bat"/>
    <x v="0"/>
    <s v="Team Sports"/>
    <s v="Khan LLC"/>
    <n v="245.98"/>
    <n v="471"/>
    <s v="Shelton PLC"/>
    <x v="0"/>
    <s v="East Jenniferstad"/>
    <s v="Flagship"/>
    <s v="COD"/>
    <n v="4"/>
    <s v="STORE15"/>
    <n v="493.8"/>
    <n v="1975.2"/>
    <n v="474.05"/>
    <n v="0.24"/>
  </r>
  <r>
    <s v="SALE359"/>
    <x v="0"/>
    <s v="CUST1417"/>
    <s v="Karen King"/>
    <x v="43"/>
    <s v="Female"/>
    <s v="Kimburgh"/>
    <s v="North Carolina"/>
    <s v="USA"/>
    <x v="2"/>
    <s v="PROD41"/>
    <s v="Yoga Exercise Mat"/>
    <x v="0"/>
    <s v="Fitness"/>
    <s v="Carroll, Long and Mendoza"/>
    <n v="313.26"/>
    <n v="369"/>
    <s v="Moore, Padilla and Butler"/>
    <x v="2"/>
    <s v="East Johnstad"/>
    <s v="Flagship"/>
    <s v="COD"/>
    <n v="3"/>
    <s v="STORE9"/>
    <n v="771.7"/>
    <n v="2315.1"/>
    <n v="115.76"/>
    <n v="0.05"/>
  </r>
  <r>
    <s v="SALE419"/>
    <x v="340"/>
    <s v="CUST1417"/>
    <s v="Karen King"/>
    <x v="43"/>
    <s v="Female"/>
    <s v="Kimburgh"/>
    <s v="North Carolina"/>
    <s v="USA"/>
    <x v="2"/>
    <s v="PROD91"/>
    <s v="Women's High Heels"/>
    <x v="1"/>
    <s v="Footwear"/>
    <s v="Smith-Charles"/>
    <n v="438.25"/>
    <n v="496"/>
    <s v="Mann-Austin"/>
    <x v="3"/>
    <s v="Vasquezborough"/>
    <s v="Online"/>
    <s v="PayPal"/>
    <n v="2"/>
    <s v="STORE19"/>
    <n v="782.11"/>
    <n v="1564.22"/>
    <n v="265.92"/>
    <n v="0.17"/>
  </r>
  <r>
    <s v="SALE402"/>
    <x v="341"/>
    <s v="CUST1296"/>
    <s v="Jared Moran"/>
    <x v="14"/>
    <s v="Female"/>
    <s v="South David"/>
    <s v="West Virginia"/>
    <s v="USA"/>
    <x v="2"/>
    <s v="PROD14"/>
    <s v="Decorative Wall Mirror"/>
    <x v="2"/>
    <s v="Decor"/>
    <s v="Luna, Anderson and Bowman"/>
    <n v="48.01"/>
    <n v="439"/>
    <s v="Hill, Wagner and Ballard"/>
    <x v="3"/>
    <s v="East Davidville"/>
    <s v="Online"/>
    <s v="COD"/>
    <n v="1"/>
    <s v="STORE10"/>
    <n v="753.39"/>
    <n v="753.39"/>
    <n v="30.14"/>
    <n v="0.04"/>
  </r>
  <r>
    <s v="SALE321"/>
    <x v="70"/>
    <s v="CUST1297"/>
    <s v="Jennifer Carr"/>
    <x v="38"/>
    <s v="Female"/>
    <s v="Lake Brett"/>
    <s v="Missouri"/>
    <s v="USA"/>
    <x v="1"/>
    <s v="PROD69"/>
    <s v="Men's Sports Shorts"/>
    <x v="1"/>
    <s v="Bottoms"/>
    <s v="Fitzpatrick Ltd"/>
    <n v="218.22"/>
    <n v="224"/>
    <s v="Black-Horn"/>
    <x v="2"/>
    <s v="North Nancyview"/>
    <s v="Outlet"/>
    <s v="Credit Card"/>
    <n v="1"/>
    <s v="STORE2"/>
    <n v="564.1"/>
    <n v="564.1"/>
    <n v="16.920000000000002"/>
    <n v="0.03"/>
  </r>
  <r>
    <s v="SALE464"/>
    <x v="342"/>
    <s v="CUST1300"/>
    <s v="Matthew Avery"/>
    <x v="7"/>
    <s v="Male"/>
    <s v="Lake Melissashire"/>
    <s v="Oregon"/>
    <s v="USA"/>
    <x v="1"/>
    <s v="PROD36"/>
    <s v="Women's Summer Dress"/>
    <x v="1"/>
    <s v="Tops"/>
    <s v="Smith-Mills"/>
    <n v="223.43"/>
    <n v="154"/>
    <s v="Mcdonald Inc"/>
    <x v="2"/>
    <s v="Christopherland"/>
    <s v="Outlet"/>
    <s v="PayPal"/>
    <n v="1"/>
    <s v="STORE14"/>
    <n v="850.83"/>
    <n v="850.83"/>
    <n v="238.23"/>
    <n v="0.28000000000000003"/>
  </r>
  <r>
    <s v="SALE302"/>
    <x v="343"/>
    <s v="CUST1468"/>
    <s v="Gregory Curtis"/>
    <x v="22"/>
    <s v="Male"/>
    <s v="Bergermouth"/>
    <s v="Vermont"/>
    <s v="USA"/>
    <x v="2"/>
    <s v="PROD75"/>
    <s v="Women's Ankle Boots"/>
    <x v="1"/>
    <s v="Footwear"/>
    <s v="Poole PLC"/>
    <n v="158.13999999999999"/>
    <n v="82"/>
    <s v="Gray Ltd"/>
    <x v="0"/>
    <s v="New Michaelchester"/>
    <s v="Outlet"/>
    <s v="PayPal"/>
    <n v="2"/>
    <s v="STORE5"/>
    <n v="865.14"/>
    <n v="1730.28"/>
    <n v="346.06"/>
    <n v="0.2"/>
  </r>
  <r>
    <s v="SALE313"/>
    <x v="306"/>
    <s v="CUST1304"/>
    <s v="Miss Alexandria Li Dvm"/>
    <x v="24"/>
    <s v="Male"/>
    <s v="Port Jenniferton"/>
    <s v="Kansas"/>
    <s v="USA"/>
    <x v="1"/>
    <s v="PROD50"/>
    <s v="Boxing Hand Wraps"/>
    <x v="0"/>
    <s v="Fitness"/>
    <s v="Smith-King"/>
    <n v="190.29"/>
    <n v="260"/>
    <s v="Black-Horn"/>
    <x v="2"/>
    <s v="North Nancyview"/>
    <s v="Outlet"/>
    <s v="PayPal"/>
    <n v="1"/>
    <s v="STORE2"/>
    <n v="88.92"/>
    <n v="88.92"/>
    <n v="16.89"/>
    <n v="0.19"/>
  </r>
  <r>
    <s v="SALE306"/>
    <x v="158"/>
    <s v="CUST1481"/>
    <s v="Bryan Tran"/>
    <x v="23"/>
    <s v="Male"/>
    <s v="Kelseybury"/>
    <s v="Georgia"/>
    <s v="USA"/>
    <x v="0"/>
    <s v="PROD62"/>
    <s v="Laptop Cooling Pad"/>
    <x v="4"/>
    <s v="Computer"/>
    <s v="Murray, Gould and Ware"/>
    <n v="86.42"/>
    <n v="222"/>
    <s v="Mcdonald Inc"/>
    <x v="2"/>
    <s v="Christopherland"/>
    <s v="Outlet"/>
    <s v="COD"/>
    <n v="2"/>
    <s v="STORE14"/>
    <n v="837.76"/>
    <n v="1675.52"/>
    <n v="50.27"/>
    <n v="0.03"/>
  </r>
  <r>
    <s v="SALE307"/>
    <x v="344"/>
    <s v="CUST1451"/>
    <s v="Ashley Roberts"/>
    <x v="11"/>
    <s v="Male"/>
    <s v="Josephmouth"/>
    <s v="New Mexico"/>
    <s v="USA"/>
    <x v="0"/>
    <s v="PROD90"/>
    <s v="Gaming Mouse Pad XL"/>
    <x v="4"/>
    <s v="Accessories"/>
    <s v="Sharp, Taylor and Rodriguez"/>
    <n v="340.14"/>
    <n v="361"/>
    <s v="Martinez, Adkins and Johnson"/>
    <x v="0"/>
    <s v="Danielmouth"/>
    <s v="Flagship"/>
    <s v="Credit Card"/>
    <n v="3"/>
    <s v="STORE1"/>
    <n v="135.94"/>
    <n v="407.82"/>
    <n v="81.56"/>
    <n v="0.2"/>
  </r>
  <r>
    <s v="SALE420"/>
    <x v="194"/>
    <s v="CUST1451"/>
    <s v="Ashley Roberts"/>
    <x v="11"/>
    <s v="Male"/>
    <s v="Josephmouth"/>
    <s v="New Mexico"/>
    <s v="USA"/>
    <x v="0"/>
    <s v="PROD40"/>
    <s v="Noise-Canceling Headphones"/>
    <x v="4"/>
    <s v="Audio"/>
    <s v="Taylor-Hart"/>
    <n v="38.520000000000003"/>
    <n v="378"/>
    <s v="Aguirre-Keller"/>
    <x v="2"/>
    <s v="Lake Michael"/>
    <s v="Online"/>
    <s v="PayPal"/>
    <n v="2"/>
    <s v="STORE11"/>
    <n v="74.63"/>
    <n v="149.26"/>
    <n v="1.49"/>
    <n v="0.01"/>
  </r>
  <r>
    <s v="SALE493"/>
    <x v="297"/>
    <s v="CUST1451"/>
    <s v="Ashley Roberts"/>
    <x v="11"/>
    <s v="Male"/>
    <s v="Josephmouth"/>
    <s v="New Mexico"/>
    <s v="USA"/>
    <x v="0"/>
    <s v="PROD72"/>
    <s v="Professional Jump Rope"/>
    <x v="0"/>
    <s v="Fitness"/>
    <s v="Davis PLC"/>
    <n v="477.61"/>
    <n v="300"/>
    <s v="Rivera-Warner"/>
    <x v="3"/>
    <s v="Washingtonfurt"/>
    <s v="Flagship"/>
    <s v="PayPal"/>
    <n v="2"/>
    <s v="STORE0"/>
    <n v="488.02"/>
    <n v="976.04"/>
    <n v="263.52999999999997"/>
    <n v="0.27"/>
  </r>
  <r>
    <s v="SALE308"/>
    <x v="320"/>
    <s v="CUST1479"/>
    <s v="Dylan Gutierrez"/>
    <x v="45"/>
    <s v="Male"/>
    <s v="New Jamesview"/>
    <s v="West Virginia"/>
    <s v="USA"/>
    <x v="2"/>
    <s v="PROD74"/>
    <s v="Bluetooth Car Audio System"/>
    <x v="4"/>
    <s v="Audio"/>
    <s v="Bruce-Bowen"/>
    <n v="403.71"/>
    <n v="159"/>
    <s v="Martinez, Adkins and Johnson"/>
    <x v="0"/>
    <s v="Danielmouth"/>
    <s v="Flagship"/>
    <s v="PayPal"/>
    <n v="4"/>
    <s v="STORE1"/>
    <n v="396.53"/>
    <n v="1586.12"/>
    <n v="111.03"/>
    <n v="7.0000000000000007E-2"/>
  </r>
  <r>
    <s v="SALE412"/>
    <x v="184"/>
    <s v="CUST1479"/>
    <s v="Dylan Gutierrez"/>
    <x v="45"/>
    <s v="Male"/>
    <s v="New Jamesview"/>
    <s v="West Virginia"/>
    <s v="USA"/>
    <x v="2"/>
    <s v="PROD99"/>
    <s v="Stainless Steel Cookware Set"/>
    <x v="2"/>
    <s v="Kitchen"/>
    <s v="Campbell Ltd"/>
    <n v="201.41"/>
    <n v="146"/>
    <s v="Holloway Ltd"/>
    <x v="0"/>
    <s v="Bensonhaven"/>
    <s v="Flagship"/>
    <s v="PayPal"/>
    <n v="3"/>
    <s v="STORE17"/>
    <n v="507.33"/>
    <n v="1521.99"/>
    <n v="91.32"/>
    <n v="0.06"/>
  </r>
  <r>
    <s v="SALE484"/>
    <x v="5"/>
    <s v="CUST1479"/>
    <s v="Dylan Gutierrez"/>
    <x v="45"/>
    <s v="Male"/>
    <s v="New Jamesview"/>
    <s v="West Virginia"/>
    <s v="USA"/>
    <x v="2"/>
    <s v="PROD66"/>
    <s v="Women's Hair Dryer Brush"/>
    <x v="3"/>
    <s v="Haircare"/>
    <s v="Torres, Spencer and Potter"/>
    <n v="340.39"/>
    <n v="177"/>
    <s v="Holloway Ltd"/>
    <x v="0"/>
    <s v="Bensonhaven"/>
    <s v="Flagship"/>
    <s v="PayPal"/>
    <n v="1"/>
    <s v="STORE17"/>
    <n v="440.19"/>
    <n v="440.19"/>
    <n v="13.21"/>
    <n v="0.03"/>
  </r>
  <r>
    <s v="SALE319"/>
    <x v="345"/>
    <s v="CUST1358"/>
    <s v="Ashley Anderson"/>
    <x v="16"/>
    <s v="Female"/>
    <s v="West Johnmouth"/>
    <s v="Mississippi"/>
    <s v="USA"/>
    <x v="0"/>
    <s v="PROD55"/>
    <s v="Ceramic Plant Pot"/>
    <x v="2"/>
    <s v="Decor"/>
    <s v="Hatfield, Baird and Torres"/>
    <n v="81.75"/>
    <n v="190"/>
    <s v="Mann-Austin"/>
    <x v="3"/>
    <s v="Vasquezborough"/>
    <s v="Online"/>
    <s v="PayPal"/>
    <n v="1"/>
    <s v="STORE19"/>
    <n v="222.95"/>
    <n v="222.95"/>
    <n v="4.46"/>
    <n v="0.02"/>
  </r>
  <r>
    <s v="SALE320"/>
    <x v="346"/>
    <s v="CUST1332"/>
    <s v="Dr. Lindsay Hanna"/>
    <x v="15"/>
    <s v="Female"/>
    <s v="New Paulstad"/>
    <s v="Hawaii"/>
    <s v="USA"/>
    <x v="2"/>
    <s v="PROD32"/>
    <s v="Vitamin C Face Serum"/>
    <x v="3"/>
    <s v="Skincare"/>
    <s v="Griffin Ltd"/>
    <n v="283.83"/>
    <n v="244"/>
    <s v="Alexander Group"/>
    <x v="2"/>
    <s v="Port Sharon"/>
    <s v="Online"/>
    <s v="Credit Card"/>
    <n v="3"/>
    <s v="STORE4"/>
    <n v="601.92999999999995"/>
    <n v="1805.79"/>
    <n v="252.81"/>
    <n v="0.14000000000000001"/>
  </r>
  <r>
    <s v="SALE329"/>
    <x v="132"/>
    <s v="CUST1322"/>
    <s v="Samuel Arias"/>
    <x v="27"/>
    <s v="Male"/>
    <s v="North Nicole"/>
    <s v="Wyoming"/>
    <s v="USA"/>
    <x v="2"/>
    <s v="PROD6"/>
    <s v="Herbal Face Moisturizer"/>
    <x v="3"/>
    <s v="Skincare"/>
    <s v="Davidson PLC"/>
    <n v="312.8"/>
    <n v="350"/>
    <s v="Rivera-Warner"/>
    <x v="3"/>
    <s v="Washingtonfurt"/>
    <s v="Flagship"/>
    <s v="Credit Card"/>
    <n v="4"/>
    <s v="STORE0"/>
    <n v="24.72"/>
    <n v="98.88"/>
    <n v="27.69"/>
    <n v="0.28000000000000003"/>
  </r>
  <r>
    <s v="SALE323"/>
    <x v="83"/>
    <s v="CUST1438"/>
    <s v="Monica Flynn"/>
    <x v="25"/>
    <s v="Female"/>
    <s v="Amberburgh"/>
    <s v="Tennessee"/>
    <s v="USA"/>
    <x v="3"/>
    <s v="PROD63"/>
    <s v="Organic Sunscreen Lotion"/>
    <x v="3"/>
    <s v="Skincare"/>
    <s v="Anderson-Riley"/>
    <n v="266.86"/>
    <n v="458"/>
    <s v="Thomas, Bridges and Harris"/>
    <x v="0"/>
    <s v="Sabrinatown"/>
    <s v="Online"/>
    <s v="PayPal"/>
    <n v="1"/>
    <s v="STORE12"/>
    <n v="934.75"/>
    <n v="934.75"/>
    <n v="102.82"/>
    <n v="0.11"/>
  </r>
  <r>
    <s v="SALE328"/>
    <x v="326"/>
    <s v="CUST1438"/>
    <s v="Monica Flynn"/>
    <x v="25"/>
    <s v="Female"/>
    <s v="Amberburgh"/>
    <s v="Tennessee"/>
    <s v="USA"/>
    <x v="3"/>
    <s v="PROD77"/>
    <s v="WiFi Mesh Router"/>
    <x v="4"/>
    <s v="Appliances"/>
    <s v="White, Reeves and Woods"/>
    <n v="480.9"/>
    <n v="104"/>
    <s v="Benson-Elliott"/>
    <x v="3"/>
    <s v="Port Josephberg"/>
    <s v="Online"/>
    <s v="COD"/>
    <n v="3"/>
    <s v="STORE6"/>
    <n v="573.1"/>
    <n v="1719.3"/>
    <n v="275.08999999999997"/>
    <n v="0.16"/>
  </r>
  <r>
    <s v="SALE335"/>
    <x v="102"/>
    <s v="CUST1458"/>
    <s v="Kelly Garrett"/>
    <x v="6"/>
    <s v="Female"/>
    <s v="Port Taylorberg"/>
    <s v="Pennsylvania"/>
    <s v="USA"/>
    <x v="1"/>
    <s v="PROD2"/>
    <s v="Women's Casual Hoodie"/>
    <x v="1"/>
    <s v="Outerwear"/>
    <s v="Sims Inc"/>
    <n v="342.56"/>
    <n v="352"/>
    <s v="Mcdonald Inc"/>
    <x v="2"/>
    <s v="Christopherland"/>
    <s v="Outlet"/>
    <s v="PayPal"/>
    <n v="4"/>
    <s v="STORE14"/>
    <n v="971.9"/>
    <n v="3887.6"/>
    <n v="1088.53"/>
    <n v="0.28000000000000003"/>
  </r>
  <r>
    <s v="SALE445"/>
    <x v="347"/>
    <s v="CUST1345"/>
    <s v="Daniel Nelson"/>
    <x v="4"/>
    <s v="Male"/>
    <s v="North Jonathan"/>
    <s v="Oklahoma"/>
    <s v="USA"/>
    <x v="2"/>
    <s v="PROD22"/>
    <s v="Carbon Fiber Tennis Racket"/>
    <x v="0"/>
    <s v="Equipment"/>
    <s v="Flores, Pineda and Rodriguez"/>
    <n v="484.62"/>
    <n v="432"/>
    <s v="Moore, Padilla and Butler"/>
    <x v="2"/>
    <s v="East Johnstad"/>
    <s v="Flagship"/>
    <s v="PayPal"/>
    <n v="4"/>
    <s v="STORE9"/>
    <n v="164.02"/>
    <n v="656.08"/>
    <n v="6.56"/>
    <n v="0.01"/>
  </r>
  <r>
    <s v="SALE389"/>
    <x v="314"/>
    <s v="CUST1347"/>
    <s v="Justin Mason Dds"/>
    <x v="34"/>
    <s v="Female"/>
    <s v="Peggystad"/>
    <s v="Connecticut"/>
    <s v="USA"/>
    <x v="0"/>
    <s v="PROD37"/>
    <s v="Men's Casual Sneakers"/>
    <x v="1"/>
    <s v="Footwear"/>
    <s v="Hogan-Lee"/>
    <n v="353.47"/>
    <n v="214"/>
    <s v="Martinez-Mullins"/>
    <x v="2"/>
    <s v="Williamsfurt"/>
    <s v="Online"/>
    <s v="PayPal"/>
    <n v="4"/>
    <s v="STORE7"/>
    <n v="482.06"/>
    <n v="1928.24"/>
    <n v="134.97999999999999"/>
    <n v="7.0000000000000007E-2"/>
  </r>
  <r>
    <s v="SALE416"/>
    <x v="151"/>
    <s v="CUST1347"/>
    <s v="Justin Mason Dds"/>
    <x v="34"/>
    <s v="Female"/>
    <s v="Peggystad"/>
    <s v="Connecticut"/>
    <s v="USA"/>
    <x v="0"/>
    <s v="PROD38"/>
    <s v="Sports Water Hydration Pack"/>
    <x v="0"/>
    <s v="Outdoor"/>
    <s v="Sims-Smith"/>
    <n v="135.61000000000001"/>
    <n v="394"/>
    <s v="Holloway Ltd"/>
    <x v="0"/>
    <s v="Bensonhaven"/>
    <s v="Flagship"/>
    <s v="PayPal"/>
    <n v="2"/>
    <s v="STORE17"/>
    <n v="839.24"/>
    <n v="1678.48"/>
    <n v="352.48"/>
    <n v="0.21"/>
  </r>
  <r>
    <s v="SALE362"/>
    <x v="339"/>
    <s v="CUST1360"/>
    <s v="Denise Tate"/>
    <x v="15"/>
    <s v="Male"/>
    <s v="Andersonside"/>
    <s v="Arkansas"/>
    <s v="USA"/>
    <x v="3"/>
    <s v="PROD73"/>
    <s v="Shin Guards – Adult"/>
    <x v="0"/>
    <s v="Team Sports"/>
    <s v="French Ltd"/>
    <n v="107.06"/>
    <n v="359"/>
    <s v="Black-Horn"/>
    <x v="2"/>
    <s v="North Nancyview"/>
    <s v="Outlet"/>
    <s v="COD"/>
    <n v="2"/>
    <s v="STORE2"/>
    <n v="934"/>
    <n v="1868"/>
    <n v="560.4"/>
    <n v="0.3"/>
  </r>
  <r>
    <s v="SALE366"/>
    <x v="348"/>
    <s v="CUST1370"/>
    <s v="James Holloway Jr."/>
    <x v="22"/>
    <s v="Male"/>
    <s v="Millston"/>
    <s v="Indiana"/>
    <s v="USA"/>
    <x v="1"/>
    <s v="PROD37"/>
    <s v="Men's Casual Sneakers"/>
    <x v="1"/>
    <s v="Footwear"/>
    <s v="Hogan-Lee"/>
    <n v="353.47"/>
    <n v="214"/>
    <s v="Frederick-Wright"/>
    <x v="1"/>
    <s v="New Jimmymouth"/>
    <s v="Flagship"/>
    <s v="COD"/>
    <n v="1"/>
    <s v="STORE16"/>
    <n v="628.98"/>
    <n v="628.98"/>
    <n v="18.87"/>
    <n v="0.03"/>
  </r>
  <r>
    <s v="SALE467"/>
    <x v="349"/>
    <s v="CUST1366"/>
    <s v="Mallory Allen"/>
    <x v="45"/>
    <s v="Female"/>
    <s v="North Theresa"/>
    <s v="Alabama"/>
    <s v="USA"/>
    <x v="3"/>
    <s v="PROD73"/>
    <s v="Shin Guards – Adult"/>
    <x v="0"/>
    <s v="Team Sports"/>
    <s v="French Ltd"/>
    <n v="107.06"/>
    <n v="359"/>
    <s v="Benson-Elliott"/>
    <x v="3"/>
    <s v="Port Josephberg"/>
    <s v="Online"/>
    <s v="PayPal"/>
    <n v="4"/>
    <s v="STORE6"/>
    <n v="934.96"/>
    <n v="3739.84"/>
    <n v="673.17"/>
    <n v="0.18"/>
  </r>
  <r>
    <s v="SALE374"/>
    <x v="203"/>
    <s v="CUST1469"/>
    <s v="James Foster"/>
    <x v="35"/>
    <s v="Male"/>
    <s v="East Audrey"/>
    <s v="Utah"/>
    <s v="USA"/>
    <x v="0"/>
    <s v="PROD45"/>
    <s v="High-Grip Football"/>
    <x v="0"/>
    <s v="Team Sports"/>
    <s v="Bridges, Banks and Cummings"/>
    <n v="318.91000000000003"/>
    <n v="114"/>
    <s v="Shelton PLC"/>
    <x v="0"/>
    <s v="East Jenniferstad"/>
    <s v="Flagship"/>
    <s v="COD"/>
    <n v="1"/>
    <s v="STORE15"/>
    <n v="496.19"/>
    <n v="496.19"/>
    <n v="39.700000000000003"/>
    <n v="0.08"/>
  </r>
  <r>
    <s v="SALE477"/>
    <x v="350"/>
    <s v="CUST1469"/>
    <s v="James Foster"/>
    <x v="35"/>
    <s v="Male"/>
    <s v="East Audrey"/>
    <s v="Utah"/>
    <s v="USA"/>
    <x v="0"/>
    <s v="PROD46"/>
    <s v="Men's Winter Jacket"/>
    <x v="1"/>
    <s v="Outerwear"/>
    <s v="Kelly, Smith and Perez"/>
    <n v="167.34"/>
    <n v="296"/>
    <s v="Holloway Ltd"/>
    <x v="0"/>
    <s v="Bensonhaven"/>
    <s v="Flagship"/>
    <s v="Credit Card"/>
    <n v="1"/>
    <s v="STORE17"/>
    <n v="708.88"/>
    <n v="708.88"/>
    <n v="63.8"/>
    <n v="0.09"/>
  </r>
  <r>
    <s v="SALE377"/>
    <x v="351"/>
    <s v="CUST1455"/>
    <s v="Tyler Weber"/>
    <x v="27"/>
    <s v="Male"/>
    <s v="East Yvette"/>
    <s v="Illinois"/>
    <s v="USA"/>
    <x v="0"/>
    <s v="PROD83"/>
    <s v="Hydrating Face Cleanser"/>
    <x v="3"/>
    <s v="Skincare"/>
    <s v="Butler Group"/>
    <n v="152.91999999999999"/>
    <n v="159"/>
    <s v="Hill, Wagner and Ballard"/>
    <x v="3"/>
    <s v="East Davidville"/>
    <s v="Online"/>
    <s v="PayPal"/>
    <n v="1"/>
    <s v="STORE10"/>
    <n v="995.52"/>
    <n v="995.52"/>
    <n v="219.01"/>
    <n v="0.22"/>
  </r>
  <r>
    <s v="SALE404"/>
    <x v="250"/>
    <s v="CUST1379"/>
    <s v="Tanya Lopez"/>
    <x v="15"/>
    <s v="Female"/>
    <s v="West Jeffreyburgh"/>
    <s v="Iowa"/>
    <s v="USA"/>
    <x v="0"/>
    <s v="PROD20"/>
    <s v="Outdoor Sports Water Bottle"/>
    <x v="0"/>
    <s v="Accessories"/>
    <s v="Soto-Ellis"/>
    <n v="131.51"/>
    <n v="76"/>
    <s v="Rivera-Warner"/>
    <x v="3"/>
    <s v="Washingtonfurt"/>
    <s v="Flagship"/>
    <s v="COD"/>
    <n v="4"/>
    <s v="STORE0"/>
    <n v="585.45000000000005"/>
    <n v="2341.8000000000002"/>
    <n v="585.45000000000005"/>
    <n v="0.25"/>
  </r>
  <r>
    <s v="SALE417"/>
    <x v="352"/>
    <s v="CUST1383"/>
    <s v="Kristine Higgins"/>
    <x v="8"/>
    <s v="Female"/>
    <s v="Jennifertown"/>
    <s v="South Carolina"/>
    <s v="USA"/>
    <x v="1"/>
    <s v="PROD58"/>
    <s v="Womens Cotton Scarf"/>
    <x v="1"/>
    <s v="Accessories"/>
    <s v="Shepherd-Gould"/>
    <n v="113.83"/>
    <n v="485"/>
    <s v="Hill, Wagner and Ballard"/>
    <x v="3"/>
    <s v="East Davidville"/>
    <s v="Online"/>
    <s v="PayPal"/>
    <n v="2"/>
    <s v="STORE10"/>
    <n v="466.27"/>
    <n v="932.54"/>
    <n v="102.58"/>
    <n v="0.11"/>
  </r>
  <r>
    <s v="SALE473"/>
    <x v="353"/>
    <s v="CUST1384"/>
    <s v="Andrew Mason"/>
    <x v="33"/>
    <s v="Female"/>
    <s v="North Michael"/>
    <s v="Iowa"/>
    <s v="USA"/>
    <x v="2"/>
    <s v="PROD74"/>
    <s v="Bluetooth Car Audio System"/>
    <x v="4"/>
    <s v="Audio"/>
    <s v="Bruce-Bowen"/>
    <n v="403.71"/>
    <n v="159"/>
    <s v="Hill, Wagner and Ballard"/>
    <x v="3"/>
    <s v="East Davidville"/>
    <s v="Online"/>
    <s v="COD"/>
    <n v="1"/>
    <s v="STORE10"/>
    <n v="30.94"/>
    <n v="30.94"/>
    <n v="6.5"/>
    <n v="0.21"/>
  </r>
  <r>
    <s v="SALE410"/>
    <x v="145"/>
    <s v="CUST1391"/>
    <s v="Heidi Tyler"/>
    <x v="45"/>
    <s v="Female"/>
    <s v="Dawnstad"/>
    <s v="Oregon"/>
    <s v="USA"/>
    <x v="2"/>
    <s v="PROD29"/>
    <s v="Fabric Sofa Throw Blanket"/>
    <x v="2"/>
    <s v="Decor"/>
    <s v="Hoffman Group"/>
    <n v="218.48"/>
    <n v="276"/>
    <s v="Mann-Austin"/>
    <x v="3"/>
    <s v="Vasquezborough"/>
    <s v="Online"/>
    <s v="Credit Card"/>
    <n v="4"/>
    <s v="STORE19"/>
    <n v="349.84"/>
    <n v="1399.36"/>
    <n v="153.93"/>
    <n v="0.11"/>
  </r>
  <r>
    <s v="SALE407"/>
    <x v="354"/>
    <s v="CUST1413"/>
    <s v="Megan Ryan"/>
    <x v="25"/>
    <s v="Female"/>
    <s v="Andrewsfurt"/>
    <s v="Idaho"/>
    <s v="USA"/>
    <x v="2"/>
    <s v="PROD70"/>
    <s v="Kitchen Storage Rack"/>
    <x v="2"/>
    <s v="Storage"/>
    <s v="Duran Group"/>
    <n v="138.05000000000001"/>
    <n v="89"/>
    <s v="Mcdonald Inc"/>
    <x v="2"/>
    <s v="Christopherland"/>
    <s v="Outlet"/>
    <s v="PayPal"/>
    <n v="2"/>
    <s v="STORE14"/>
    <n v="247.67"/>
    <n v="495.34"/>
    <n v="49.53"/>
    <n v="0.1"/>
  </r>
  <r>
    <s v="SALE490"/>
    <x v="248"/>
    <s v="CUST1418"/>
    <s v="Luke Parks"/>
    <x v="16"/>
    <s v="Female"/>
    <s v="West Mario"/>
    <s v="New Hampshire"/>
    <s v="USA"/>
    <x v="1"/>
    <s v="PROD89"/>
    <s v="Face Foundation Kit"/>
    <x v="3"/>
    <s v="Makeup"/>
    <s v="Taylor-Elliott"/>
    <n v="183.04"/>
    <n v="457"/>
    <s v="Guerrero-Schmitt"/>
    <x v="3"/>
    <s v="East Stevechester"/>
    <s v="Flagship"/>
    <s v="Credit Card"/>
    <n v="1"/>
    <s v="STORE18"/>
    <n v="170.43"/>
    <n v="170.43"/>
    <n v="5.1100000000000003"/>
    <n v="0.03"/>
  </r>
  <r>
    <s v="SALE451"/>
    <x v="176"/>
    <s v="CUST1422"/>
    <s v="Brittany Edwards Dds"/>
    <x v="2"/>
    <s v="Female"/>
    <s v="Aliciahaven"/>
    <s v="Kansas"/>
    <s v="USA"/>
    <x v="3"/>
    <s v="PROD49"/>
    <s v="Men's Roll-On Perfume"/>
    <x v="3"/>
    <s v="Fragrance"/>
    <s v="Sullivan and Sons"/>
    <n v="43.29"/>
    <n v="267"/>
    <s v="Black-Horn"/>
    <x v="2"/>
    <s v="North Nancyview"/>
    <s v="Outlet"/>
    <s v="PayPal"/>
    <n v="4"/>
    <s v="STORE2"/>
    <n v="829.36"/>
    <n v="3317.44"/>
    <n v="364.92"/>
    <n v="0.11"/>
  </r>
  <r>
    <s v="SALE444"/>
    <x v="152"/>
    <s v="CUST1488"/>
    <s v="Zachary Andrade"/>
    <x v="31"/>
    <s v="Female"/>
    <s v="South Davidport"/>
    <s v="California"/>
    <s v="USA"/>
    <x v="3"/>
    <s v="PROD78"/>
    <s v="Essential Oil Diffuser"/>
    <x v="2"/>
    <s v="Decor"/>
    <s v="Hernandez Inc"/>
    <n v="325.26"/>
    <n v="400"/>
    <s v="Thomas, Bridges and Harris"/>
    <x v="0"/>
    <s v="Sabrinatown"/>
    <s v="Online"/>
    <s v="PayPal"/>
    <n v="2"/>
    <s v="STORE12"/>
    <n v="130.38999999999999"/>
    <n v="260.77999999999997"/>
    <n v="44.33"/>
    <n v="0.17"/>
  </r>
  <r>
    <s v="SALE500"/>
    <x v="355"/>
    <s v="CUST1445"/>
    <s v="Gene Lee"/>
    <x v="24"/>
    <s v="Female"/>
    <s v="Mcfarlandmouth"/>
    <s v="Virginia"/>
    <s v="USA"/>
    <x v="3"/>
    <s v="PROD2"/>
    <s v="Women's Casual Hoodie"/>
    <x v="1"/>
    <s v="Outerwear"/>
    <s v="Sims Inc"/>
    <n v="342.56"/>
    <n v="352"/>
    <s v="Alexander Group"/>
    <x v="2"/>
    <s v="Port Sharon"/>
    <s v="Online"/>
    <s v="COD"/>
    <n v="4"/>
    <s v="STORE4"/>
    <n v="106.66"/>
    <n v="426.64"/>
    <n v="85.33"/>
    <n v="0.2"/>
  </r>
  <r>
    <s v="SALE450"/>
    <x v="79"/>
    <s v="CUST1477"/>
    <s v="Andrea Harris"/>
    <x v="24"/>
    <s v="Female"/>
    <s v="West Kelseyberg"/>
    <s v="Kansas"/>
    <s v="USA"/>
    <x v="3"/>
    <s v="PROD76"/>
    <s v="Wireless Mouse"/>
    <x v="4"/>
    <s v="Computer"/>
    <s v="Larson Ltd"/>
    <n v="392.89"/>
    <n v="320"/>
    <s v="Frederick-Wright"/>
    <x v="1"/>
    <s v="New Jimmymouth"/>
    <s v="Flagship"/>
    <s v="COD"/>
    <n v="3"/>
    <s v="STORE16"/>
    <n v="761.8"/>
    <n v="2285.4"/>
    <n v="137.12"/>
    <n v="0.06"/>
  </r>
  <r>
    <s v="SALE469"/>
    <x v="356"/>
    <s v="CUST1477"/>
    <s v="Andrea Harris"/>
    <x v="24"/>
    <s v="Female"/>
    <s v="West Kelseyberg"/>
    <s v="Kansas"/>
    <s v="USA"/>
    <x v="3"/>
    <s v="PROD98"/>
    <s v="Portable Bluetooth Speaker"/>
    <x v="4"/>
    <s v="Audio"/>
    <s v="Flores-King"/>
    <n v="431.67"/>
    <n v="73"/>
    <s v="Bean, Jones and Park"/>
    <x v="1"/>
    <s v="Thompsonborough"/>
    <s v="Online"/>
    <s v="PayPal"/>
    <n v="4"/>
    <s v="STORE8"/>
    <n v="610.6"/>
    <n v="2442.4"/>
    <n v="244.24"/>
    <n v="0.1"/>
  </r>
  <r>
    <s v="SALE501"/>
    <x v="272"/>
    <s v="CUST1163"/>
    <s v="Joseph Jones"/>
    <x v="23"/>
    <s v="Male"/>
    <s v="North Matthew"/>
    <s v="Illinois"/>
    <s v="USA"/>
    <x v="2"/>
    <s v="PROD10"/>
    <s v="Ceramic Kitchen Bowl Set"/>
    <x v="2"/>
    <s v="Kitchen"/>
    <s v="Hamilton Group"/>
    <n v="298.86"/>
    <n v="308"/>
    <s v="Gray Ltd"/>
    <x v="0"/>
    <s v="New Michaelchester"/>
    <s v="Outlet"/>
    <s v="PayPal"/>
    <n v="4"/>
    <s v="STORE5"/>
    <n v="168.55"/>
    <n v="674.2"/>
    <n v="101.13"/>
    <n v="0.15"/>
  </r>
  <r>
    <s v="SALE502"/>
    <x v="357"/>
    <s v="CUST1488"/>
    <s v="Zachary Andrade"/>
    <x v="31"/>
    <s v="Female"/>
    <s v="South Davidport"/>
    <s v="California"/>
    <s v="USA"/>
    <x v="3"/>
    <s v="PROD44"/>
    <s v="Adjustable Jump Rope"/>
    <x v="0"/>
    <s v="Fitness"/>
    <s v="Cox Inc"/>
    <n v="167.12"/>
    <n v="316"/>
    <s v="Black-Horn"/>
    <x v="2"/>
    <s v="North Nancyview"/>
    <s v="Outlet"/>
    <s v="COD"/>
    <n v="1"/>
    <s v="STORE2"/>
    <n v="230.53"/>
    <n v="230.53"/>
    <n v="13.83"/>
    <n v="0.06"/>
  </r>
  <r>
    <s v="SALE503"/>
    <x v="122"/>
    <s v="CUST1007"/>
    <s v="Daniel Boyd"/>
    <x v="7"/>
    <s v="Female"/>
    <s v="West Pamelafurt"/>
    <s v="West Virginia"/>
    <s v="USA"/>
    <x v="2"/>
    <s v="PROD54"/>
    <s v="Sports Stopwatch Pro"/>
    <x v="0"/>
    <s v="Accessories"/>
    <s v="Thompson-French"/>
    <n v="434.84"/>
    <n v="185"/>
    <s v="Martinez, Adkins and Johnson"/>
    <x v="0"/>
    <s v="Danielmouth"/>
    <s v="Flagship"/>
    <s v="COD"/>
    <n v="2"/>
    <s v="STORE1"/>
    <n v="355.41"/>
    <n v="710.82"/>
    <n v="92.41"/>
    <n v="0.13"/>
  </r>
  <r>
    <s v="SALE504"/>
    <x v="303"/>
    <s v="CUST1167"/>
    <s v="Antonio Wade"/>
    <x v="37"/>
    <s v="Female"/>
    <s v="New Jasonmouth"/>
    <s v="Tennessee"/>
    <s v="USA"/>
    <x v="0"/>
    <s v="PROD47"/>
    <s v="Makeup Brush Set"/>
    <x v="3"/>
    <s v="Makeup"/>
    <s v="Cook Inc"/>
    <n v="167.34"/>
    <n v="431"/>
    <s v="Black-Horn"/>
    <x v="2"/>
    <s v="North Nancyview"/>
    <s v="Outlet"/>
    <s v="Credit Card"/>
    <n v="3"/>
    <s v="STORE2"/>
    <n v="843.44"/>
    <n v="2530.3200000000002"/>
    <n v="556.66999999999996"/>
    <n v="0.22"/>
  </r>
  <r>
    <s v="SALE505"/>
    <x v="358"/>
    <s v="CUST1163"/>
    <s v="Joseph Jones"/>
    <x v="23"/>
    <s v="Male"/>
    <s v="North Matthew"/>
    <s v="Illinois"/>
    <s v="USA"/>
    <x v="2"/>
    <s v="PROD95"/>
    <s v="Sports Stopwatch Basic"/>
    <x v="0"/>
    <s v="Accessories"/>
    <s v="Wilson Group"/>
    <n v="60.65"/>
    <n v="75"/>
    <s v="Martinez, Adkins and Johnson"/>
    <x v="0"/>
    <s v="Danielmouth"/>
    <s v="Flagship"/>
    <s v="Credit Card"/>
    <n v="1"/>
    <s v="STORE1"/>
    <n v="301.60000000000002"/>
    <n v="301.60000000000002"/>
    <n v="81.430000000000007"/>
    <n v="0.27"/>
  </r>
  <r>
    <s v="SALE506"/>
    <x v="359"/>
    <s v="CUST1042"/>
    <s v="William Martin"/>
    <x v="35"/>
    <s v="Male"/>
    <s v="Ryanburgh"/>
    <s v="Connecticut"/>
    <s v="USA"/>
    <x v="3"/>
    <s v="PROD89"/>
    <s v="Face Foundation Kit"/>
    <x v="3"/>
    <s v="Makeup"/>
    <s v="Taylor-Elliott"/>
    <n v="183.04"/>
    <n v="457"/>
    <s v="Black-Horn"/>
    <x v="2"/>
    <s v="North Nancyview"/>
    <s v="Outlet"/>
    <s v="COD"/>
    <n v="3"/>
    <s v="STORE2"/>
    <n v="21.59"/>
    <n v="64.77"/>
    <n v="10.36"/>
    <n v="0.16"/>
  </r>
  <r>
    <s v="SALE507"/>
    <x v="360"/>
    <s v="CUST1212"/>
    <s v="Blake Harrison"/>
    <x v="5"/>
    <s v="Female"/>
    <s v="Lyonsfort"/>
    <s v="Washington"/>
    <s v="USA"/>
    <x v="3"/>
    <s v="PROD13"/>
    <s v="USB-C Fast Charger"/>
    <x v="4"/>
    <s v="Accessories"/>
    <s v="Dawson-Perkins"/>
    <n v="242.23"/>
    <n v="453"/>
    <s v="Black-Horn"/>
    <x v="2"/>
    <s v="North Nancyview"/>
    <s v="Outlet"/>
    <s v="Credit Card"/>
    <n v="4"/>
    <s v="STORE2"/>
    <n v="284.24"/>
    <n v="1136.96"/>
    <n v="102.33"/>
    <n v="0.09"/>
  </r>
  <r>
    <s v="SALE508"/>
    <x v="361"/>
    <s v="CUST1368"/>
    <s v="Miranda King"/>
    <x v="15"/>
    <s v="Female"/>
    <s v="West Mathew"/>
    <s v="New York"/>
    <s v="USA"/>
    <x v="3"/>
    <s v="PROD5"/>
    <s v="Men's Leather Belt"/>
    <x v="1"/>
    <s v="Accessories"/>
    <s v="Baldwin, Garza and Gonzalez"/>
    <n v="261"/>
    <n v="59"/>
    <s v="Moore, Padilla and Butler"/>
    <x v="2"/>
    <s v="East Johnstad"/>
    <s v="Flagship"/>
    <s v="PayPal"/>
    <n v="1"/>
    <s v="STORE9"/>
    <n v="191.6"/>
    <n v="191.6"/>
    <n v="51.73"/>
    <n v="0.27"/>
  </r>
  <r>
    <s v="SALE509"/>
    <x v="362"/>
    <s v="CUST1311"/>
    <s v="Kevin Larson"/>
    <x v="36"/>
    <s v="Male"/>
    <s v="Port Edwardmouth"/>
    <s v="Oregon"/>
    <s v="USA"/>
    <x v="3"/>
    <s v="PROD78"/>
    <s v="Essential Oil Diffuser"/>
    <x v="2"/>
    <s v="Decor"/>
    <s v="Hernandez Inc"/>
    <n v="325.26"/>
    <n v="400"/>
    <s v="Thomas, Bridges and Harris"/>
    <x v="0"/>
    <s v="Sabrinatown"/>
    <s v="Online"/>
    <s v="Credit Card"/>
    <n v="2"/>
    <s v="STORE12"/>
    <n v="616.97"/>
    <n v="1233.94"/>
    <n v="271.47000000000003"/>
    <n v="0.22"/>
  </r>
  <r>
    <s v="SALE510"/>
    <x v="210"/>
    <s v="CUST1168"/>
    <s v="Daniel Contreras"/>
    <x v="37"/>
    <s v="Female"/>
    <s v="Robertview"/>
    <s v="Florida"/>
    <s v="USA"/>
    <x v="3"/>
    <s v="PROD28"/>
    <s v="Sports Stopwatch Timer"/>
    <x v="0"/>
    <s v="Accessories"/>
    <s v="Burns-Hansen"/>
    <n v="38.76"/>
    <n v="137"/>
    <s v="Hill, Wagner and Ballard"/>
    <x v="3"/>
    <s v="East Davidville"/>
    <s v="Online"/>
    <s v="COD"/>
    <n v="3"/>
    <s v="STORE10"/>
    <n v="125.68"/>
    <n v="377.04"/>
    <n v="98.03"/>
    <n v="0.26"/>
  </r>
  <r>
    <s v="SALE511"/>
    <x v="139"/>
    <s v="CUST1352"/>
    <s v="Michael Greene"/>
    <x v="33"/>
    <s v="Female"/>
    <s v="Port Saramouth"/>
    <s v="Wisconsin"/>
    <s v="USA"/>
    <x v="1"/>
    <s v="PROD43"/>
    <s v="USB External Hard Drive"/>
    <x v="4"/>
    <s v="Computer"/>
    <s v="Robinson Inc"/>
    <n v="253.33"/>
    <n v="266"/>
    <s v="Alexander Group"/>
    <x v="2"/>
    <s v="Port Sharon"/>
    <s v="Online"/>
    <s v="Credit Card"/>
    <n v="3"/>
    <s v="STORE4"/>
    <n v="307.48"/>
    <n v="922.44"/>
    <n v="221.39"/>
    <n v="0.24"/>
  </r>
  <r>
    <s v="SALE512"/>
    <x v="250"/>
    <s v="CUST1298"/>
    <s v="Tracy Stephens"/>
    <x v="43"/>
    <s v="Male"/>
    <s v="New Joshuatown"/>
    <s v="Maine"/>
    <s v="USA"/>
    <x v="3"/>
    <s v="PROD2"/>
    <s v="Women's Casual Hoodie"/>
    <x v="1"/>
    <s v="Outerwear"/>
    <s v="Sims Inc"/>
    <n v="342.56"/>
    <n v="352"/>
    <s v="Mann-Austin"/>
    <x v="3"/>
    <s v="Vasquezborough"/>
    <s v="Online"/>
    <s v="Credit Card"/>
    <n v="1"/>
    <s v="STORE19"/>
    <n v="505.23"/>
    <n v="505.23"/>
    <n v="55.58"/>
    <n v="0.11"/>
  </r>
  <r>
    <s v="SALE513"/>
    <x v="217"/>
    <s v="CUST1365"/>
    <s v="Brandon Mcbride"/>
    <x v="5"/>
    <s v="Female"/>
    <s v="Kellyside"/>
    <s v="Alaska"/>
    <s v="USA"/>
    <x v="3"/>
    <s v="PROD45"/>
    <s v="High-Grip Football"/>
    <x v="0"/>
    <s v="Team Sports"/>
    <s v="Bridges, Banks and Cummings"/>
    <n v="318.91000000000003"/>
    <n v="114"/>
    <s v="Frederick-Wright"/>
    <x v="1"/>
    <s v="New Jimmymouth"/>
    <s v="Flagship"/>
    <s v="COD"/>
    <n v="1"/>
    <s v="STORE16"/>
    <n v="853.12"/>
    <n v="853.12"/>
    <n v="162.09"/>
    <n v="0.19"/>
  </r>
  <r>
    <s v="SALE514"/>
    <x v="199"/>
    <s v="CUST1129"/>
    <s v="Jessica Mitchell"/>
    <x v="26"/>
    <s v="Female"/>
    <s v="Matthewbury"/>
    <s v="South Dakota"/>
    <s v="USA"/>
    <x v="1"/>
    <s v="PROD0"/>
    <s v="Brother Laser Printer"/>
    <x v="4"/>
    <s v="Computer"/>
    <s v="Hunt Inc"/>
    <n v="112.42"/>
    <n v="416"/>
    <s v="Martinez-Mullins"/>
    <x v="2"/>
    <s v="Williamsfurt"/>
    <s v="Online"/>
    <s v="PayPal"/>
    <n v="4"/>
    <s v="STORE7"/>
    <n v="191.65"/>
    <n v="766.6"/>
    <n v="145.65"/>
    <n v="0.19"/>
  </r>
  <r>
    <s v="SALE515"/>
    <x v="363"/>
    <s v="CUST1160"/>
    <s v="John Lawson"/>
    <x v="24"/>
    <s v="Female"/>
    <s v="New Juliemouth"/>
    <s v="North Carolina"/>
    <s v="USA"/>
    <x v="3"/>
    <s v="PROD47"/>
    <s v="Makeup Brush Set"/>
    <x v="3"/>
    <s v="Makeup"/>
    <s v="Cook Inc"/>
    <n v="167.34"/>
    <n v="431"/>
    <s v="Johnson-Wright"/>
    <x v="0"/>
    <s v="Hoodberg"/>
    <s v="Outlet"/>
    <s v="Credit Card"/>
    <n v="1"/>
    <s v="STORE3"/>
    <n v="169.69"/>
    <n v="169.69"/>
    <n v="37.33"/>
    <n v="0.22"/>
  </r>
  <r>
    <s v="SALE516"/>
    <x v="364"/>
    <s v="CUST1175"/>
    <s v="Michelle Rogers"/>
    <x v="41"/>
    <s v="Male"/>
    <s v="East Jessicaborough"/>
    <s v="Hawaii"/>
    <s v="USA"/>
    <x v="3"/>
    <s v="PROD62"/>
    <s v="Laptop Cooling Pad"/>
    <x v="4"/>
    <s v="Computer"/>
    <s v="Murray, Gould and Ware"/>
    <n v="86.42"/>
    <n v="222"/>
    <s v="Mcdonald Inc"/>
    <x v="2"/>
    <s v="Christopherland"/>
    <s v="Outlet"/>
    <s v="Credit Card"/>
    <n v="1"/>
    <s v="STORE14"/>
    <n v="145.43"/>
    <n v="145.43"/>
    <n v="11.63"/>
    <n v="0.08"/>
  </r>
  <r>
    <s v="SALE517"/>
    <x v="151"/>
    <s v="CUST1084"/>
    <s v="Christy Hoffman"/>
    <x v="10"/>
    <s v="Female"/>
    <s v="Garyberg"/>
    <s v="Indiana"/>
    <s v="USA"/>
    <x v="3"/>
    <s v="PROD93"/>
    <s v="USB-C Laptop Charger"/>
    <x v="4"/>
    <s v="Computer"/>
    <s v="Martin LLC"/>
    <n v="377.52"/>
    <n v="485"/>
    <s v="Thomas, Bridges and Harris"/>
    <x v="0"/>
    <s v="Sabrinatown"/>
    <s v="Online"/>
    <s v="Credit Card"/>
    <n v="4"/>
    <s v="STORE12"/>
    <n v="828.35"/>
    <n v="3313.4"/>
    <n v="563.28"/>
    <n v="0.17"/>
  </r>
  <r>
    <s v="SALE518"/>
    <x v="243"/>
    <s v="CUST1362"/>
    <s v="Joshua Smith Dvm"/>
    <x v="16"/>
    <s v="Male"/>
    <s v="Melvinton"/>
    <s v="Alaska"/>
    <s v="USA"/>
    <x v="0"/>
    <s v="PROD95"/>
    <s v="Sports Stopwatch Basic"/>
    <x v="0"/>
    <s v="Accessories"/>
    <s v="Wilson Group"/>
    <n v="60.65"/>
    <n v="75"/>
    <s v="Martinez-Mullins"/>
    <x v="2"/>
    <s v="Williamsfurt"/>
    <s v="Online"/>
    <s v="PayPal"/>
    <n v="3"/>
    <s v="STORE7"/>
    <n v="268.76"/>
    <n v="806.28"/>
    <n v="8.06"/>
    <n v="0.01"/>
  </r>
  <r>
    <s v="SALE519"/>
    <x v="250"/>
    <s v="CUST1233"/>
    <s v="Michelle Gonzalez"/>
    <x v="25"/>
    <s v="Male"/>
    <s v="Clarkport"/>
    <s v="West Virginia"/>
    <s v="USA"/>
    <x v="1"/>
    <s v="PROD88"/>
    <s v="Sports Wrist Sweatbands"/>
    <x v="0"/>
    <s v="Accessories"/>
    <s v="Olsen-Daniels"/>
    <n v="131.24"/>
    <n v="232"/>
    <s v="Rivera-Warner"/>
    <x v="3"/>
    <s v="Washingtonfurt"/>
    <s v="Flagship"/>
    <s v="COD"/>
    <n v="4"/>
    <s v="STORE0"/>
    <n v="370.09"/>
    <n v="1480.36"/>
    <n v="325.68"/>
    <n v="0.22"/>
  </r>
  <r>
    <s v="SALE520"/>
    <x v="365"/>
    <s v="CUST1253"/>
    <s v="Dr. Ashley Yates Md"/>
    <x v="28"/>
    <s v="Male"/>
    <s v="New Maria"/>
    <s v="Wisconsin"/>
    <s v="USA"/>
    <x v="2"/>
    <s v="PROD78"/>
    <s v="Essential Oil Diffuser"/>
    <x v="2"/>
    <s v="Decor"/>
    <s v="Hernandez Inc"/>
    <n v="325.26"/>
    <n v="400"/>
    <s v="Benson-Elliott"/>
    <x v="3"/>
    <s v="Port Josephberg"/>
    <s v="Online"/>
    <s v="PayPal"/>
    <n v="3"/>
    <s v="STORE6"/>
    <n v="679.22"/>
    <n v="2037.66"/>
    <n v="224.14"/>
    <n v="0.11"/>
  </r>
  <r>
    <s v="SALE521"/>
    <x v="29"/>
    <s v="CUST1373"/>
    <s v="James Orozco"/>
    <x v="29"/>
    <s v="Female"/>
    <s v="Simpsonfort"/>
    <s v="Maine"/>
    <s v="USA"/>
    <x v="0"/>
    <s v="PROD73"/>
    <s v="Shin Guards – Adult"/>
    <x v="0"/>
    <s v="Team Sports"/>
    <s v="French Ltd"/>
    <n v="107.06"/>
    <n v="359"/>
    <s v="Rivera-Warner"/>
    <x v="3"/>
    <s v="Washingtonfurt"/>
    <s v="Flagship"/>
    <s v="COD"/>
    <n v="3"/>
    <s v="STORE0"/>
    <n v="780.69"/>
    <n v="2342.0700000000002"/>
    <n v="234.21"/>
    <n v="0.1"/>
  </r>
  <r>
    <s v="SALE522"/>
    <x v="366"/>
    <s v="CUST1261"/>
    <s v="Carol Bishop"/>
    <x v="8"/>
    <s v="Female"/>
    <s v="Lake Saramouth"/>
    <s v="Oregon"/>
    <s v="USA"/>
    <x v="1"/>
    <s v="PROD42"/>
    <s v="Smart Home WiFi Camera"/>
    <x v="4"/>
    <s v="Accessories"/>
    <s v="Holmes LLC"/>
    <n v="450.71"/>
    <n v="389"/>
    <s v="Black-Horn"/>
    <x v="2"/>
    <s v="North Nancyview"/>
    <s v="Outlet"/>
    <s v="PayPal"/>
    <n v="2"/>
    <s v="STORE2"/>
    <n v="42.97"/>
    <n v="85.94"/>
    <n v="15.47"/>
    <n v="0.18"/>
  </r>
  <r>
    <s v="SALE523"/>
    <x v="5"/>
    <s v="CUST1286"/>
    <s v="Tommy Roberts"/>
    <x v="9"/>
    <s v="Male"/>
    <s v="Port Tonyfort"/>
    <s v="South Dakota"/>
    <s v="USA"/>
    <x v="1"/>
    <s v="PROD82"/>
    <s v="Fitness Resistance Bands"/>
    <x v="0"/>
    <s v="Fitness"/>
    <s v="Reese-Watson"/>
    <n v="152.91999999999999"/>
    <n v="281"/>
    <s v="Rivera-Warner"/>
    <x v="3"/>
    <s v="Washingtonfurt"/>
    <s v="Flagship"/>
    <s v="PayPal"/>
    <n v="4"/>
    <s v="STORE0"/>
    <n v="854.37"/>
    <n v="3417.48"/>
    <n v="239.22"/>
    <n v="7.0000000000000007E-2"/>
  </r>
  <r>
    <s v="SALE524"/>
    <x v="367"/>
    <s v="CUST1100"/>
    <s v="Diane Watson"/>
    <x v="3"/>
    <s v="Female"/>
    <s v="North Codyport"/>
    <s v="Texas"/>
    <s v="USA"/>
    <x v="3"/>
    <s v="PROD24"/>
    <s v="Foldable Camping Chair"/>
    <x v="0"/>
    <s v="Outdoor"/>
    <s v="Cook Ltd"/>
    <n v="166.06"/>
    <n v="340"/>
    <s v="Frederick-Wright"/>
    <x v="1"/>
    <s v="New Jimmymouth"/>
    <s v="Flagship"/>
    <s v="COD"/>
    <n v="2"/>
    <s v="STORE16"/>
    <n v="409.52"/>
    <n v="819.04"/>
    <n v="49.14"/>
    <n v="0.06"/>
  </r>
  <r>
    <s v="SALE525"/>
    <x v="368"/>
    <s v="CUST1164"/>
    <s v="Daniel Rivas"/>
    <x v="34"/>
    <s v="Female"/>
    <s v="Dominiquefort"/>
    <s v="Georgia"/>
    <s v="USA"/>
    <x v="1"/>
    <s v="PROD74"/>
    <s v="Bluetooth Car Audio System"/>
    <x v="4"/>
    <s v="Audio"/>
    <s v="Bruce-Bowen"/>
    <n v="403.71"/>
    <n v="159"/>
    <s v="Hill, Wagner and Ballard"/>
    <x v="3"/>
    <s v="East Davidville"/>
    <s v="Online"/>
    <s v="Credit Card"/>
    <n v="2"/>
    <s v="STORE10"/>
    <n v="407.46"/>
    <n v="814.92"/>
    <n v="171.13"/>
    <n v="0.21"/>
  </r>
  <r>
    <s v="SALE526"/>
    <x v="339"/>
    <s v="CUST1228"/>
    <s v="Casey Flores"/>
    <x v="33"/>
    <s v="Female"/>
    <s v="Lake Michael"/>
    <s v="Utah"/>
    <s v="USA"/>
    <x v="0"/>
    <s v="PROD4"/>
    <s v="Women's Yoga Pants"/>
    <x v="1"/>
    <s v="Bottoms"/>
    <s v="Gonzales-Davis"/>
    <n v="306.45999999999998"/>
    <n v="487"/>
    <s v="Bean, Jones and Park"/>
    <x v="1"/>
    <s v="Thompsonborough"/>
    <s v="Online"/>
    <s v="PayPal"/>
    <n v="1"/>
    <s v="STORE8"/>
    <n v="728.84"/>
    <n v="728.84"/>
    <n v="204.08"/>
    <n v="0.28000000000000003"/>
  </r>
  <r>
    <s v="SALE527"/>
    <x v="369"/>
    <s v="CUST1453"/>
    <s v="April Phillips"/>
    <x v="6"/>
    <s v="Female"/>
    <s v="Lake Carolyn"/>
    <s v="Hawaii"/>
    <s v="USA"/>
    <x v="3"/>
    <s v="PROD78"/>
    <s v="Essential Oil Diffuser"/>
    <x v="2"/>
    <s v="Decor"/>
    <s v="Hernandez Inc"/>
    <n v="325.26"/>
    <n v="400"/>
    <s v="Benson-Elliott"/>
    <x v="3"/>
    <s v="Port Josephberg"/>
    <s v="Online"/>
    <s v="PayPal"/>
    <n v="4"/>
    <s v="STORE6"/>
    <n v="467.24"/>
    <n v="1868.96"/>
    <n v="149.52000000000001"/>
    <n v="0.08"/>
  </r>
  <r>
    <s v="SALE528"/>
    <x v="370"/>
    <s v="CUST1092"/>
    <s v="Robert Jackson"/>
    <x v="42"/>
    <s v="Female"/>
    <s v="Lake Brandy"/>
    <s v="Tennessee"/>
    <s v="USA"/>
    <x v="3"/>
    <s v="PROD10"/>
    <s v="Ceramic Kitchen Bowl Set"/>
    <x v="2"/>
    <s v="Kitchen"/>
    <s v="Hamilton Group"/>
    <n v="298.86"/>
    <n v="308"/>
    <s v="Aguirre-Keller"/>
    <x v="2"/>
    <s v="Lake Michael"/>
    <s v="Online"/>
    <s v="PayPal"/>
    <n v="1"/>
    <s v="STORE11"/>
    <n v="57.94"/>
    <n v="57.94"/>
    <n v="7.53"/>
    <n v="0.13"/>
  </r>
  <r>
    <s v="SALE529"/>
    <x v="185"/>
    <s v="CUST1344"/>
    <s v="Evelyn Brown"/>
    <x v="34"/>
    <s v="Male"/>
    <s v="West Victoriaborough"/>
    <s v="New Mexico"/>
    <s v="USA"/>
    <x v="0"/>
    <s v="PROD49"/>
    <s v="Men's Roll-On Perfume"/>
    <x v="3"/>
    <s v="Fragrance"/>
    <s v="Sullivan and Sons"/>
    <n v="43.29"/>
    <n v="267"/>
    <s v="Holloway Ltd"/>
    <x v="0"/>
    <s v="Bensonhaven"/>
    <s v="Flagship"/>
    <s v="Credit Card"/>
    <n v="1"/>
    <s v="STORE17"/>
    <n v="540.1"/>
    <n v="540.1"/>
    <n v="118.82"/>
    <n v="0.22"/>
  </r>
  <r>
    <s v="SALE530"/>
    <x v="1"/>
    <s v="CUST1077"/>
    <s v="Katherine Young"/>
    <x v="7"/>
    <s v="Male"/>
    <s v="North Valeriemouth"/>
    <s v="Vermont"/>
    <s v="USA"/>
    <x v="0"/>
    <s v="PROD8"/>
    <s v="Wireless Bluetooth Earbuds"/>
    <x v="4"/>
    <s v="Audio"/>
    <s v="Perez-Johnston"/>
    <n v="439.07"/>
    <n v="142"/>
    <s v="Mann-Austin"/>
    <x v="3"/>
    <s v="Vasquezborough"/>
    <s v="Online"/>
    <s v="COD"/>
    <n v="4"/>
    <s v="STORE19"/>
    <n v="816.28"/>
    <n v="3265.12"/>
    <n v="489.77"/>
    <n v="0.15"/>
  </r>
  <r>
    <s v="SALE531"/>
    <x v="371"/>
    <s v="CUST1178"/>
    <s v="Michelle Myers"/>
    <x v="4"/>
    <s v="Female"/>
    <s v="West Daniel"/>
    <s v="South Carolina"/>
    <s v="USA"/>
    <x v="2"/>
    <s v="PROD42"/>
    <s v="Smart Home WiFi Camera"/>
    <x v="4"/>
    <s v="Accessories"/>
    <s v="Holmes LLC"/>
    <n v="450.71"/>
    <n v="389"/>
    <s v="Bean, Jones and Park"/>
    <x v="1"/>
    <s v="Thompsonborough"/>
    <s v="Online"/>
    <s v="Credit Card"/>
    <n v="4"/>
    <s v="STORE8"/>
    <n v="727.49"/>
    <n v="2909.96"/>
    <n v="320.10000000000002"/>
    <n v="0.11"/>
  </r>
  <r>
    <s v="SALE532"/>
    <x v="82"/>
    <s v="CUST1171"/>
    <s v="Amy Wilson"/>
    <x v="42"/>
    <s v="Female"/>
    <s v="Morrisburgh"/>
    <s v="Indiana"/>
    <s v="USA"/>
    <x v="3"/>
    <s v="PROD86"/>
    <s v="Kitchen Cutting Board"/>
    <x v="2"/>
    <s v="Kitchen"/>
    <s v="Taylor, Dodson and Johnston"/>
    <n v="176.07"/>
    <n v="82"/>
    <s v="Gardner, Humphrey and Contreras"/>
    <x v="3"/>
    <s v="Johnsonville"/>
    <s v="Flagship"/>
    <s v="Credit Card"/>
    <n v="4"/>
    <s v="STORE13"/>
    <n v="817.92"/>
    <n v="3271.68"/>
    <n v="687.05"/>
    <n v="0.21"/>
  </r>
  <r>
    <s v="SALE533"/>
    <x v="372"/>
    <s v="CUST1325"/>
    <s v="Andrew Smith"/>
    <x v="16"/>
    <s v="Male"/>
    <s v="East Matthew"/>
    <s v="Wisconsin"/>
    <s v="USA"/>
    <x v="2"/>
    <s v="PROD38"/>
    <s v="Sports Water Hydration Pack"/>
    <x v="0"/>
    <s v="Outdoor"/>
    <s v="Sims-Smith"/>
    <n v="135.61000000000001"/>
    <n v="394"/>
    <s v="Martinez-Mullins"/>
    <x v="2"/>
    <s v="Williamsfurt"/>
    <s v="Online"/>
    <s v="COD"/>
    <n v="2"/>
    <s v="STORE7"/>
    <n v="358.45"/>
    <n v="716.9"/>
    <n v="50.18"/>
    <n v="7.0000000000000007E-2"/>
  </r>
  <r>
    <s v="SALE534"/>
    <x v="373"/>
    <s v="CUST1201"/>
    <s v="Mary Boyd"/>
    <x v="30"/>
    <s v="Female"/>
    <s v="New Logan"/>
    <s v="Michigan"/>
    <s v="USA"/>
    <x v="2"/>
    <s v="PROD87"/>
    <s v="LED Bedside Lamp"/>
    <x v="2"/>
    <s v="Lighting"/>
    <s v="Aguilar, Horton and Lewis"/>
    <n v="371.38"/>
    <n v="220"/>
    <s v="Moore, Padilla and Butler"/>
    <x v="2"/>
    <s v="East Johnstad"/>
    <s v="Flagship"/>
    <s v="COD"/>
    <n v="1"/>
    <s v="STORE9"/>
    <n v="972.06"/>
    <n v="972.06"/>
    <n v="291.62"/>
    <n v="0.3"/>
  </r>
  <r>
    <s v="SALE535"/>
    <x v="374"/>
    <s v="CUST1032"/>
    <s v="Mike Jennings"/>
    <x v="40"/>
    <s v="Female"/>
    <s v="Fostermouth"/>
    <s v="Arizona"/>
    <s v="USA"/>
    <x v="0"/>
    <s v="PROD16"/>
    <s v="Beard Grooming Kit"/>
    <x v="3"/>
    <s v="Grooming"/>
    <s v="Erickson-Green"/>
    <n v="337.42"/>
    <n v="256"/>
    <s v="Rivera-Warner"/>
    <x v="3"/>
    <s v="Washingtonfurt"/>
    <s v="Flagship"/>
    <s v="PayPal"/>
    <n v="1"/>
    <s v="STORE0"/>
    <n v="791.36"/>
    <n v="791.36"/>
    <n v="47.48"/>
    <n v="0.06"/>
  </r>
  <r>
    <s v="SALE536"/>
    <x v="375"/>
    <s v="CUST1314"/>
    <s v="Elizabeth Johnson"/>
    <x v="3"/>
    <s v="Female"/>
    <s v="Anitaland"/>
    <s v="Washington"/>
    <s v="USA"/>
    <x v="1"/>
    <s v="PROD64"/>
    <s v="Matte Lipstick Set"/>
    <x v="3"/>
    <s v="Makeup"/>
    <s v="Zhang Inc"/>
    <n v="299.11"/>
    <n v="118"/>
    <s v="Gray Ltd"/>
    <x v="0"/>
    <s v="New Michaelchester"/>
    <s v="Outlet"/>
    <s v="COD"/>
    <n v="4"/>
    <s v="STORE5"/>
    <n v="839.65"/>
    <n v="3358.6"/>
    <n v="873.24"/>
    <n v="0.26"/>
  </r>
  <r>
    <s v="SALE537"/>
    <x v="376"/>
    <s v="CUST1255"/>
    <s v="Damon Perez"/>
    <x v="23"/>
    <s v="Male"/>
    <s v="Jasonton"/>
    <s v="Ohio"/>
    <s v="USA"/>
    <x v="0"/>
    <s v="PROD72"/>
    <s v="Professional Jump Rope"/>
    <x v="0"/>
    <s v="Fitness"/>
    <s v="Davis PLC"/>
    <n v="477.61"/>
    <n v="300"/>
    <s v="Black-Horn"/>
    <x v="2"/>
    <s v="North Nancyview"/>
    <s v="Outlet"/>
    <s v="COD"/>
    <n v="2"/>
    <s v="STORE2"/>
    <n v="245.52"/>
    <n v="491.04"/>
    <n v="54.01"/>
    <n v="0.11"/>
  </r>
  <r>
    <s v="SALE538"/>
    <x v="377"/>
    <s v="CUST1388"/>
    <s v="Timothy Valenzuela"/>
    <x v="3"/>
    <s v="Male"/>
    <s v="Stevensshire"/>
    <s v="Missouri"/>
    <s v="USA"/>
    <x v="3"/>
    <s v="PROD82"/>
    <s v="Fitness Resistance Bands"/>
    <x v="0"/>
    <s v="Fitness"/>
    <s v="Reese-Watson"/>
    <n v="152.91999999999999"/>
    <n v="281"/>
    <s v="Bean, Jones and Park"/>
    <x v="1"/>
    <s v="Thompsonborough"/>
    <s v="Online"/>
    <s v="PayPal"/>
    <n v="3"/>
    <s v="STORE8"/>
    <n v="787.91"/>
    <n v="2363.73"/>
    <n v="141.82"/>
    <n v="0.06"/>
  </r>
  <r>
    <s v="SALE539"/>
    <x v="235"/>
    <s v="CUST1053"/>
    <s v="Sharon Brown"/>
    <x v="29"/>
    <s v="Female"/>
    <s v="East Andrea"/>
    <s v="Michigan"/>
    <s v="USA"/>
    <x v="0"/>
    <s v="PROD75"/>
    <s v="Women's Ankle Boots"/>
    <x v="1"/>
    <s v="Footwear"/>
    <s v="Poole PLC"/>
    <n v="158.13999999999999"/>
    <n v="82"/>
    <s v="Alexander Group"/>
    <x v="2"/>
    <s v="Port Sharon"/>
    <s v="Online"/>
    <s v="Credit Card"/>
    <n v="2"/>
    <s v="STORE4"/>
    <n v="709.17"/>
    <n v="1418.34"/>
    <n v="312.02999999999997"/>
    <n v="0.22"/>
  </r>
  <r>
    <s v="SALE540"/>
    <x v="378"/>
    <s v="CUST1235"/>
    <s v="Jon Ortiz"/>
    <x v="14"/>
    <s v="Female"/>
    <s v="South Angelaport"/>
    <s v="Delaware"/>
    <s v="USA"/>
    <x v="2"/>
    <s v="PROD91"/>
    <s v="Women's High Heels"/>
    <x v="1"/>
    <s v="Footwear"/>
    <s v="Smith-Charles"/>
    <n v="438.25"/>
    <n v="496"/>
    <s v="Martinez-Mullins"/>
    <x v="2"/>
    <s v="Williamsfurt"/>
    <s v="Online"/>
    <s v="Credit Card"/>
    <n v="2"/>
    <s v="STORE7"/>
    <n v="533.91999999999996"/>
    <n v="1067.8399999999999"/>
    <n v="138.82"/>
    <n v="0.13"/>
  </r>
  <r>
    <s v="SALE541"/>
    <x v="379"/>
    <s v="CUST1492"/>
    <s v="Darrell Miller"/>
    <x v="25"/>
    <s v="Female"/>
    <s v="Port Carol"/>
    <s v="Florida"/>
    <s v="USA"/>
    <x v="3"/>
    <s v="PROD42"/>
    <s v="Smart Home WiFi Camera"/>
    <x v="4"/>
    <s v="Accessories"/>
    <s v="Holmes LLC"/>
    <n v="450.71"/>
    <n v="389"/>
    <s v="Rivera-Warner"/>
    <x v="3"/>
    <s v="Washingtonfurt"/>
    <s v="Flagship"/>
    <s v="COD"/>
    <n v="1"/>
    <s v="STORE0"/>
    <n v="878.84"/>
    <n v="878.84"/>
    <n v="246.08"/>
    <n v="0.28000000000000003"/>
  </r>
  <r>
    <s v="SALE542"/>
    <x v="380"/>
    <s v="CUST1204"/>
    <s v="Tiffany Herrera"/>
    <x v="33"/>
    <s v="Male"/>
    <s v="New Dianebury"/>
    <s v="Virginia"/>
    <s v="USA"/>
    <x v="3"/>
    <s v="PROD44"/>
    <s v="Adjustable Jump Rope"/>
    <x v="0"/>
    <s v="Fitness"/>
    <s v="Cox Inc"/>
    <n v="167.12"/>
    <n v="316"/>
    <s v="Frederick-Wright"/>
    <x v="1"/>
    <s v="New Jimmymouth"/>
    <s v="Flagship"/>
    <s v="Credit Card"/>
    <n v="1"/>
    <s v="STORE16"/>
    <n v="442.36"/>
    <n v="442.36"/>
    <n v="61.93"/>
    <n v="0.14000000000000001"/>
  </r>
  <r>
    <s v="SALE543"/>
    <x v="188"/>
    <s v="CUST1333"/>
    <s v="Teresa Johnson"/>
    <x v="43"/>
    <s v="Female"/>
    <s v="Johnsonbury"/>
    <s v="Georgia"/>
    <s v="USA"/>
    <x v="0"/>
    <s v="PROD35"/>
    <s v="Bedroom Table Lamp"/>
    <x v="2"/>
    <s v="Lighting"/>
    <s v="Jones LLC"/>
    <n v="382.22"/>
    <n v="329"/>
    <s v="Benson-Elliott"/>
    <x v="3"/>
    <s v="Port Josephberg"/>
    <s v="Online"/>
    <s v="COD"/>
    <n v="1"/>
    <s v="STORE6"/>
    <n v="763.34"/>
    <n v="763.34"/>
    <n v="83.97"/>
    <n v="0.11"/>
  </r>
  <r>
    <s v="SALE544"/>
    <x v="344"/>
    <s v="CUST1166"/>
    <s v="Patricia Gardner"/>
    <x v="30"/>
    <s v="Female"/>
    <s v="South Ashleyton"/>
    <s v="Michigan"/>
    <s v="USA"/>
    <x v="1"/>
    <s v="PROD59"/>
    <s v="Men's Hair Styling Gel"/>
    <x v="3"/>
    <s v="Haircare"/>
    <s v="Cline-Mccarthy"/>
    <n v="17.309999999999999"/>
    <n v="399"/>
    <s v="Guerrero-Schmitt"/>
    <x v="3"/>
    <s v="East Stevechester"/>
    <s v="Flagship"/>
    <s v="COD"/>
    <n v="3"/>
    <s v="STORE18"/>
    <n v="178.22"/>
    <n v="534.66"/>
    <n v="80.2"/>
    <n v="0.15"/>
  </r>
  <r>
    <s v="SALE545"/>
    <x v="167"/>
    <s v="CUST1103"/>
    <s v="Steven Stein"/>
    <x v="23"/>
    <s v="Male"/>
    <s v="West Lauren"/>
    <s v="Connecticut"/>
    <s v="USA"/>
    <x v="2"/>
    <s v="PROD26"/>
    <s v="Wireless Bluetooth Speaker"/>
    <x v="4"/>
    <s v="Audio"/>
    <s v="Reed-Schmidt"/>
    <n v="322.41000000000003"/>
    <n v="213"/>
    <s v="Martinez, Adkins and Johnson"/>
    <x v="0"/>
    <s v="Danielmouth"/>
    <s v="Flagship"/>
    <s v="PayPal"/>
    <n v="4"/>
    <s v="STORE1"/>
    <n v="90.32"/>
    <n v="361.28"/>
    <n v="28.9"/>
    <n v="0.08"/>
  </r>
  <r>
    <s v="SALE546"/>
    <x v="379"/>
    <s v="CUST1378"/>
    <s v="Frank Stewart"/>
    <x v="42"/>
    <s v="Female"/>
    <s v="Fischerborough"/>
    <s v="Delaware"/>
    <s v="USA"/>
    <x v="2"/>
    <s v="PROD10"/>
    <s v="Ceramic Kitchen Bowl Set"/>
    <x v="2"/>
    <s v="Kitchen"/>
    <s v="Hamilton Group"/>
    <n v="298.86"/>
    <n v="308"/>
    <s v="Benson-Elliott"/>
    <x v="3"/>
    <s v="Port Josephberg"/>
    <s v="Online"/>
    <s v="Credit Card"/>
    <n v="3"/>
    <s v="STORE6"/>
    <n v="370.93"/>
    <n v="1112.79"/>
    <n v="0"/>
    <n v="0"/>
  </r>
  <r>
    <s v="SALE547"/>
    <x v="374"/>
    <s v="CUST1046"/>
    <s v="Michelle Garcia Dds"/>
    <x v="0"/>
    <s v="Female"/>
    <s v="Perezbury"/>
    <s v="Ohio"/>
    <s v="USA"/>
    <x v="3"/>
    <s v="PROD23"/>
    <s v="Men's Formal Shirt"/>
    <x v="1"/>
    <s v="Tops"/>
    <s v="Moon, Mora and Santos"/>
    <n v="484.62"/>
    <n v="360"/>
    <s v="Shelton PLC"/>
    <x v="0"/>
    <s v="East Jenniferstad"/>
    <s v="Flagship"/>
    <s v="PayPal"/>
    <n v="1"/>
    <s v="STORE15"/>
    <n v="352.43"/>
    <n v="352.43"/>
    <n v="49.34"/>
    <n v="0.14000000000000001"/>
  </r>
  <r>
    <s v="SALE548"/>
    <x v="381"/>
    <s v="CUST1123"/>
    <s v="Erin Hopkins"/>
    <x v="45"/>
    <s v="Male"/>
    <s v="North Sabrina"/>
    <s v="Iowa"/>
    <s v="USA"/>
    <x v="1"/>
    <s v="PROD12"/>
    <s v="Hair Strengthening Shampoo"/>
    <x v="3"/>
    <s v="Haircare"/>
    <s v="Rice LLC"/>
    <n v="115.82"/>
    <n v="460"/>
    <s v="Shelton PLC"/>
    <x v="0"/>
    <s v="East Jenniferstad"/>
    <s v="Flagship"/>
    <s v="Credit Card"/>
    <n v="2"/>
    <s v="STORE15"/>
    <n v="562.97"/>
    <n v="1125.94"/>
    <n v="225.19"/>
    <n v="0.2"/>
  </r>
  <r>
    <s v="SALE549"/>
    <x v="382"/>
    <s v="CUST1157"/>
    <s v="Paul Zamora"/>
    <x v="25"/>
    <s v="Male"/>
    <s v="North Larryfurt"/>
    <s v="North Dakota"/>
    <s v="USA"/>
    <x v="3"/>
    <s v="PROD55"/>
    <s v="Ceramic Plant Pot"/>
    <x v="2"/>
    <s v="Decor"/>
    <s v="Hatfield, Baird and Torres"/>
    <n v="81.75"/>
    <n v="190"/>
    <s v="Martinez-Mullins"/>
    <x v="2"/>
    <s v="Williamsfurt"/>
    <s v="Online"/>
    <s v="PayPal"/>
    <n v="1"/>
    <s v="STORE7"/>
    <n v="522.85"/>
    <n v="522.85"/>
    <n v="62.74"/>
    <n v="0.12"/>
  </r>
  <r>
    <s v="SALE550"/>
    <x v="54"/>
    <s v="CUST1349"/>
    <s v="Heather Valenzuela"/>
    <x v="20"/>
    <s v="Male"/>
    <s v="New Angiefurt"/>
    <s v="Alaska"/>
    <s v="USA"/>
    <x v="2"/>
    <s v="PROD21"/>
    <s v="Multi-Purpose Storage Box"/>
    <x v="2"/>
    <s v="Storage"/>
    <s v="Gardner-Montes"/>
    <n v="123.46"/>
    <n v="76"/>
    <s v="Frederick-Wright"/>
    <x v="1"/>
    <s v="New Jimmymouth"/>
    <s v="Flagship"/>
    <s v="Credit Card"/>
    <n v="4"/>
    <s v="STORE16"/>
    <n v="714.89"/>
    <n v="2859.56"/>
    <n v="428.93"/>
    <n v="0.15"/>
  </r>
  <r>
    <s v="SALE551"/>
    <x v="383"/>
    <s v="CUST1187"/>
    <s v="Dr. Suzanne Bullock"/>
    <x v="16"/>
    <s v="Female"/>
    <s v="Lake Blaketon"/>
    <s v="Alabama"/>
    <s v="USA"/>
    <x v="3"/>
    <s v="PROD43"/>
    <s v="USB External Hard Drive"/>
    <x v="4"/>
    <s v="Computer"/>
    <s v="Robinson Inc"/>
    <n v="253.33"/>
    <n v="266"/>
    <s v="Black-Horn"/>
    <x v="2"/>
    <s v="North Nancyview"/>
    <s v="Outlet"/>
    <s v="PayPal"/>
    <n v="3"/>
    <s v="STORE2"/>
    <n v="137.77000000000001"/>
    <n v="413.31"/>
    <n v="107.46"/>
    <n v="0.26"/>
  </r>
  <r>
    <s v="SALE552"/>
    <x v="208"/>
    <s v="CUST1027"/>
    <s v="Leslie Johnson"/>
    <x v="20"/>
    <s v="Male"/>
    <s v="Mollyshire"/>
    <s v="Utah"/>
    <s v="USA"/>
    <x v="3"/>
    <s v="PROD92"/>
    <s v="Microwave Oven"/>
    <x v="2"/>
    <s v="Appliances"/>
    <s v="Green, Powell and Palmer"/>
    <n v="447.43"/>
    <n v="191"/>
    <s v="Aguirre-Keller"/>
    <x v="2"/>
    <s v="Lake Michael"/>
    <s v="Online"/>
    <s v="PayPal"/>
    <n v="3"/>
    <s v="STORE11"/>
    <n v="862.18"/>
    <n v="2586.54"/>
    <n v="569.04"/>
    <n v="0.22"/>
  </r>
  <r>
    <s v="SALE553"/>
    <x v="384"/>
    <s v="CUST1057"/>
    <s v="Jay Patel"/>
    <x v="26"/>
    <s v="Female"/>
    <s v="Morrisbury"/>
    <s v="Rhode Island"/>
    <s v="USA"/>
    <x v="3"/>
    <s v="PROD38"/>
    <s v="Sports Water Hydration Pack"/>
    <x v="0"/>
    <s v="Outdoor"/>
    <s v="Sims-Smith"/>
    <n v="135.61000000000001"/>
    <n v="394"/>
    <s v="Mcdonald Inc"/>
    <x v="2"/>
    <s v="Christopherland"/>
    <s v="Outlet"/>
    <s v="PayPal"/>
    <n v="2"/>
    <s v="STORE14"/>
    <n v="833.64"/>
    <n v="1667.28"/>
    <n v="400.15"/>
    <n v="0.24"/>
  </r>
  <r>
    <s v="SALE554"/>
    <x v="385"/>
    <s v="CUST1270"/>
    <s v="Brian Garcia"/>
    <x v="20"/>
    <s v="Female"/>
    <s v="Ramosmouth"/>
    <s v="Louisiana"/>
    <s v="USA"/>
    <x v="0"/>
    <s v="PROD19"/>
    <s v="Knee Support Brace"/>
    <x v="0"/>
    <s v="Equipment"/>
    <s v="May-Reese"/>
    <n v="21.34"/>
    <n v="65"/>
    <s v="Shelton PLC"/>
    <x v="0"/>
    <s v="East Jenniferstad"/>
    <s v="Flagship"/>
    <s v="COD"/>
    <n v="3"/>
    <s v="STORE15"/>
    <n v="543.22"/>
    <n v="1629.66"/>
    <n v="81.48"/>
    <n v="0.05"/>
  </r>
  <r>
    <s v="SALE555"/>
    <x v="124"/>
    <s v="CUST1278"/>
    <s v="Stephen Fowler"/>
    <x v="2"/>
    <s v="Female"/>
    <s v="Port Mariastad"/>
    <s v="Rhode Island"/>
    <s v="USA"/>
    <x v="3"/>
    <s v="PROD88"/>
    <s v="Sports Wrist Sweatbands"/>
    <x v="0"/>
    <s v="Accessories"/>
    <s v="Olsen-Daniels"/>
    <n v="131.24"/>
    <n v="232"/>
    <s v="Black-Horn"/>
    <x v="2"/>
    <s v="North Nancyview"/>
    <s v="Outlet"/>
    <s v="COD"/>
    <n v="3"/>
    <s v="STORE2"/>
    <n v="691.02"/>
    <n v="2073.06"/>
    <n v="248.77"/>
    <n v="0.12"/>
  </r>
  <r>
    <s v="SALE556"/>
    <x v="260"/>
    <s v="CUST1087"/>
    <s v="Melissa Duffy Md"/>
    <x v="13"/>
    <s v="Female"/>
    <s v="East Jenna"/>
    <s v="South Carolina"/>
    <s v="USA"/>
    <x v="2"/>
    <s v="PROD86"/>
    <s v="Kitchen Cutting Board"/>
    <x v="2"/>
    <s v="Kitchen"/>
    <s v="Taylor, Dodson and Johnston"/>
    <n v="176.07"/>
    <n v="82"/>
    <s v="Holloway Ltd"/>
    <x v="0"/>
    <s v="Bensonhaven"/>
    <s v="Flagship"/>
    <s v="Credit Card"/>
    <n v="4"/>
    <s v="STORE17"/>
    <n v="338.73"/>
    <n v="1354.92"/>
    <n v="243.89"/>
    <n v="0.18"/>
  </r>
  <r>
    <s v="SALE557"/>
    <x v="306"/>
    <s v="CUST1062"/>
    <s v="James Bean"/>
    <x v="1"/>
    <s v="Male"/>
    <s v="Stevensonton"/>
    <s v="New Mexico"/>
    <s v="USA"/>
    <x v="2"/>
    <s v="PROD84"/>
    <s v="Wooden Bookshelf"/>
    <x v="2"/>
    <s v="Furniture"/>
    <s v="Collins-Stephenson"/>
    <n v="388.46"/>
    <n v="208"/>
    <s v="Frederick-Wright"/>
    <x v="1"/>
    <s v="New Jimmymouth"/>
    <s v="Flagship"/>
    <s v="Credit Card"/>
    <n v="3"/>
    <s v="STORE16"/>
    <n v="366.08"/>
    <n v="1098.24"/>
    <n v="54.91"/>
    <n v="0.05"/>
  </r>
  <r>
    <s v="SALE558"/>
    <x v="346"/>
    <s v="CUST1105"/>
    <s v="Lance Baker"/>
    <x v="1"/>
    <s v="Female"/>
    <s v="Port Victoria"/>
    <s v="Florida"/>
    <s v="USA"/>
    <x v="0"/>
    <s v="PROD13"/>
    <s v="USB-C Fast Charger"/>
    <x v="4"/>
    <s v="Accessories"/>
    <s v="Dawson-Perkins"/>
    <n v="242.23"/>
    <n v="453"/>
    <s v="Gardner, Humphrey and Contreras"/>
    <x v="3"/>
    <s v="Johnsonville"/>
    <s v="Flagship"/>
    <s v="COD"/>
    <n v="4"/>
    <s v="STORE13"/>
    <n v="539.48"/>
    <n v="2157.92"/>
    <n v="604.22"/>
    <n v="0.28000000000000003"/>
  </r>
  <r>
    <s v="SALE559"/>
    <x v="386"/>
    <s v="CUST1389"/>
    <s v="Cynthia Lopez"/>
    <x v="1"/>
    <s v="Male"/>
    <s v="Joseland"/>
    <s v="Nebraska"/>
    <s v="USA"/>
    <x v="3"/>
    <s v="PROD91"/>
    <s v="Women's High Heels"/>
    <x v="1"/>
    <s v="Footwear"/>
    <s v="Smith-Charles"/>
    <n v="438.25"/>
    <n v="496"/>
    <s v="Frederick-Wright"/>
    <x v="1"/>
    <s v="New Jimmymouth"/>
    <s v="Flagship"/>
    <s v="COD"/>
    <n v="1"/>
    <s v="STORE16"/>
    <n v="499.59"/>
    <n v="499.59"/>
    <n v="14.99"/>
    <n v="0.03"/>
  </r>
  <r>
    <s v="SALE560"/>
    <x v="387"/>
    <s v="CUST1188"/>
    <s v="Kimberly Brooks"/>
    <x v="2"/>
    <s v="Male"/>
    <s v="Kingfort"/>
    <s v="New Mexico"/>
    <s v="USA"/>
    <x v="1"/>
    <s v="PROD30"/>
    <s v="Stainless Steel Cutlery Set"/>
    <x v="2"/>
    <s v="Kitchen"/>
    <s v="Stevens, Fernandez and Martin"/>
    <n v="19.52"/>
    <n v="57"/>
    <s v="Bean, Jones and Park"/>
    <x v="1"/>
    <s v="Thompsonborough"/>
    <s v="Online"/>
    <s v="Credit Card"/>
    <n v="3"/>
    <s v="STORE8"/>
    <n v="330.04"/>
    <n v="990.12"/>
    <n v="198.02"/>
    <n v="0.2"/>
  </r>
  <r>
    <s v="SALE561"/>
    <x v="265"/>
    <s v="CUST1182"/>
    <s v="Melissa Hamilton"/>
    <x v="31"/>
    <s v="Female"/>
    <s v="Hutchinsonville"/>
    <s v="Oklahoma"/>
    <s v="USA"/>
    <x v="1"/>
    <s v="PROD11"/>
    <s v="HD Smart TV Stick"/>
    <x v="4"/>
    <s v="Accessories"/>
    <s v="Gibson, Hobbs and Weaver"/>
    <n v="449.4"/>
    <n v="460"/>
    <s v="Holloway Ltd"/>
    <x v="0"/>
    <s v="Bensonhaven"/>
    <s v="Flagship"/>
    <s v="PayPal"/>
    <n v="2"/>
    <s v="STORE17"/>
    <n v="813.01"/>
    <n v="1626.02"/>
    <n v="97.56"/>
    <n v="0.06"/>
  </r>
  <r>
    <s v="SALE562"/>
    <x v="388"/>
    <s v="CUST1026"/>
    <s v="Amber Carlson"/>
    <x v="17"/>
    <s v="Female"/>
    <s v="East Michellemouth"/>
    <s v="Missouri"/>
    <s v="USA"/>
    <x v="0"/>
    <s v="PROD1"/>
    <s v="Men's Graphic T-Shirt"/>
    <x v="1"/>
    <s v="Tops"/>
    <s v="Terry-Moore"/>
    <n v="342.56"/>
    <n v="181"/>
    <s v="Black-Horn"/>
    <x v="2"/>
    <s v="North Nancyview"/>
    <s v="Outlet"/>
    <s v="PayPal"/>
    <n v="4"/>
    <s v="STORE2"/>
    <n v="204.8"/>
    <n v="819.2"/>
    <n v="24.58"/>
    <n v="0.03"/>
  </r>
  <r>
    <s v="SALE563"/>
    <x v="389"/>
    <s v="CUST1011"/>
    <s v="Brian Lopez"/>
    <x v="14"/>
    <s v="Female"/>
    <s v="East Krista"/>
    <s v="New York"/>
    <s v="USA"/>
    <x v="0"/>
    <s v="PROD3"/>
    <s v="Men's Running Jacket"/>
    <x v="1"/>
    <s v="Outerwear"/>
    <s v="Pineda Ltd"/>
    <n v="364.67"/>
    <n v="452"/>
    <s v="Johnson-Wright"/>
    <x v="0"/>
    <s v="Hoodberg"/>
    <s v="Outlet"/>
    <s v="Credit Card"/>
    <n v="3"/>
    <s v="STORE3"/>
    <n v="728.32"/>
    <n v="2184.96"/>
    <n v="21.85"/>
    <n v="0.01"/>
  </r>
  <r>
    <s v="SALE564"/>
    <x v="390"/>
    <s v="CUST1452"/>
    <s v="Jeffery Wolf"/>
    <x v="16"/>
    <s v="Female"/>
    <s v="New Laura"/>
    <s v="Mississippi"/>
    <s v="USA"/>
    <x v="2"/>
    <s v="PROD59"/>
    <s v="Men's Hair Styling Gel"/>
    <x v="3"/>
    <s v="Haircare"/>
    <s v="Cline-Mccarthy"/>
    <n v="17.309999999999999"/>
    <n v="399"/>
    <s v="Martinez-Mullins"/>
    <x v="2"/>
    <s v="Williamsfurt"/>
    <s v="Online"/>
    <s v="Credit Card"/>
    <n v="3"/>
    <s v="STORE7"/>
    <n v="836.4"/>
    <n v="2509.1999999999998"/>
    <n v="0"/>
    <n v="0"/>
  </r>
  <r>
    <s v="SALE565"/>
    <x v="9"/>
    <s v="CUST1149"/>
    <s v="Denise Griffin"/>
    <x v="4"/>
    <s v="Male"/>
    <s v="West Markhaven"/>
    <s v="Florida"/>
    <s v="USA"/>
    <x v="3"/>
    <s v="PROD90"/>
    <s v="Gaming Mouse Pad XL"/>
    <x v="4"/>
    <s v="Accessories"/>
    <s v="Sharp, Taylor and Rodriguez"/>
    <n v="340.14"/>
    <n v="361"/>
    <s v="Thomas, Bridges and Harris"/>
    <x v="0"/>
    <s v="Sabrinatown"/>
    <s v="Online"/>
    <s v="COD"/>
    <n v="1"/>
    <s v="STORE12"/>
    <n v="780.16"/>
    <n v="780.16"/>
    <n v="15.6"/>
    <n v="0.02"/>
  </r>
  <r>
    <s v="SALE566"/>
    <x v="391"/>
    <s v="CUST1470"/>
    <s v="Manuel Fisher"/>
    <x v="23"/>
    <s v="Female"/>
    <s v="Kanebury"/>
    <s v="New Hampshire"/>
    <s v="USA"/>
    <x v="0"/>
    <s v="PROD46"/>
    <s v="Men's Winter Jacket"/>
    <x v="1"/>
    <s v="Outerwear"/>
    <s v="Kelly, Smith and Perez"/>
    <n v="167.34"/>
    <n v="296"/>
    <s v="Gardner, Humphrey and Contreras"/>
    <x v="3"/>
    <s v="Johnsonville"/>
    <s v="Flagship"/>
    <s v="PayPal"/>
    <n v="4"/>
    <s v="STORE13"/>
    <n v="354.12"/>
    <n v="1416.48"/>
    <n v="84.99"/>
    <n v="0.06"/>
  </r>
  <r>
    <s v="SALE567"/>
    <x v="392"/>
    <s v="CUST1452"/>
    <s v="Jeffery Wolf"/>
    <x v="16"/>
    <s v="Female"/>
    <s v="New Laura"/>
    <s v="Mississippi"/>
    <s v="USA"/>
    <x v="2"/>
    <s v="PROD63"/>
    <s v="Organic Sunscreen Lotion"/>
    <x v="3"/>
    <s v="Skincare"/>
    <s v="Anderson-Riley"/>
    <n v="266.86"/>
    <n v="458"/>
    <s v="Black-Horn"/>
    <x v="2"/>
    <s v="North Nancyview"/>
    <s v="Outlet"/>
    <s v="PayPal"/>
    <n v="4"/>
    <s v="STORE2"/>
    <n v="282.48"/>
    <n v="1129.92"/>
    <n v="124.29"/>
    <n v="0.11"/>
  </r>
  <r>
    <s v="SALE568"/>
    <x v="17"/>
    <s v="CUST1328"/>
    <s v="Mario Harvey Jr."/>
    <x v="11"/>
    <s v="Male"/>
    <s v="Jessicaport"/>
    <s v="Minnesota"/>
    <s v="USA"/>
    <x v="3"/>
    <s v="PROD20"/>
    <s v="Outdoor Sports Water Bottle"/>
    <x v="0"/>
    <s v="Accessories"/>
    <s v="Soto-Ellis"/>
    <n v="131.51"/>
    <n v="76"/>
    <s v="Benson-Elliott"/>
    <x v="3"/>
    <s v="Port Josephberg"/>
    <s v="Online"/>
    <s v="PayPal"/>
    <n v="2"/>
    <s v="STORE6"/>
    <n v="740.68"/>
    <n v="1481.36"/>
    <n v="29.63"/>
    <n v="0.02"/>
  </r>
  <r>
    <s v="SALE569"/>
    <x v="393"/>
    <s v="CUST1105"/>
    <s v="Lance Baker"/>
    <x v="1"/>
    <s v="Female"/>
    <s v="Port Victoria"/>
    <s v="Florida"/>
    <s v="USA"/>
    <x v="0"/>
    <s v="PROD56"/>
    <s v="Premium Blanket Throw"/>
    <x v="2"/>
    <s v="Decor"/>
    <s v="Hernandez, Kennedy and Porter"/>
    <n v="461.47"/>
    <n v="190"/>
    <s v="Moore, Padilla and Butler"/>
    <x v="2"/>
    <s v="East Johnstad"/>
    <s v="Flagship"/>
    <s v="COD"/>
    <n v="3"/>
    <s v="STORE9"/>
    <n v="600.58000000000004"/>
    <n v="1801.74"/>
    <n v="522.5"/>
    <n v="0.28999999999999998"/>
  </r>
  <r>
    <s v="SALE570"/>
    <x v="142"/>
    <s v="CUST1461"/>
    <s v="Paul Cox"/>
    <x v="16"/>
    <s v="Female"/>
    <s v="East Julie"/>
    <s v="Kansas"/>
    <s v="USA"/>
    <x v="1"/>
    <s v="PROD65"/>
    <s v="Adjustable Dumbbells 20kg"/>
    <x v="0"/>
    <s v="Fitness"/>
    <s v="Montgomery, Benton and Miller"/>
    <n v="240.63"/>
    <n v="423"/>
    <s v="Johnson-Wright"/>
    <x v="0"/>
    <s v="Hoodberg"/>
    <s v="Outlet"/>
    <s v="Credit Card"/>
    <n v="3"/>
    <s v="STORE3"/>
    <n v="345.58"/>
    <n v="1036.74"/>
    <n v="228.08"/>
    <n v="0.22"/>
  </r>
  <r>
    <s v="SALE571"/>
    <x v="269"/>
    <s v="CUST1284"/>
    <s v="Hunter Sutton"/>
    <x v="27"/>
    <s v="Male"/>
    <s v="Patrickshire"/>
    <s v="Connecticut"/>
    <s v="USA"/>
    <x v="0"/>
    <s v="PROD18"/>
    <s v="Women's Denim Jeans"/>
    <x v="1"/>
    <s v="Bottoms"/>
    <s v="Guerra-Hendrix"/>
    <n v="144.53"/>
    <n v="343"/>
    <s v="Aguirre-Keller"/>
    <x v="2"/>
    <s v="Lake Michael"/>
    <s v="Online"/>
    <s v="PayPal"/>
    <n v="1"/>
    <s v="STORE11"/>
    <n v="974.52"/>
    <n v="974.52"/>
    <n v="9.75"/>
    <n v="0.01"/>
  </r>
  <r>
    <s v="SALE572"/>
    <x v="394"/>
    <s v="CUST1040"/>
    <s v="Eric Vega"/>
    <x v="1"/>
    <s v="Male"/>
    <s v="Williamsonland"/>
    <s v="Kansas"/>
    <s v="USA"/>
    <x v="0"/>
    <s v="PROD17"/>
    <s v="Soccer Training Cone Set"/>
    <x v="0"/>
    <s v="Accessories"/>
    <s v="Ford, Murphy and Wilson"/>
    <n v="144.53"/>
    <n v="367"/>
    <s v="Martinez, Adkins and Johnson"/>
    <x v="0"/>
    <s v="Danielmouth"/>
    <s v="Flagship"/>
    <s v="Credit Card"/>
    <n v="3"/>
    <s v="STORE1"/>
    <n v="282.33"/>
    <n v="846.99"/>
    <n v="59.29"/>
    <n v="7.0000000000000007E-2"/>
  </r>
  <r>
    <s v="SALE573"/>
    <x v="276"/>
    <s v="CUST1382"/>
    <s v="Martha Brown"/>
    <x v="44"/>
    <s v="Female"/>
    <s v="Novakstad"/>
    <s v="California"/>
    <s v="USA"/>
    <x v="0"/>
    <s v="PROD76"/>
    <s v="Wireless Mouse"/>
    <x v="4"/>
    <s v="Computer"/>
    <s v="Larson Ltd"/>
    <n v="392.89"/>
    <n v="320"/>
    <s v="Mann-Austin"/>
    <x v="3"/>
    <s v="Vasquezborough"/>
    <s v="Online"/>
    <s v="PayPal"/>
    <n v="4"/>
    <s v="STORE19"/>
    <n v="158.46"/>
    <n v="633.84"/>
    <n v="57.05"/>
    <n v="0.09"/>
  </r>
  <r>
    <s v="SALE574"/>
    <x v="395"/>
    <s v="CUST1343"/>
    <s v="Ryan Moore"/>
    <x v="32"/>
    <s v="Male"/>
    <s v="Cartershire"/>
    <s v="Virginia"/>
    <s v="USA"/>
    <x v="2"/>
    <s v="PROD55"/>
    <s v="Ceramic Plant Pot"/>
    <x v="2"/>
    <s v="Decor"/>
    <s v="Hatfield, Baird and Torres"/>
    <n v="81.75"/>
    <n v="190"/>
    <s v="Martinez-Mullins"/>
    <x v="2"/>
    <s v="Williamsfurt"/>
    <s v="Online"/>
    <s v="COD"/>
    <n v="2"/>
    <s v="STORE7"/>
    <n v="778.56"/>
    <n v="1557.12"/>
    <n v="171.28"/>
    <n v="0.11"/>
  </r>
  <r>
    <s v="SALE575"/>
    <x v="396"/>
    <s v="CUST1237"/>
    <s v="Wesley Short"/>
    <x v="24"/>
    <s v="Female"/>
    <s v="Susanstad"/>
    <s v="Montana"/>
    <s v="USA"/>
    <x v="0"/>
    <s v="PROD50"/>
    <s v="Boxing Hand Wraps"/>
    <x v="0"/>
    <s v="Fitness"/>
    <s v="Smith-King"/>
    <n v="190.29"/>
    <n v="260"/>
    <s v="Mann-Austin"/>
    <x v="3"/>
    <s v="Vasquezborough"/>
    <s v="Online"/>
    <s v="COD"/>
    <n v="4"/>
    <s v="STORE19"/>
    <n v="280.16000000000003"/>
    <n v="1120.6400000000001"/>
    <n v="201.72"/>
    <n v="0.18"/>
  </r>
  <r>
    <s v="SALE576"/>
    <x v="397"/>
    <s v="CUST1287"/>
    <s v="Cynthia Roberts"/>
    <x v="9"/>
    <s v="Female"/>
    <s v="Millerfort"/>
    <s v="Vermont"/>
    <s v="USA"/>
    <x v="0"/>
    <s v="PROD71"/>
    <s v="Hair Repair Oil Treatment"/>
    <x v="3"/>
    <s v="Haircare"/>
    <s v="Hopkins Ltd"/>
    <n v="214.32"/>
    <n v="383"/>
    <s v="Gardner, Humphrey and Contreras"/>
    <x v="3"/>
    <s v="Johnsonville"/>
    <s v="Flagship"/>
    <s v="PayPal"/>
    <n v="2"/>
    <s v="STORE13"/>
    <n v="649.54999999999995"/>
    <n v="1299.0999999999999"/>
    <n v="376.74"/>
    <n v="0.28999999999999998"/>
  </r>
  <r>
    <s v="SALE577"/>
    <x v="398"/>
    <s v="CUST1007"/>
    <s v="Daniel Boyd"/>
    <x v="7"/>
    <s v="Female"/>
    <s v="West Pamelafurt"/>
    <s v="West Virginia"/>
    <s v="USA"/>
    <x v="2"/>
    <s v="PROD88"/>
    <s v="Sports Wrist Sweatbands"/>
    <x v="0"/>
    <s v="Accessories"/>
    <s v="Olsen-Daniels"/>
    <n v="131.24"/>
    <n v="232"/>
    <s v="Black-Horn"/>
    <x v="2"/>
    <s v="North Nancyview"/>
    <s v="Outlet"/>
    <s v="PayPal"/>
    <n v="2"/>
    <s v="STORE2"/>
    <n v="994.32"/>
    <n v="1988.64"/>
    <n v="536.92999999999995"/>
    <n v="0.27"/>
  </r>
  <r>
    <s v="SALE578"/>
    <x v="120"/>
    <s v="CUST1223"/>
    <s v="Robert Harris"/>
    <x v="1"/>
    <s v="Male"/>
    <s v="East Jeremy"/>
    <s v="Iowa"/>
    <s v="USA"/>
    <x v="3"/>
    <s v="PROD81"/>
    <s v="Badminton Racket Set"/>
    <x v="0"/>
    <s v="Equipment"/>
    <s v="Robinson-Brown"/>
    <n v="285.54000000000002"/>
    <n v="358"/>
    <s v="Thomas, Bridges and Harris"/>
    <x v="0"/>
    <s v="Sabrinatown"/>
    <s v="Online"/>
    <s v="PayPal"/>
    <n v="1"/>
    <s v="STORE12"/>
    <n v="64.94"/>
    <n v="64.94"/>
    <n v="13.64"/>
    <n v="0.21"/>
  </r>
  <r>
    <s v="SALE579"/>
    <x v="347"/>
    <s v="CUST1136"/>
    <s v="Patrick Coleman"/>
    <x v="7"/>
    <s v="Male"/>
    <s v="New Jeffrey"/>
    <s v="Nebraska"/>
    <s v="USA"/>
    <x v="1"/>
    <s v="PROD39"/>
    <s v="Portable Power Bank"/>
    <x v="4"/>
    <s v="Mobile"/>
    <s v="Cummings and Sons"/>
    <n v="326.06"/>
    <n v="301"/>
    <s v="Martinez-Mullins"/>
    <x v="2"/>
    <s v="Williamsfurt"/>
    <s v="Online"/>
    <s v="COD"/>
    <n v="2"/>
    <s v="STORE7"/>
    <n v="507.66"/>
    <n v="1015.32"/>
    <n v="0"/>
    <n v="0"/>
  </r>
  <r>
    <s v="SALE580"/>
    <x v="399"/>
    <s v="CUST1242"/>
    <s v="William Jackson"/>
    <x v="13"/>
    <s v="Female"/>
    <s v="New Tina"/>
    <s v="Connecticut"/>
    <s v="USA"/>
    <x v="1"/>
    <s v="PROD81"/>
    <s v="Badminton Racket Set"/>
    <x v="0"/>
    <s v="Equipment"/>
    <s v="Robinson-Brown"/>
    <n v="285.54000000000002"/>
    <n v="358"/>
    <s v="Alexander Group"/>
    <x v="2"/>
    <s v="Port Sharon"/>
    <s v="Online"/>
    <s v="PayPal"/>
    <n v="4"/>
    <s v="STORE4"/>
    <n v="968.27"/>
    <n v="3873.08"/>
    <n v="116.19"/>
    <n v="0.03"/>
  </r>
  <r>
    <s v="SALE581"/>
    <x v="400"/>
    <s v="CUST1017"/>
    <s v="Adam Cruz"/>
    <x v="16"/>
    <s v="Female"/>
    <s v="Brandonville"/>
    <s v="Georgia"/>
    <s v="USA"/>
    <x v="3"/>
    <s v="PROD88"/>
    <s v="Sports Wrist Sweatbands"/>
    <x v="0"/>
    <s v="Accessories"/>
    <s v="Olsen-Daniels"/>
    <n v="131.24"/>
    <n v="232"/>
    <s v="Gray Ltd"/>
    <x v="0"/>
    <s v="New Michaelchester"/>
    <s v="Outlet"/>
    <s v="PayPal"/>
    <n v="4"/>
    <s v="STORE5"/>
    <n v="510.33"/>
    <n v="2041.32"/>
    <n v="408.26"/>
    <n v="0.2"/>
  </r>
  <r>
    <s v="SALE582"/>
    <x v="401"/>
    <s v="CUST1011"/>
    <s v="Brian Lopez"/>
    <x v="14"/>
    <s v="Female"/>
    <s v="East Krista"/>
    <s v="New York"/>
    <s v="USA"/>
    <x v="0"/>
    <s v="PROD44"/>
    <s v="Adjustable Jump Rope"/>
    <x v="0"/>
    <s v="Fitness"/>
    <s v="Cox Inc"/>
    <n v="167.12"/>
    <n v="316"/>
    <s v="Mann-Austin"/>
    <x v="3"/>
    <s v="Vasquezborough"/>
    <s v="Online"/>
    <s v="COD"/>
    <n v="2"/>
    <s v="STORE19"/>
    <n v="156.72999999999999"/>
    <n v="313.45999999999998"/>
    <n v="56.42"/>
    <n v="0.18"/>
  </r>
  <r>
    <s v="SALE583"/>
    <x v="402"/>
    <s v="CUST1142"/>
    <s v="Maria Ramirez"/>
    <x v="29"/>
    <s v="Male"/>
    <s v="West Brandon"/>
    <s v="Montana"/>
    <s v="USA"/>
    <x v="2"/>
    <s v="PROD99"/>
    <s v="Stainless Steel Cookware Set"/>
    <x v="2"/>
    <s v="Kitchen"/>
    <s v="Campbell Ltd"/>
    <n v="201.41"/>
    <n v="146"/>
    <s v="Hill, Wagner and Ballard"/>
    <x v="3"/>
    <s v="East Davidville"/>
    <s v="Online"/>
    <s v="Credit Card"/>
    <n v="3"/>
    <s v="STORE10"/>
    <n v="53.83"/>
    <n v="161.49"/>
    <n v="38.76"/>
    <n v="0.24"/>
  </r>
  <r>
    <s v="SALE584"/>
    <x v="52"/>
    <s v="CUST1377"/>
    <s v="Charles Conley"/>
    <x v="34"/>
    <s v="Female"/>
    <s v="Nathanshire"/>
    <s v="Maine"/>
    <s v="USA"/>
    <x v="0"/>
    <s v="PROD78"/>
    <s v="Essential Oil Diffuser"/>
    <x v="2"/>
    <s v="Decor"/>
    <s v="Hernandez Inc"/>
    <n v="325.26"/>
    <n v="400"/>
    <s v="Alexander Group"/>
    <x v="2"/>
    <s v="Port Sharon"/>
    <s v="Online"/>
    <s v="COD"/>
    <n v="1"/>
    <s v="STORE4"/>
    <n v="34.71"/>
    <n v="34.71"/>
    <n v="3.47"/>
    <n v="0.1"/>
  </r>
  <r>
    <s v="SALE585"/>
    <x v="151"/>
    <s v="CUST1229"/>
    <s v="Tanner Thompson"/>
    <x v="28"/>
    <s v="Female"/>
    <s v="Port Lisashire"/>
    <s v="Maryland"/>
    <s v="USA"/>
    <x v="2"/>
    <s v="PROD77"/>
    <s v="WiFi Mesh Router"/>
    <x v="4"/>
    <s v="Appliances"/>
    <s v="White, Reeves and Woods"/>
    <n v="480.9"/>
    <n v="104"/>
    <s v="Martinez, Adkins and Johnson"/>
    <x v="0"/>
    <s v="Danielmouth"/>
    <s v="Flagship"/>
    <s v="PayPal"/>
    <n v="2"/>
    <s v="STORE1"/>
    <n v="829.15"/>
    <n v="1658.3"/>
    <n v="182.41"/>
    <n v="0.11"/>
  </r>
  <r>
    <s v="SALE586"/>
    <x v="230"/>
    <s v="CUST1264"/>
    <s v="Matthew Payne"/>
    <x v="30"/>
    <s v="Male"/>
    <s v="Grahamfurt"/>
    <s v="Wyoming"/>
    <s v="USA"/>
    <x v="0"/>
    <s v="PROD98"/>
    <s v="Portable Bluetooth Speaker"/>
    <x v="4"/>
    <s v="Audio"/>
    <s v="Flores-King"/>
    <n v="431.67"/>
    <n v="73"/>
    <s v="Johnson-Wright"/>
    <x v="0"/>
    <s v="Hoodberg"/>
    <s v="Outlet"/>
    <s v="COD"/>
    <n v="2"/>
    <s v="STORE3"/>
    <n v="481.86"/>
    <n v="963.72"/>
    <n v="96.37"/>
    <n v="0.1"/>
  </r>
  <r>
    <s v="SALE587"/>
    <x v="295"/>
    <s v="CUST1147"/>
    <s v="Rhonda Young"/>
    <x v="12"/>
    <s v="Female"/>
    <s v="Lake Nathanfort"/>
    <s v="Alaska"/>
    <s v="USA"/>
    <x v="3"/>
    <s v="PROD52"/>
    <s v="Rugby Ball"/>
    <x v="0"/>
    <s v="Team Sports"/>
    <s v="Harris Inc"/>
    <n v="212.26"/>
    <n v="82"/>
    <s v="Martinez-Mullins"/>
    <x v="2"/>
    <s v="Williamsfurt"/>
    <s v="Online"/>
    <s v="COD"/>
    <n v="4"/>
    <s v="STORE7"/>
    <n v="915.17"/>
    <n v="3660.68"/>
    <n v="695.53"/>
    <n v="0.19"/>
  </r>
  <r>
    <s v="SALE588"/>
    <x v="403"/>
    <s v="CUST1214"/>
    <s v="Eric Todd"/>
    <x v="39"/>
    <s v="Male"/>
    <s v="Danielstad"/>
    <s v="Montana"/>
    <s v="USA"/>
    <x v="0"/>
    <s v="PROD71"/>
    <s v="Hair Repair Oil Treatment"/>
    <x v="3"/>
    <s v="Haircare"/>
    <s v="Hopkins Ltd"/>
    <n v="214.32"/>
    <n v="383"/>
    <s v="Guerrero-Schmitt"/>
    <x v="3"/>
    <s v="East Stevechester"/>
    <s v="Flagship"/>
    <s v="PayPal"/>
    <n v="1"/>
    <s v="STORE18"/>
    <n v="250.95"/>
    <n v="250.95"/>
    <n v="7.53"/>
    <n v="0.03"/>
  </r>
  <r>
    <s v="SALE589"/>
    <x v="154"/>
    <s v="CUST1325"/>
    <s v="Andrew Smith"/>
    <x v="16"/>
    <s v="Male"/>
    <s v="East Matthew"/>
    <s v="Wisconsin"/>
    <s v="USA"/>
    <x v="2"/>
    <s v="PROD96"/>
    <s v="Women's Formal Blazer"/>
    <x v="1"/>
    <s v="Outerwear"/>
    <s v="Phillips and Sons"/>
    <n v="358.47"/>
    <n v="143"/>
    <s v="Gray Ltd"/>
    <x v="0"/>
    <s v="New Michaelchester"/>
    <s v="Outlet"/>
    <s v="Credit Card"/>
    <n v="3"/>
    <s v="STORE5"/>
    <n v="882.84"/>
    <n v="2648.52"/>
    <n v="264.85000000000002"/>
    <n v="0.1"/>
  </r>
  <r>
    <s v="SALE590"/>
    <x v="404"/>
    <s v="CUST1138"/>
    <s v="Sean Roth"/>
    <x v="26"/>
    <s v="Male"/>
    <s v="Lake Michael"/>
    <s v="Virginia"/>
    <s v="USA"/>
    <x v="0"/>
    <s v="PROD19"/>
    <s v="Knee Support Brace"/>
    <x v="0"/>
    <s v="Equipment"/>
    <s v="May-Reese"/>
    <n v="21.34"/>
    <n v="65"/>
    <s v="Guerrero-Schmitt"/>
    <x v="3"/>
    <s v="East Stevechester"/>
    <s v="Flagship"/>
    <s v="COD"/>
    <n v="4"/>
    <s v="STORE18"/>
    <n v="573.37"/>
    <n v="2293.48"/>
    <n v="91.74"/>
    <n v="0.04"/>
  </r>
  <r>
    <s v="SALE591"/>
    <x v="405"/>
    <s v="CUST1058"/>
    <s v="Cheryl Copeland"/>
    <x v="18"/>
    <s v="Male"/>
    <s v="Snowmouth"/>
    <s v="Maryland"/>
    <s v="USA"/>
    <x v="3"/>
    <s v="PROD32"/>
    <s v="Vitamin C Face Serum"/>
    <x v="3"/>
    <s v="Skincare"/>
    <s v="Griffin Ltd"/>
    <n v="283.83"/>
    <n v="244"/>
    <s v="Thomas, Bridges and Harris"/>
    <x v="0"/>
    <s v="Sabrinatown"/>
    <s v="Online"/>
    <s v="Credit Card"/>
    <n v="3"/>
    <s v="STORE12"/>
    <n v="622.72"/>
    <n v="1868.16"/>
    <n v="74.73"/>
    <n v="0.04"/>
  </r>
  <r>
    <s v="SALE592"/>
    <x v="303"/>
    <s v="CUST1388"/>
    <s v="Timothy Valenzuela"/>
    <x v="3"/>
    <s v="Male"/>
    <s v="Stevensshire"/>
    <s v="Missouri"/>
    <s v="USA"/>
    <x v="3"/>
    <s v="PROD92"/>
    <s v="Microwave Oven"/>
    <x v="2"/>
    <s v="Appliances"/>
    <s v="Green, Powell and Palmer"/>
    <n v="447.43"/>
    <n v="191"/>
    <s v="Holloway Ltd"/>
    <x v="0"/>
    <s v="Bensonhaven"/>
    <s v="Flagship"/>
    <s v="Credit Card"/>
    <n v="3"/>
    <s v="STORE17"/>
    <n v="259.74"/>
    <n v="779.22"/>
    <n v="187.01"/>
    <n v="0.24"/>
  </r>
  <r>
    <s v="SALE593"/>
    <x v="406"/>
    <s v="CUST1054"/>
    <s v="Katherine Dorsey"/>
    <x v="21"/>
    <s v="Male"/>
    <s v="Christopherland"/>
    <s v="Oklahoma"/>
    <s v="USA"/>
    <x v="3"/>
    <s v="PROD28"/>
    <s v="Sports Stopwatch Timer"/>
    <x v="0"/>
    <s v="Accessories"/>
    <s v="Burns-Hansen"/>
    <n v="38.76"/>
    <n v="137"/>
    <s v="Gardner, Humphrey and Contreras"/>
    <x v="3"/>
    <s v="Johnsonville"/>
    <s v="Flagship"/>
    <s v="COD"/>
    <n v="4"/>
    <s v="STORE13"/>
    <n v="951.09"/>
    <n v="3804.36"/>
    <n v="532.61"/>
    <n v="0.14000000000000001"/>
  </r>
  <r>
    <s v="SALE594"/>
    <x v="407"/>
    <s v="CUST1199"/>
    <s v="Carmen Price"/>
    <x v="11"/>
    <s v="Male"/>
    <s v="North Briannamouth"/>
    <s v="Tennessee"/>
    <s v="USA"/>
    <x v="2"/>
    <s v="PROD99"/>
    <s v="Stainless Steel Cookware Set"/>
    <x v="2"/>
    <s v="Kitchen"/>
    <s v="Campbell Ltd"/>
    <n v="201.41"/>
    <n v="146"/>
    <s v="Black-Horn"/>
    <x v="2"/>
    <s v="North Nancyview"/>
    <s v="Outlet"/>
    <s v="COD"/>
    <n v="1"/>
    <s v="STORE2"/>
    <n v="71.709999999999994"/>
    <n v="71.709999999999994"/>
    <n v="16.489999999999998"/>
    <n v="0.23"/>
  </r>
  <r>
    <s v="SALE595"/>
    <x v="163"/>
    <s v="CUST1173"/>
    <s v="Teresa Stokes"/>
    <x v="24"/>
    <s v="Female"/>
    <s v="New William"/>
    <s v="Iowa"/>
    <s v="USA"/>
    <x v="3"/>
    <s v="PROD20"/>
    <s v="Outdoor Sports Water Bottle"/>
    <x v="0"/>
    <s v="Accessories"/>
    <s v="Soto-Ellis"/>
    <n v="131.51"/>
    <n v="76"/>
    <s v="Martinez-Mullins"/>
    <x v="2"/>
    <s v="Williamsfurt"/>
    <s v="Online"/>
    <s v="COD"/>
    <n v="4"/>
    <s v="STORE7"/>
    <n v="894.93"/>
    <n v="3579.72"/>
    <n v="178.99"/>
    <n v="0.05"/>
  </r>
  <r>
    <s v="SALE596"/>
    <x v="344"/>
    <s v="CUST1202"/>
    <s v="Christina Garcia"/>
    <x v="29"/>
    <s v="Female"/>
    <s v="Clarkeside"/>
    <s v="Kansas"/>
    <s v="USA"/>
    <x v="3"/>
    <s v="PROD78"/>
    <s v="Essential Oil Diffuser"/>
    <x v="2"/>
    <s v="Decor"/>
    <s v="Hernandez Inc"/>
    <n v="325.26"/>
    <n v="400"/>
    <s v="Bean, Jones and Park"/>
    <x v="1"/>
    <s v="Thompsonborough"/>
    <s v="Online"/>
    <s v="COD"/>
    <n v="4"/>
    <s v="STORE8"/>
    <n v="870.18"/>
    <n v="3480.72"/>
    <n v="452.49"/>
    <n v="0.13"/>
  </r>
  <r>
    <s v="SALE597"/>
    <x v="408"/>
    <s v="CUST1278"/>
    <s v="Stephen Fowler"/>
    <x v="2"/>
    <s v="Female"/>
    <s v="Port Mariastad"/>
    <s v="Rhode Island"/>
    <s v="USA"/>
    <x v="3"/>
    <s v="PROD64"/>
    <s v="Matte Lipstick Set"/>
    <x v="3"/>
    <s v="Makeup"/>
    <s v="Zhang Inc"/>
    <n v="299.11"/>
    <n v="118"/>
    <s v="Black-Horn"/>
    <x v="2"/>
    <s v="North Nancyview"/>
    <s v="Outlet"/>
    <s v="PayPal"/>
    <n v="2"/>
    <s v="STORE2"/>
    <n v="552.72"/>
    <n v="1105.44"/>
    <n v="66.33"/>
    <n v="0.06"/>
  </r>
  <r>
    <s v="SALE598"/>
    <x v="409"/>
    <s v="CUST1246"/>
    <s v="Mary Russell"/>
    <x v="13"/>
    <s v="Male"/>
    <s v="South Regina"/>
    <s v="Arkansas"/>
    <s v="USA"/>
    <x v="2"/>
    <s v="PROD39"/>
    <s v="Portable Power Bank"/>
    <x v="4"/>
    <s v="Mobile"/>
    <s v="Cummings and Sons"/>
    <n v="326.06"/>
    <n v="301"/>
    <s v="Bean, Jones and Park"/>
    <x v="1"/>
    <s v="Thompsonborough"/>
    <s v="Online"/>
    <s v="COD"/>
    <n v="3"/>
    <s v="STORE8"/>
    <n v="700.43"/>
    <n v="2101.29"/>
    <n v="21.01"/>
    <n v="0.01"/>
  </r>
  <r>
    <s v="SALE599"/>
    <x v="175"/>
    <s v="CUST1339"/>
    <s v="Mrs. Susan Buckley"/>
    <x v="33"/>
    <s v="Female"/>
    <s v="Stevensbury"/>
    <s v="Arizona"/>
    <s v="USA"/>
    <x v="3"/>
    <s v="PROD9"/>
    <s v="Adjustable Dumbbell Set"/>
    <x v="0"/>
    <s v="Fitness"/>
    <s v="Hill PLC"/>
    <n v="495.72"/>
    <n v="323"/>
    <s v="Black-Horn"/>
    <x v="2"/>
    <s v="North Nancyview"/>
    <s v="Outlet"/>
    <s v="PayPal"/>
    <n v="2"/>
    <s v="STORE2"/>
    <n v="823.03"/>
    <n v="1646.06"/>
    <n v="296.29000000000002"/>
    <n v="0.18"/>
  </r>
  <r>
    <s v="SALE600"/>
    <x v="410"/>
    <s v="CUST1255"/>
    <s v="Damon Perez"/>
    <x v="23"/>
    <s v="Male"/>
    <s v="Jasonton"/>
    <s v="Ohio"/>
    <s v="USA"/>
    <x v="0"/>
    <s v="PROD92"/>
    <s v="Microwave Oven"/>
    <x v="2"/>
    <s v="Appliances"/>
    <s v="Green, Powell and Palmer"/>
    <n v="447.43"/>
    <n v="191"/>
    <s v="Benson-Elliott"/>
    <x v="3"/>
    <s v="Port Josephberg"/>
    <s v="Online"/>
    <s v="Credit Card"/>
    <n v="1"/>
    <s v="STORE6"/>
    <n v="117.37"/>
    <n v="117.37"/>
    <n v="24.65"/>
    <n v="0.21"/>
  </r>
  <r>
    <s v="SALE601"/>
    <x v="43"/>
    <s v="CUST1104"/>
    <s v="Christopher Lester"/>
    <x v="43"/>
    <s v="Male"/>
    <s v="South Jenniferville"/>
    <s v="Georgia"/>
    <s v="USA"/>
    <x v="1"/>
    <s v="PROD56"/>
    <s v="Premium Blanket Throw"/>
    <x v="2"/>
    <s v="Decor"/>
    <s v="Hernandez, Kennedy and Porter"/>
    <n v="461.47"/>
    <n v="190"/>
    <s v="Martinez, Adkins and Johnson"/>
    <x v="0"/>
    <s v="Danielmouth"/>
    <s v="Flagship"/>
    <s v="Credit Card"/>
    <n v="4"/>
    <s v="STORE1"/>
    <n v="165.37"/>
    <n v="661.48"/>
    <n v="191.83"/>
    <n v="0.28999999999999998"/>
  </r>
  <r>
    <s v="SALE602"/>
    <x v="232"/>
    <s v="CUST1378"/>
    <s v="Frank Stewart"/>
    <x v="42"/>
    <s v="Female"/>
    <s v="Fischerborough"/>
    <s v="Delaware"/>
    <s v="USA"/>
    <x v="2"/>
    <s v="PROD6"/>
    <s v="Herbal Face Moisturizer"/>
    <x v="3"/>
    <s v="Skincare"/>
    <s v="Davidson PLC"/>
    <n v="312.8"/>
    <n v="350"/>
    <s v="Hill, Wagner and Ballard"/>
    <x v="3"/>
    <s v="East Davidville"/>
    <s v="Online"/>
    <s v="Credit Card"/>
    <n v="3"/>
    <s v="STORE10"/>
    <n v="483.06"/>
    <n v="1449.18"/>
    <n v="72.459999999999994"/>
    <n v="0.05"/>
  </r>
  <r>
    <s v="SALE603"/>
    <x v="411"/>
    <s v="CUST1293"/>
    <s v="Gloria Taylor"/>
    <x v="41"/>
    <s v="Female"/>
    <s v="North Daniel"/>
    <s v="Louisiana"/>
    <s v="USA"/>
    <x v="3"/>
    <s v="PROD81"/>
    <s v="Badminton Racket Set"/>
    <x v="0"/>
    <s v="Equipment"/>
    <s v="Robinson-Brown"/>
    <n v="285.54000000000002"/>
    <n v="358"/>
    <s v="Martinez-Mullins"/>
    <x v="2"/>
    <s v="Williamsfurt"/>
    <s v="Online"/>
    <s v="PayPal"/>
    <n v="4"/>
    <s v="STORE7"/>
    <n v="262.05"/>
    <n v="1048.2"/>
    <n v="251.57"/>
    <n v="0.24"/>
  </r>
  <r>
    <s v="SALE604"/>
    <x v="108"/>
    <s v="CUST1463"/>
    <s v="Samantha Lee"/>
    <x v="37"/>
    <s v="Female"/>
    <s v="Port Anthony"/>
    <s v="Connecticut"/>
    <s v="USA"/>
    <x v="2"/>
    <s v="PROD14"/>
    <s v="Decorative Wall Mirror"/>
    <x v="2"/>
    <s v="Decor"/>
    <s v="Luna, Anderson and Bowman"/>
    <n v="48.01"/>
    <n v="439"/>
    <s v="Mcdonald Inc"/>
    <x v="2"/>
    <s v="Christopherland"/>
    <s v="Outlet"/>
    <s v="COD"/>
    <n v="3"/>
    <s v="STORE14"/>
    <n v="970.89"/>
    <n v="2912.67"/>
    <n v="320.39"/>
    <n v="0.11"/>
  </r>
  <r>
    <s v="SALE605"/>
    <x v="383"/>
    <s v="CUST1216"/>
    <s v="Kathryn Garcia"/>
    <x v="42"/>
    <s v="Male"/>
    <s v="Morrismouth"/>
    <s v="California"/>
    <s v="USA"/>
    <x v="3"/>
    <s v="PROD72"/>
    <s v="Professional Jump Rope"/>
    <x v="0"/>
    <s v="Fitness"/>
    <s v="Davis PLC"/>
    <n v="477.61"/>
    <n v="300"/>
    <s v="Rivera-Warner"/>
    <x v="3"/>
    <s v="Washingtonfurt"/>
    <s v="Flagship"/>
    <s v="PayPal"/>
    <n v="1"/>
    <s v="STORE0"/>
    <n v="61.11"/>
    <n v="61.11"/>
    <n v="6.11"/>
    <n v="0.1"/>
  </r>
  <r>
    <s v="SALE606"/>
    <x v="144"/>
    <s v="CUST1029"/>
    <s v="David Arnold"/>
    <x v="27"/>
    <s v="Female"/>
    <s v="East Jennifer"/>
    <s v="California"/>
    <s v="USA"/>
    <x v="1"/>
    <s v="PROD27"/>
    <s v="Decorative Floor Vase"/>
    <x v="2"/>
    <s v="Decor"/>
    <s v="Khan, Jones and Paul"/>
    <n v="322.41000000000003"/>
    <n v="378"/>
    <s v="Bean, Jones and Park"/>
    <x v="1"/>
    <s v="Thompsonborough"/>
    <s v="Online"/>
    <s v="PayPal"/>
    <n v="3"/>
    <s v="STORE8"/>
    <n v="827.88"/>
    <n v="2483.64"/>
    <n v="471.89"/>
    <n v="0.19"/>
  </r>
  <r>
    <s v="SALE607"/>
    <x v="73"/>
    <s v="CUST1430"/>
    <s v="Kimberly Roberts"/>
    <x v="37"/>
    <s v="Female"/>
    <s v="Josephchester"/>
    <s v="New Jersey"/>
    <s v="USA"/>
    <x v="0"/>
    <s v="PROD87"/>
    <s v="LED Bedside Lamp"/>
    <x v="2"/>
    <s v="Lighting"/>
    <s v="Aguilar, Horton and Lewis"/>
    <n v="371.38"/>
    <n v="220"/>
    <s v="Gardner, Humphrey and Contreras"/>
    <x v="3"/>
    <s v="Johnsonville"/>
    <s v="Flagship"/>
    <s v="COD"/>
    <n v="3"/>
    <s v="STORE13"/>
    <n v="926.85"/>
    <n v="2780.55"/>
    <n v="500.5"/>
    <n v="0.18"/>
  </r>
  <r>
    <s v="SALE608"/>
    <x v="253"/>
    <s v="CUST1317"/>
    <s v="Tiffany Williams"/>
    <x v="43"/>
    <s v="Female"/>
    <s v="Richardsport"/>
    <s v="New Hampshire"/>
    <s v="USA"/>
    <x v="0"/>
    <s v="PROD10"/>
    <s v="Ceramic Kitchen Bowl Set"/>
    <x v="2"/>
    <s v="Kitchen"/>
    <s v="Hamilton Group"/>
    <n v="298.86"/>
    <n v="308"/>
    <s v="Mcdonald Inc"/>
    <x v="2"/>
    <s v="Christopherland"/>
    <s v="Outlet"/>
    <s v="PayPal"/>
    <n v="1"/>
    <s v="STORE14"/>
    <n v="874.59"/>
    <n v="874.59"/>
    <n v="253.63"/>
    <n v="0.28999999999999998"/>
  </r>
  <r>
    <s v="SALE609"/>
    <x v="194"/>
    <s v="CUST1470"/>
    <s v="Manuel Fisher"/>
    <x v="23"/>
    <s v="Female"/>
    <s v="Kanebury"/>
    <s v="New Hampshire"/>
    <s v="USA"/>
    <x v="0"/>
    <s v="PROD15"/>
    <s v="4K Home Projector"/>
    <x v="4"/>
    <s v="Appliances"/>
    <s v="Thomas LLC"/>
    <n v="465.34"/>
    <n v="301"/>
    <s v="Martinez, Adkins and Johnson"/>
    <x v="0"/>
    <s v="Danielmouth"/>
    <s v="Flagship"/>
    <s v="PayPal"/>
    <n v="4"/>
    <s v="STORE1"/>
    <n v="479.11"/>
    <n v="1916.44"/>
    <n v="459.95"/>
    <n v="0.24"/>
  </r>
  <r>
    <s v="SALE610"/>
    <x v="412"/>
    <s v="CUST1213"/>
    <s v="Stuart Johnson"/>
    <x v="2"/>
    <s v="Female"/>
    <s v="West Markport"/>
    <s v="North Dakota"/>
    <s v="USA"/>
    <x v="3"/>
    <s v="PROD32"/>
    <s v="Vitamin C Face Serum"/>
    <x v="3"/>
    <s v="Skincare"/>
    <s v="Griffin Ltd"/>
    <n v="283.83"/>
    <n v="244"/>
    <s v="Holloway Ltd"/>
    <x v="0"/>
    <s v="Bensonhaven"/>
    <s v="Flagship"/>
    <s v="Credit Card"/>
    <n v="3"/>
    <s v="STORE17"/>
    <n v="182.91"/>
    <n v="548.73"/>
    <n v="159.13"/>
    <n v="0.28999999999999998"/>
  </r>
  <r>
    <s v="SALE611"/>
    <x v="413"/>
    <s v="CUST1272"/>
    <s v="Adam Rowland"/>
    <x v="40"/>
    <s v="Female"/>
    <s v="Welchview"/>
    <s v="California"/>
    <s v="USA"/>
    <x v="0"/>
    <s v="PROD34"/>
    <s v="Gaming Mechanical Keyboard"/>
    <x v="4"/>
    <s v="Computer"/>
    <s v="Lucero LLC"/>
    <n v="419.28"/>
    <n v="86"/>
    <s v="Gray Ltd"/>
    <x v="0"/>
    <s v="New Michaelchester"/>
    <s v="Outlet"/>
    <s v="Credit Card"/>
    <n v="4"/>
    <s v="STORE5"/>
    <n v="745.51"/>
    <n v="2982.04"/>
    <n v="149.1"/>
    <n v="0.05"/>
  </r>
  <r>
    <s v="SALE612"/>
    <x v="243"/>
    <s v="CUST1481"/>
    <s v="Bryan Tran"/>
    <x v="23"/>
    <s v="Male"/>
    <s v="Kelseybury"/>
    <s v="Georgia"/>
    <s v="USA"/>
    <x v="0"/>
    <s v="PROD88"/>
    <s v="Sports Wrist Sweatbands"/>
    <x v="0"/>
    <s v="Accessories"/>
    <s v="Olsen-Daniels"/>
    <n v="131.24"/>
    <n v="232"/>
    <s v="Shelton PLC"/>
    <x v="0"/>
    <s v="East Jenniferstad"/>
    <s v="Flagship"/>
    <s v="Credit Card"/>
    <n v="3"/>
    <s v="STORE15"/>
    <n v="920.61"/>
    <n v="2761.83"/>
    <n v="110.47"/>
    <n v="0.04"/>
  </r>
  <r>
    <s v="SALE613"/>
    <x v="359"/>
    <s v="CUST1425"/>
    <s v="Bryce Hawkins"/>
    <x v="45"/>
    <s v="Male"/>
    <s v="Lake Monique"/>
    <s v="Utah"/>
    <s v="USA"/>
    <x v="2"/>
    <s v="PROD75"/>
    <s v="Women's Ankle Boots"/>
    <x v="1"/>
    <s v="Footwear"/>
    <s v="Poole PLC"/>
    <n v="158.13999999999999"/>
    <n v="82"/>
    <s v="Hill, Wagner and Ballard"/>
    <x v="3"/>
    <s v="East Davidville"/>
    <s v="Online"/>
    <s v="Credit Card"/>
    <n v="4"/>
    <s v="STORE10"/>
    <n v="659.03"/>
    <n v="2636.12"/>
    <n v="395.42"/>
    <n v="0.15"/>
  </r>
  <r>
    <s v="SALE614"/>
    <x v="185"/>
    <s v="CUST1491"/>
    <s v="Kaitlin Brown"/>
    <x v="33"/>
    <s v="Female"/>
    <s v="Kellyberg"/>
    <s v="South Dakota"/>
    <s v="USA"/>
    <x v="0"/>
    <s v="PROD9"/>
    <s v="Adjustable Dumbbell Set"/>
    <x v="0"/>
    <s v="Fitness"/>
    <s v="Hill PLC"/>
    <n v="495.72"/>
    <n v="323"/>
    <s v="Black-Horn"/>
    <x v="2"/>
    <s v="North Nancyview"/>
    <s v="Outlet"/>
    <s v="PayPal"/>
    <n v="1"/>
    <s v="STORE2"/>
    <n v="312.91000000000003"/>
    <n v="312.91000000000003"/>
    <n v="37.549999999999997"/>
    <n v="0.12"/>
  </r>
  <r>
    <s v="SALE615"/>
    <x v="414"/>
    <s v="CUST1228"/>
    <s v="Casey Flores"/>
    <x v="33"/>
    <s v="Female"/>
    <s v="Lake Michael"/>
    <s v="Utah"/>
    <s v="USA"/>
    <x v="0"/>
    <s v="PROD12"/>
    <s v="Hair Strengthening Shampoo"/>
    <x v="3"/>
    <s v="Haircare"/>
    <s v="Rice LLC"/>
    <n v="115.82"/>
    <n v="460"/>
    <s v="Guerrero-Schmitt"/>
    <x v="3"/>
    <s v="East Stevechester"/>
    <s v="Flagship"/>
    <s v="PayPal"/>
    <n v="4"/>
    <s v="STORE18"/>
    <n v="705.64"/>
    <n v="2822.56"/>
    <n v="310.48"/>
    <n v="0.11"/>
  </r>
  <r>
    <s v="SALE616"/>
    <x v="83"/>
    <s v="CUST1144"/>
    <s v="Justin Cross"/>
    <x v="6"/>
    <s v="Female"/>
    <s v="North Anthonychester"/>
    <s v="Nevada"/>
    <s v="USA"/>
    <x v="2"/>
    <s v="PROD9"/>
    <s v="Adjustable Dumbbell Set"/>
    <x v="0"/>
    <s v="Fitness"/>
    <s v="Hill PLC"/>
    <n v="495.72"/>
    <n v="323"/>
    <s v="Hill, Wagner and Ballard"/>
    <x v="3"/>
    <s v="East Davidville"/>
    <s v="Online"/>
    <s v="COD"/>
    <n v="4"/>
    <s v="STORE10"/>
    <n v="386.41"/>
    <n v="1545.64"/>
    <n v="200.93"/>
    <n v="0.13"/>
  </r>
  <r>
    <s v="SALE617"/>
    <x v="415"/>
    <s v="CUST1029"/>
    <s v="David Arnold"/>
    <x v="27"/>
    <s v="Female"/>
    <s v="East Jennifer"/>
    <s v="California"/>
    <s v="USA"/>
    <x v="1"/>
    <s v="PROD94"/>
    <s v="Vitamin E Body Lotion"/>
    <x v="3"/>
    <s v="Skincare"/>
    <s v="Hoffman-Williams"/>
    <n v="358.47"/>
    <n v="213"/>
    <s v="Aguirre-Keller"/>
    <x v="2"/>
    <s v="Lake Michael"/>
    <s v="Online"/>
    <s v="COD"/>
    <n v="3"/>
    <s v="STORE11"/>
    <n v="265.89"/>
    <n v="797.67"/>
    <n v="63.81"/>
    <n v="0.08"/>
  </r>
  <r>
    <s v="SALE618"/>
    <x v="234"/>
    <s v="CUST1075"/>
    <s v="Rhonda Morales"/>
    <x v="39"/>
    <s v="Female"/>
    <s v="Lake Barryfurt"/>
    <s v="California"/>
    <s v="USA"/>
    <x v="0"/>
    <s v="PROD30"/>
    <s v="Stainless Steel Cutlery Set"/>
    <x v="2"/>
    <s v="Kitchen"/>
    <s v="Stevens, Fernandez and Martin"/>
    <n v="19.52"/>
    <n v="57"/>
    <s v="Frederick-Wright"/>
    <x v="1"/>
    <s v="New Jimmymouth"/>
    <s v="Flagship"/>
    <s v="Credit Card"/>
    <n v="1"/>
    <s v="STORE16"/>
    <n v="703.16"/>
    <n v="703.16"/>
    <n v="203.92"/>
    <n v="0.28999999999999998"/>
  </r>
  <r>
    <s v="SALE619"/>
    <x v="407"/>
    <s v="CUST1471"/>
    <s v="Debra Mccullough"/>
    <x v="2"/>
    <s v="Male"/>
    <s v="Mcdanielfurt"/>
    <s v="Montana"/>
    <s v="USA"/>
    <x v="3"/>
    <s v="PROD97"/>
    <s v="Cricket Bat"/>
    <x v="0"/>
    <s v="Team Sports"/>
    <s v="Khan LLC"/>
    <n v="245.98"/>
    <n v="471"/>
    <s v="Gardner, Humphrey and Contreras"/>
    <x v="3"/>
    <s v="Johnsonville"/>
    <s v="Flagship"/>
    <s v="COD"/>
    <n v="2"/>
    <s v="STORE13"/>
    <n v="394.5"/>
    <n v="789"/>
    <n v="228.81"/>
    <n v="0.28999999999999998"/>
  </r>
  <r>
    <s v="SALE620"/>
    <x v="416"/>
    <s v="CUST1117"/>
    <s v="Colleen Mccarthy"/>
    <x v="23"/>
    <s v="Female"/>
    <s v="North Katherine"/>
    <s v="Washington"/>
    <s v="USA"/>
    <x v="3"/>
    <s v="PROD97"/>
    <s v="Cricket Bat"/>
    <x v="0"/>
    <s v="Team Sports"/>
    <s v="Khan LLC"/>
    <n v="245.98"/>
    <n v="471"/>
    <s v="Martinez-Mullins"/>
    <x v="2"/>
    <s v="Williamsfurt"/>
    <s v="Online"/>
    <s v="Credit Card"/>
    <n v="3"/>
    <s v="STORE7"/>
    <n v="411.25"/>
    <n v="1233.75"/>
    <n v="61.69"/>
    <n v="0.05"/>
  </r>
  <r>
    <s v="SALE621"/>
    <x v="26"/>
    <s v="CUST1353"/>
    <s v="Laura Green"/>
    <x v="41"/>
    <s v="Female"/>
    <s v="Westbury"/>
    <s v="Oregon"/>
    <s v="USA"/>
    <x v="3"/>
    <s v="PROD48"/>
    <s v="Car Dashboard Phone Holder"/>
    <x v="4"/>
    <s v="Accessories"/>
    <s v="Byrd, Stewart and Valdez"/>
    <n v="177.98"/>
    <n v="103"/>
    <s v="Black-Horn"/>
    <x v="2"/>
    <s v="North Nancyview"/>
    <s v="Outlet"/>
    <s v="Credit Card"/>
    <n v="4"/>
    <s v="STORE2"/>
    <n v="395.45"/>
    <n v="1581.8"/>
    <n v="15.82"/>
    <n v="0.01"/>
  </r>
  <r>
    <s v="SALE622"/>
    <x v="417"/>
    <s v="CUST1036"/>
    <s v="Thomas Phillips"/>
    <x v="44"/>
    <s v="Female"/>
    <s v="Luisfurt"/>
    <s v="Georgia"/>
    <s v="USA"/>
    <x v="0"/>
    <s v="PROD90"/>
    <s v="Gaming Mouse Pad XL"/>
    <x v="4"/>
    <s v="Accessories"/>
    <s v="Sharp, Taylor and Rodriguez"/>
    <n v="340.14"/>
    <n v="361"/>
    <s v="Gray Ltd"/>
    <x v="0"/>
    <s v="New Michaelchester"/>
    <s v="Outlet"/>
    <s v="Credit Card"/>
    <n v="2"/>
    <s v="STORE5"/>
    <n v="678.98"/>
    <n v="1357.96"/>
    <n v="312.33"/>
    <n v="0.23"/>
  </r>
  <r>
    <s v="SALE623"/>
    <x v="418"/>
    <s v="CUST1072"/>
    <s v="Tonya Burch"/>
    <x v="34"/>
    <s v="Female"/>
    <s v="Olsonhaven"/>
    <s v="Iowa"/>
    <s v="USA"/>
    <x v="0"/>
    <s v="PROD27"/>
    <s v="Decorative Floor Vase"/>
    <x v="2"/>
    <s v="Decor"/>
    <s v="Khan, Jones and Paul"/>
    <n v="322.41000000000003"/>
    <n v="378"/>
    <s v="Mcdonald Inc"/>
    <x v="2"/>
    <s v="Christopherland"/>
    <s v="Outlet"/>
    <s v="COD"/>
    <n v="4"/>
    <s v="STORE14"/>
    <n v="757.71"/>
    <n v="3030.84"/>
    <n v="788.02"/>
    <n v="0.26"/>
  </r>
  <r>
    <s v="SALE624"/>
    <x v="321"/>
    <s v="CUST1059"/>
    <s v="Alyssa Vargas"/>
    <x v="3"/>
    <s v="Male"/>
    <s v="New Kathrynland"/>
    <s v="Montana"/>
    <s v="USA"/>
    <x v="3"/>
    <s v="PROD94"/>
    <s v="Vitamin E Body Lotion"/>
    <x v="3"/>
    <s v="Skincare"/>
    <s v="Hoffman-Williams"/>
    <n v="358.47"/>
    <n v="213"/>
    <s v="Alexander Group"/>
    <x v="2"/>
    <s v="Port Sharon"/>
    <s v="Online"/>
    <s v="COD"/>
    <n v="1"/>
    <s v="STORE4"/>
    <n v="647.86"/>
    <n v="647.86"/>
    <n v="32.39"/>
    <n v="0.05"/>
  </r>
  <r>
    <s v="SALE625"/>
    <x v="80"/>
    <s v="CUST1135"/>
    <s v="Matthew Hanna"/>
    <x v="4"/>
    <s v="Female"/>
    <s v="Gonzalezbury"/>
    <s v="Michigan"/>
    <s v="USA"/>
    <x v="3"/>
    <s v="PROD12"/>
    <s v="Hair Strengthening Shampoo"/>
    <x v="3"/>
    <s v="Haircare"/>
    <s v="Rice LLC"/>
    <n v="115.82"/>
    <n v="460"/>
    <s v="Benson-Elliott"/>
    <x v="3"/>
    <s v="Port Josephberg"/>
    <s v="Online"/>
    <s v="PayPal"/>
    <n v="2"/>
    <s v="STORE6"/>
    <n v="179.64"/>
    <n v="359.28"/>
    <n v="35.93"/>
    <n v="0.1"/>
  </r>
  <r>
    <s v="SALE626"/>
    <x v="189"/>
    <s v="CUST1396"/>
    <s v="Alexander Byrd"/>
    <x v="30"/>
    <s v="Female"/>
    <s v="Parkerview"/>
    <s v="New York"/>
    <s v="USA"/>
    <x v="1"/>
    <s v="PROD62"/>
    <s v="Laptop Cooling Pad"/>
    <x v="4"/>
    <s v="Computer"/>
    <s v="Murray, Gould and Ware"/>
    <n v="86.42"/>
    <n v="222"/>
    <s v="Alexander Group"/>
    <x v="2"/>
    <s v="Port Sharon"/>
    <s v="Online"/>
    <s v="PayPal"/>
    <n v="3"/>
    <s v="STORE4"/>
    <n v="392.65"/>
    <n v="1177.95"/>
    <n v="200.25"/>
    <n v="0.17"/>
  </r>
  <r>
    <s v="SALE627"/>
    <x v="419"/>
    <s v="CUST1176"/>
    <s v="John Bradford"/>
    <x v="40"/>
    <s v="Male"/>
    <s v="Anabury"/>
    <s v="Vermont"/>
    <s v="USA"/>
    <x v="1"/>
    <s v="PROD91"/>
    <s v="Women's High Heels"/>
    <x v="1"/>
    <s v="Footwear"/>
    <s v="Smith-Charles"/>
    <n v="438.25"/>
    <n v="496"/>
    <s v="Frederick-Wright"/>
    <x v="1"/>
    <s v="New Jimmymouth"/>
    <s v="Flagship"/>
    <s v="COD"/>
    <n v="4"/>
    <s v="STORE16"/>
    <n v="969.55"/>
    <n v="3878.2"/>
    <n v="349.04"/>
    <n v="0.09"/>
  </r>
  <r>
    <s v="SALE628"/>
    <x v="29"/>
    <s v="CUST1462"/>
    <s v="Beth Martin"/>
    <x v="15"/>
    <s v="Female"/>
    <s v="Burkefurt"/>
    <s v="West Virginia"/>
    <s v="USA"/>
    <x v="1"/>
    <s v="PROD74"/>
    <s v="Bluetooth Car Audio System"/>
    <x v="4"/>
    <s v="Audio"/>
    <s v="Bruce-Bowen"/>
    <n v="403.71"/>
    <n v="159"/>
    <s v="Thomas, Bridges and Harris"/>
    <x v="0"/>
    <s v="Sabrinatown"/>
    <s v="Online"/>
    <s v="Credit Card"/>
    <n v="3"/>
    <s v="STORE12"/>
    <n v="322.94"/>
    <n v="968.82"/>
    <n v="9.69"/>
    <n v="0.01"/>
  </r>
  <r>
    <s v="SALE629"/>
    <x v="420"/>
    <s v="CUST1362"/>
    <s v="Joshua Smith Dvm"/>
    <x v="16"/>
    <s v="Male"/>
    <s v="Melvinton"/>
    <s v="Alaska"/>
    <s v="USA"/>
    <x v="0"/>
    <s v="PROD83"/>
    <s v="Hydrating Face Cleanser"/>
    <x v="3"/>
    <s v="Skincare"/>
    <s v="Butler Group"/>
    <n v="152.91999999999999"/>
    <n v="159"/>
    <s v="Rivera-Warner"/>
    <x v="3"/>
    <s v="Washingtonfurt"/>
    <s v="Flagship"/>
    <s v="PayPal"/>
    <n v="1"/>
    <s v="STORE0"/>
    <n v="92.83"/>
    <n v="92.83"/>
    <n v="24.14"/>
    <n v="0.26"/>
  </r>
  <r>
    <s v="SALE630"/>
    <x v="391"/>
    <s v="CUST1420"/>
    <s v="Dr. Tamara White Md"/>
    <x v="16"/>
    <s v="Male"/>
    <s v="New Benjamin"/>
    <s v="North Carolina"/>
    <s v="USA"/>
    <x v="2"/>
    <s v="PROD8"/>
    <s v="Wireless Bluetooth Earbuds"/>
    <x v="4"/>
    <s v="Audio"/>
    <s v="Perez-Johnston"/>
    <n v="439.07"/>
    <n v="142"/>
    <s v="Johnson-Wright"/>
    <x v="0"/>
    <s v="Hoodberg"/>
    <s v="Outlet"/>
    <s v="COD"/>
    <n v="4"/>
    <s v="STORE3"/>
    <n v="432.29"/>
    <n v="1729.16"/>
    <n v="276.67"/>
    <n v="0.16"/>
  </r>
  <r>
    <s v="SALE631"/>
    <x v="31"/>
    <s v="CUST1080"/>
    <s v="Jennifer Garcia"/>
    <x v="39"/>
    <s v="Female"/>
    <s v="New Sean"/>
    <s v="New Mexico"/>
    <s v="USA"/>
    <x v="2"/>
    <s v="PROD39"/>
    <s v="Portable Power Bank"/>
    <x v="4"/>
    <s v="Mobile"/>
    <s v="Cummings and Sons"/>
    <n v="326.06"/>
    <n v="301"/>
    <s v="Gardner, Humphrey and Contreras"/>
    <x v="3"/>
    <s v="Johnsonville"/>
    <s v="Flagship"/>
    <s v="COD"/>
    <n v="2"/>
    <s v="STORE13"/>
    <n v="925.78"/>
    <n v="1851.56"/>
    <n v="259.22000000000003"/>
    <n v="0.14000000000000001"/>
  </r>
  <r>
    <s v="SALE632"/>
    <x v="421"/>
    <s v="CUST1477"/>
    <s v="Andrea Harris"/>
    <x v="24"/>
    <s v="Female"/>
    <s v="West Kelseyberg"/>
    <s v="Kansas"/>
    <s v="USA"/>
    <x v="3"/>
    <s v="PROD25"/>
    <s v="Women's Scarf Set"/>
    <x v="1"/>
    <s v="Accessories"/>
    <s v="Brown and Sons"/>
    <n v="174.02"/>
    <n v="268"/>
    <s v="Aguirre-Keller"/>
    <x v="2"/>
    <s v="Lake Michael"/>
    <s v="Online"/>
    <s v="PayPal"/>
    <n v="2"/>
    <s v="STORE11"/>
    <n v="151.47"/>
    <n v="302.94"/>
    <n v="63.62"/>
    <n v="0.21"/>
  </r>
  <r>
    <s v="SALE633"/>
    <x v="185"/>
    <s v="CUST1449"/>
    <s v="William Cortez"/>
    <x v="7"/>
    <s v="Male"/>
    <s v="Port Hannahport"/>
    <s v="Ohio"/>
    <s v="USA"/>
    <x v="2"/>
    <s v="PROD83"/>
    <s v="Hydrating Face Cleanser"/>
    <x v="3"/>
    <s v="Skincare"/>
    <s v="Butler Group"/>
    <n v="152.91999999999999"/>
    <n v="159"/>
    <s v="Hill, Wagner and Ballard"/>
    <x v="3"/>
    <s v="East Davidville"/>
    <s v="Online"/>
    <s v="PayPal"/>
    <n v="1"/>
    <s v="STORE10"/>
    <n v="343.05"/>
    <n v="343.05"/>
    <n v="96.05"/>
    <n v="0.28000000000000003"/>
  </r>
  <r>
    <s v="SALE634"/>
    <x v="422"/>
    <s v="CUST1066"/>
    <s v="Cody Diaz"/>
    <x v="8"/>
    <s v="Female"/>
    <s v="South Aaronside"/>
    <s v="New Hampshire"/>
    <s v="USA"/>
    <x v="1"/>
    <s v="PROD17"/>
    <s v="Soccer Training Cone Set"/>
    <x v="0"/>
    <s v="Accessories"/>
    <s v="Ford, Murphy and Wilson"/>
    <n v="144.53"/>
    <n v="367"/>
    <s v="Alexander Group"/>
    <x v="2"/>
    <s v="Port Sharon"/>
    <s v="Online"/>
    <s v="PayPal"/>
    <n v="1"/>
    <s v="STORE4"/>
    <n v="373.06"/>
    <n v="373.06"/>
    <n v="41.04"/>
    <n v="0.11"/>
  </r>
  <r>
    <s v="SALE635"/>
    <x v="101"/>
    <s v="CUST1411"/>
    <s v="Katrina Perez"/>
    <x v="5"/>
    <s v="Male"/>
    <s v="West Rebecca"/>
    <s v="Ohio"/>
    <s v="USA"/>
    <x v="1"/>
    <s v="PROD18"/>
    <s v="Women's Denim Jeans"/>
    <x v="1"/>
    <s v="Bottoms"/>
    <s v="Guerra-Hendrix"/>
    <n v="144.53"/>
    <n v="343"/>
    <s v="Shelton PLC"/>
    <x v="0"/>
    <s v="East Jenniferstad"/>
    <s v="Flagship"/>
    <s v="COD"/>
    <n v="1"/>
    <s v="STORE15"/>
    <n v="124.98"/>
    <n v="124.98"/>
    <n v="8.75"/>
    <n v="7.0000000000000007E-2"/>
  </r>
  <r>
    <s v="SALE636"/>
    <x v="161"/>
    <s v="CUST1272"/>
    <s v="Adam Rowland"/>
    <x v="40"/>
    <s v="Female"/>
    <s v="Welchview"/>
    <s v="California"/>
    <s v="USA"/>
    <x v="0"/>
    <s v="PROD73"/>
    <s v="Shin Guards – Adult"/>
    <x v="0"/>
    <s v="Team Sports"/>
    <s v="French Ltd"/>
    <n v="107.06"/>
    <n v="359"/>
    <s v="Mann-Austin"/>
    <x v="3"/>
    <s v="Vasquezborough"/>
    <s v="Online"/>
    <s v="PayPal"/>
    <n v="4"/>
    <s v="STORE19"/>
    <n v="221.49"/>
    <n v="885.96"/>
    <n v="230.35"/>
    <n v="0.26"/>
  </r>
  <r>
    <s v="SALE637"/>
    <x v="423"/>
    <s v="CUST1170"/>
    <s v="Christopher Garcia Dds"/>
    <x v="17"/>
    <s v="Male"/>
    <s v="New Joseph"/>
    <s v="Missouri"/>
    <s v="USA"/>
    <x v="0"/>
    <s v="PROD23"/>
    <s v="Men's Formal Shirt"/>
    <x v="1"/>
    <s v="Tops"/>
    <s v="Moon, Mora and Santos"/>
    <n v="484.62"/>
    <n v="360"/>
    <s v="Shelton PLC"/>
    <x v="0"/>
    <s v="East Jenniferstad"/>
    <s v="Flagship"/>
    <s v="PayPal"/>
    <n v="1"/>
    <s v="STORE15"/>
    <n v="563.32000000000005"/>
    <n v="563.32000000000005"/>
    <n v="5.63"/>
    <n v="0.01"/>
  </r>
  <r>
    <s v="SALE638"/>
    <x v="185"/>
    <s v="CUST1390"/>
    <s v="Daniel Bell"/>
    <x v="41"/>
    <s v="Male"/>
    <s v="Deniseberg"/>
    <s v="Arkansas"/>
    <s v="USA"/>
    <x v="1"/>
    <s v="PROD11"/>
    <s v="HD Smart TV Stick"/>
    <x v="4"/>
    <s v="Accessories"/>
    <s v="Gibson, Hobbs and Weaver"/>
    <n v="449.4"/>
    <n v="460"/>
    <s v="Rivera-Warner"/>
    <x v="3"/>
    <s v="Washingtonfurt"/>
    <s v="Flagship"/>
    <s v="Credit Card"/>
    <n v="1"/>
    <s v="STORE0"/>
    <n v="362.93"/>
    <n v="362.93"/>
    <n v="97.99"/>
    <n v="0.27"/>
  </r>
  <r>
    <s v="SALE639"/>
    <x v="110"/>
    <s v="CUST1336"/>
    <s v="John Jones"/>
    <x v="13"/>
    <s v="Female"/>
    <s v="North Michaelborough"/>
    <s v="Oregon"/>
    <s v="USA"/>
    <x v="1"/>
    <s v="PROD11"/>
    <s v="HD Smart TV Stick"/>
    <x v="4"/>
    <s v="Accessories"/>
    <s v="Gibson, Hobbs and Weaver"/>
    <n v="449.4"/>
    <n v="460"/>
    <s v="Shelton PLC"/>
    <x v="0"/>
    <s v="East Jenniferstad"/>
    <s v="Flagship"/>
    <s v="COD"/>
    <n v="4"/>
    <s v="STORE15"/>
    <n v="369.22"/>
    <n v="1476.88"/>
    <n v="265.83999999999997"/>
    <n v="0.18"/>
  </r>
  <r>
    <s v="SALE640"/>
    <x v="424"/>
    <s v="CUST1410"/>
    <s v="Jackie Thompson"/>
    <x v="40"/>
    <s v="Female"/>
    <s v="South Edwin"/>
    <s v="New Jersey"/>
    <s v="USA"/>
    <x v="2"/>
    <s v="PROD96"/>
    <s v="Women's Formal Blazer"/>
    <x v="1"/>
    <s v="Outerwear"/>
    <s v="Phillips and Sons"/>
    <n v="358.47"/>
    <n v="143"/>
    <s v="Mcdonald Inc"/>
    <x v="2"/>
    <s v="Christopherland"/>
    <s v="Outlet"/>
    <s v="PayPal"/>
    <n v="3"/>
    <s v="STORE14"/>
    <n v="950.83"/>
    <n v="2852.49"/>
    <n v="171.15"/>
    <n v="0.06"/>
  </r>
  <r>
    <s v="SALE641"/>
    <x v="425"/>
    <s v="CUST1143"/>
    <s v="Carlos Skinner"/>
    <x v="11"/>
    <s v="Male"/>
    <s v="Dwaynemouth"/>
    <s v="Alabama"/>
    <s v="USA"/>
    <x v="2"/>
    <s v="PROD37"/>
    <s v="Men's Casual Sneakers"/>
    <x v="1"/>
    <s v="Footwear"/>
    <s v="Hogan-Lee"/>
    <n v="353.47"/>
    <n v="214"/>
    <s v="Gardner, Humphrey and Contreras"/>
    <x v="3"/>
    <s v="Johnsonville"/>
    <s v="Flagship"/>
    <s v="Credit Card"/>
    <n v="3"/>
    <s v="STORE13"/>
    <n v="338.79"/>
    <n v="1016.37"/>
    <n v="10.16"/>
    <n v="0.01"/>
  </r>
  <r>
    <s v="SALE642"/>
    <x v="188"/>
    <s v="CUST1146"/>
    <s v="Edward Rivera"/>
    <x v="28"/>
    <s v="Female"/>
    <s v="Chungmouth"/>
    <s v="South Carolina"/>
    <s v="USA"/>
    <x v="0"/>
    <s v="PROD90"/>
    <s v="Gaming Mouse Pad XL"/>
    <x v="4"/>
    <s v="Accessories"/>
    <s v="Sharp, Taylor and Rodriguez"/>
    <n v="340.14"/>
    <n v="361"/>
    <s v="Martinez, Adkins and Johnson"/>
    <x v="0"/>
    <s v="Danielmouth"/>
    <s v="Flagship"/>
    <s v="COD"/>
    <n v="3"/>
    <s v="STORE1"/>
    <n v="853.32"/>
    <n v="2559.96"/>
    <n v="179.2"/>
    <n v="7.0000000000000007E-2"/>
  </r>
  <r>
    <s v="SALE643"/>
    <x v="426"/>
    <s v="CUST1149"/>
    <s v="Denise Griffin"/>
    <x v="4"/>
    <s v="Male"/>
    <s v="West Markhaven"/>
    <s v="Florida"/>
    <s v="USA"/>
    <x v="3"/>
    <s v="PROD76"/>
    <s v="Wireless Mouse"/>
    <x v="4"/>
    <s v="Computer"/>
    <s v="Larson Ltd"/>
    <n v="392.89"/>
    <n v="320"/>
    <s v="Benson-Elliott"/>
    <x v="3"/>
    <s v="Port Josephberg"/>
    <s v="Online"/>
    <s v="COD"/>
    <n v="3"/>
    <s v="STORE6"/>
    <n v="89.78"/>
    <n v="269.33999999999997"/>
    <n v="53.87"/>
    <n v="0.2"/>
  </r>
  <r>
    <s v="SALE644"/>
    <x v="427"/>
    <s v="CUST1191"/>
    <s v="Todd Poole"/>
    <x v="7"/>
    <s v="Female"/>
    <s v="Johnsonshire"/>
    <s v="Ohio"/>
    <s v="USA"/>
    <x v="2"/>
    <s v="PROD55"/>
    <s v="Ceramic Plant Pot"/>
    <x v="2"/>
    <s v="Decor"/>
    <s v="Hatfield, Baird and Torres"/>
    <n v="81.75"/>
    <n v="190"/>
    <s v="Martinez, Adkins and Johnson"/>
    <x v="0"/>
    <s v="Danielmouth"/>
    <s v="Flagship"/>
    <s v="PayPal"/>
    <n v="1"/>
    <s v="STORE1"/>
    <n v="172.04"/>
    <n v="172.04"/>
    <n v="6.88"/>
    <n v="0.04"/>
  </r>
  <r>
    <s v="SALE645"/>
    <x v="251"/>
    <s v="CUST1467"/>
    <s v="Michael Foley"/>
    <x v="5"/>
    <s v="Female"/>
    <s v="Oneillfurt"/>
    <s v="Vermont"/>
    <s v="USA"/>
    <x v="0"/>
    <s v="PROD54"/>
    <s v="Sports Stopwatch Pro"/>
    <x v="0"/>
    <s v="Accessories"/>
    <s v="Thompson-French"/>
    <n v="434.84"/>
    <n v="185"/>
    <s v="Martinez, Adkins and Johnson"/>
    <x v="0"/>
    <s v="Danielmouth"/>
    <s v="Flagship"/>
    <s v="Credit Card"/>
    <n v="1"/>
    <s v="STORE1"/>
    <n v="389.2"/>
    <n v="389.2"/>
    <n v="19.46"/>
    <n v="0.05"/>
  </r>
  <r>
    <s v="SALE646"/>
    <x v="428"/>
    <s v="CUST1461"/>
    <s v="Paul Cox"/>
    <x v="16"/>
    <s v="Female"/>
    <s v="East Julie"/>
    <s v="Kansas"/>
    <s v="USA"/>
    <x v="1"/>
    <s v="PROD77"/>
    <s v="WiFi Mesh Router"/>
    <x v="4"/>
    <s v="Appliances"/>
    <s v="White, Reeves and Woods"/>
    <n v="480.9"/>
    <n v="104"/>
    <s v="Gardner, Humphrey and Contreras"/>
    <x v="3"/>
    <s v="Johnsonville"/>
    <s v="Flagship"/>
    <s v="PayPal"/>
    <n v="3"/>
    <s v="STORE13"/>
    <n v="865.96"/>
    <n v="2597.88"/>
    <n v="311.75"/>
    <n v="0.12"/>
  </r>
  <r>
    <s v="SALE647"/>
    <x v="397"/>
    <s v="CUST1169"/>
    <s v="Steve Mclaughlin"/>
    <x v="43"/>
    <s v="Male"/>
    <s v="Josephmouth"/>
    <s v="New Hampshire"/>
    <s v="USA"/>
    <x v="2"/>
    <s v="PROD19"/>
    <s v="Knee Support Brace"/>
    <x v="0"/>
    <s v="Equipment"/>
    <s v="May-Reese"/>
    <n v="21.34"/>
    <n v="65"/>
    <s v="Martinez, Adkins and Johnson"/>
    <x v="0"/>
    <s v="Danielmouth"/>
    <s v="Flagship"/>
    <s v="COD"/>
    <n v="3"/>
    <s v="STORE1"/>
    <n v="79.95"/>
    <n v="239.85"/>
    <n v="47.97"/>
    <n v="0.2"/>
  </r>
  <r>
    <s v="SALE648"/>
    <x v="18"/>
    <s v="CUST1381"/>
    <s v="Erika Padilla"/>
    <x v="1"/>
    <s v="Male"/>
    <s v="Andrewsland"/>
    <s v="Alabama"/>
    <s v="USA"/>
    <x v="1"/>
    <s v="PROD26"/>
    <s v="Wireless Bluetooth Speaker"/>
    <x v="4"/>
    <s v="Audio"/>
    <s v="Reed-Schmidt"/>
    <n v="322.41000000000003"/>
    <n v="213"/>
    <s v="Martinez-Mullins"/>
    <x v="2"/>
    <s v="Williamsfurt"/>
    <s v="Online"/>
    <s v="COD"/>
    <n v="1"/>
    <s v="STORE7"/>
    <n v="566.5"/>
    <n v="566.5"/>
    <n v="141.62"/>
    <n v="0.25"/>
  </r>
  <r>
    <s v="SALE649"/>
    <x v="78"/>
    <s v="CUST1402"/>
    <s v="Cassandra Perez"/>
    <x v="20"/>
    <s v="Male"/>
    <s v="Brandonville"/>
    <s v="Mississippi"/>
    <s v="USA"/>
    <x v="2"/>
    <s v="PROD21"/>
    <s v="Multi-Purpose Storage Box"/>
    <x v="2"/>
    <s v="Storage"/>
    <s v="Gardner-Montes"/>
    <n v="123.46"/>
    <n v="76"/>
    <s v="Rivera-Warner"/>
    <x v="3"/>
    <s v="Washingtonfurt"/>
    <s v="Flagship"/>
    <s v="COD"/>
    <n v="2"/>
    <s v="STORE0"/>
    <n v="347.95"/>
    <n v="695.9"/>
    <n v="90.47"/>
    <n v="0.13"/>
  </r>
  <r>
    <s v="SALE650"/>
    <x v="247"/>
    <s v="CUST1209"/>
    <s v="Joan Johnson"/>
    <x v="1"/>
    <s v="Female"/>
    <s v="Lake Josephport"/>
    <s v="Maine"/>
    <s v="USA"/>
    <x v="3"/>
    <s v="PROD58"/>
    <s v="Womens Cotton Scarf"/>
    <x v="1"/>
    <s v="Accessories"/>
    <s v="Shepherd-Gould"/>
    <n v="113.83"/>
    <n v="485"/>
    <s v="Johnson-Wright"/>
    <x v="0"/>
    <s v="Hoodberg"/>
    <s v="Outlet"/>
    <s v="PayPal"/>
    <n v="2"/>
    <s v="STORE3"/>
    <n v="250.83"/>
    <n v="501.66"/>
    <n v="75.25"/>
    <n v="0.15"/>
  </r>
  <r>
    <s v="SALE651"/>
    <x v="319"/>
    <s v="CUST1149"/>
    <s v="Denise Griffin"/>
    <x v="4"/>
    <s v="Male"/>
    <s v="West Markhaven"/>
    <s v="Florida"/>
    <s v="USA"/>
    <x v="3"/>
    <s v="PROD71"/>
    <s v="Hair Repair Oil Treatment"/>
    <x v="3"/>
    <s v="Haircare"/>
    <s v="Hopkins Ltd"/>
    <n v="214.32"/>
    <n v="383"/>
    <s v="Martinez, Adkins and Johnson"/>
    <x v="0"/>
    <s v="Danielmouth"/>
    <s v="Flagship"/>
    <s v="PayPal"/>
    <n v="1"/>
    <s v="STORE1"/>
    <n v="888.05"/>
    <n v="888.05"/>
    <n v="177.61"/>
    <n v="0.2"/>
  </r>
  <r>
    <s v="SALE652"/>
    <x v="429"/>
    <s v="CUST1006"/>
    <s v="Amber Jackson"/>
    <x v="7"/>
    <s v="Female"/>
    <s v="Deborahborough"/>
    <s v="South Dakota"/>
    <s v="USA"/>
    <x v="3"/>
    <s v="PROD39"/>
    <s v="Portable Power Bank"/>
    <x v="4"/>
    <s v="Mobile"/>
    <s v="Cummings and Sons"/>
    <n v="326.06"/>
    <n v="301"/>
    <s v="Guerrero-Schmitt"/>
    <x v="3"/>
    <s v="East Stevechester"/>
    <s v="Flagship"/>
    <s v="PayPal"/>
    <n v="2"/>
    <s v="STORE18"/>
    <n v="673.02"/>
    <n v="1346.04"/>
    <n v="148.06"/>
    <n v="0.11"/>
  </r>
  <r>
    <s v="SALE653"/>
    <x v="430"/>
    <s v="CUST1440"/>
    <s v="Tammy Trevino"/>
    <x v="16"/>
    <s v="Male"/>
    <s v="Justinberg"/>
    <s v="North Dakota"/>
    <s v="USA"/>
    <x v="1"/>
    <s v="PROD64"/>
    <s v="Matte Lipstick Set"/>
    <x v="3"/>
    <s v="Makeup"/>
    <s v="Zhang Inc"/>
    <n v="299.11"/>
    <n v="118"/>
    <s v="Johnson-Wright"/>
    <x v="0"/>
    <s v="Hoodberg"/>
    <s v="Outlet"/>
    <s v="COD"/>
    <n v="2"/>
    <s v="STORE3"/>
    <n v="492.62"/>
    <n v="985.24"/>
    <n v="256.16000000000003"/>
    <n v="0.26"/>
  </r>
  <r>
    <s v="SALE654"/>
    <x v="431"/>
    <s v="CUST1376"/>
    <s v="Michele Burke"/>
    <x v="19"/>
    <s v="Male"/>
    <s v="Chambersberg"/>
    <s v="Connecticut"/>
    <s v="USA"/>
    <x v="2"/>
    <s v="PROD85"/>
    <s v="Women's Beanie Hat"/>
    <x v="1"/>
    <s v="Accessories"/>
    <s v="Richardson-Carrillo"/>
    <n v="119.57"/>
    <n v="210"/>
    <s v="Johnson-Wright"/>
    <x v="0"/>
    <s v="Hoodberg"/>
    <s v="Outlet"/>
    <s v="Credit Card"/>
    <n v="4"/>
    <s v="STORE3"/>
    <n v="986.93"/>
    <n v="3947.72"/>
    <n v="39.479999999999997"/>
    <n v="0.01"/>
  </r>
  <r>
    <s v="SALE655"/>
    <x v="432"/>
    <s v="CUST1479"/>
    <s v="Dylan Gutierrez"/>
    <x v="45"/>
    <s v="Male"/>
    <s v="New Jamesview"/>
    <s v="West Virginia"/>
    <s v="USA"/>
    <x v="2"/>
    <s v="PROD22"/>
    <s v="Carbon Fiber Tennis Racket"/>
    <x v="0"/>
    <s v="Equipment"/>
    <s v="Flores, Pineda and Rodriguez"/>
    <n v="484.62"/>
    <n v="432"/>
    <s v="Thomas, Bridges and Harris"/>
    <x v="0"/>
    <s v="Sabrinatown"/>
    <s v="Online"/>
    <s v="PayPal"/>
    <n v="4"/>
    <s v="STORE12"/>
    <n v="411.68"/>
    <n v="1646.72"/>
    <n v="98.8"/>
    <n v="0.06"/>
  </r>
  <r>
    <s v="SALE656"/>
    <x v="433"/>
    <s v="CUST1219"/>
    <s v="Jordan Wells"/>
    <x v="38"/>
    <s v="Female"/>
    <s v="Phillipschester"/>
    <s v="New Jersey"/>
    <s v="USA"/>
    <x v="0"/>
    <s v="PROD36"/>
    <s v="Women's Summer Dress"/>
    <x v="1"/>
    <s v="Tops"/>
    <s v="Smith-Mills"/>
    <n v="223.43"/>
    <n v="154"/>
    <s v="Holloway Ltd"/>
    <x v="0"/>
    <s v="Bensonhaven"/>
    <s v="Flagship"/>
    <s v="COD"/>
    <n v="2"/>
    <s v="STORE17"/>
    <n v="637.55999999999995"/>
    <n v="1275.1199999999999"/>
    <n v="63.76"/>
    <n v="0.05"/>
  </r>
  <r>
    <s v="SALE657"/>
    <x v="151"/>
    <s v="CUST1014"/>
    <s v="Ashley Cohen"/>
    <x v="3"/>
    <s v="Female"/>
    <s v="Lake Kristamouth"/>
    <s v="Nebraska"/>
    <s v="USA"/>
    <x v="1"/>
    <s v="PROD13"/>
    <s v="USB-C Fast Charger"/>
    <x v="4"/>
    <s v="Accessories"/>
    <s v="Dawson-Perkins"/>
    <n v="242.23"/>
    <n v="453"/>
    <s v="Johnson-Wright"/>
    <x v="0"/>
    <s v="Hoodberg"/>
    <s v="Outlet"/>
    <s v="Credit Card"/>
    <n v="3"/>
    <s v="STORE3"/>
    <n v="706.87"/>
    <n v="2120.61"/>
    <n v="572.55999999999995"/>
    <n v="0.27"/>
  </r>
  <r>
    <s v="SALE658"/>
    <x v="434"/>
    <s v="CUST1055"/>
    <s v="Wayne Mcpherson"/>
    <x v="41"/>
    <s v="Female"/>
    <s v="Edwardsfort"/>
    <s v="Minnesota"/>
    <s v="USA"/>
    <x v="2"/>
    <s v="PROD15"/>
    <s v="4K Home Projector"/>
    <x v="4"/>
    <s v="Appliances"/>
    <s v="Thomas LLC"/>
    <n v="465.34"/>
    <n v="301"/>
    <s v="Benson-Elliott"/>
    <x v="3"/>
    <s v="Port Josephberg"/>
    <s v="Online"/>
    <s v="COD"/>
    <n v="2"/>
    <s v="STORE6"/>
    <n v="884.48"/>
    <n v="1768.96"/>
    <n v="0"/>
    <n v="0"/>
  </r>
  <r>
    <s v="SALE659"/>
    <x v="134"/>
    <s v="CUST1047"/>
    <s v="Gina Knight"/>
    <x v="27"/>
    <s v="Female"/>
    <s v="Lake Roberthaven"/>
    <s v="Nevada"/>
    <s v="USA"/>
    <x v="1"/>
    <s v="PROD92"/>
    <s v="Microwave Oven"/>
    <x v="2"/>
    <s v="Appliances"/>
    <s v="Green, Powell and Palmer"/>
    <n v="447.43"/>
    <n v="191"/>
    <s v="Alexander Group"/>
    <x v="2"/>
    <s v="Port Sharon"/>
    <s v="Online"/>
    <s v="PayPal"/>
    <n v="3"/>
    <s v="STORE4"/>
    <n v="718.23"/>
    <n v="2154.69"/>
    <n v="409.39"/>
    <n v="0.19"/>
  </r>
  <r>
    <s v="SALE660"/>
    <x v="159"/>
    <s v="CUST1180"/>
    <s v="Wesley Thompson"/>
    <x v="32"/>
    <s v="Male"/>
    <s v="East Davidmouth"/>
    <s v="Maine"/>
    <s v="USA"/>
    <x v="2"/>
    <s v="PROD90"/>
    <s v="Gaming Mouse Pad XL"/>
    <x v="4"/>
    <s v="Accessories"/>
    <s v="Sharp, Taylor and Rodriguez"/>
    <n v="340.14"/>
    <n v="361"/>
    <s v="Guerrero-Schmitt"/>
    <x v="3"/>
    <s v="East Stevechester"/>
    <s v="Flagship"/>
    <s v="PayPal"/>
    <n v="3"/>
    <s v="STORE18"/>
    <n v="107.44"/>
    <n v="322.32"/>
    <n v="87.03"/>
    <n v="0.27"/>
  </r>
  <r>
    <s v="SALE661"/>
    <x v="435"/>
    <s v="CUST1056"/>
    <s v="Christopher Sutton"/>
    <x v="12"/>
    <s v="Female"/>
    <s v="Deborahberg"/>
    <s v="Pennsylvania"/>
    <s v="USA"/>
    <x v="0"/>
    <s v="PROD46"/>
    <s v="Men's Winter Jacket"/>
    <x v="1"/>
    <s v="Outerwear"/>
    <s v="Kelly, Smith and Perez"/>
    <n v="167.34"/>
    <n v="296"/>
    <s v="Johnson-Wright"/>
    <x v="0"/>
    <s v="Hoodberg"/>
    <s v="Outlet"/>
    <s v="COD"/>
    <n v="4"/>
    <s v="STORE3"/>
    <n v="608.97"/>
    <n v="2435.88"/>
    <n v="341.02"/>
    <n v="0.14000000000000001"/>
  </r>
  <r>
    <s v="SALE662"/>
    <x v="141"/>
    <s v="CUST1354"/>
    <s v="Ryan Torres"/>
    <x v="32"/>
    <s v="Male"/>
    <s v="Guerreroport"/>
    <s v="Connecticut"/>
    <s v="USA"/>
    <x v="1"/>
    <s v="PROD61"/>
    <s v="Tennis Ball 3-Pack"/>
    <x v="0"/>
    <s v="Equipment"/>
    <s v="Lopez LLC"/>
    <n v="103.45"/>
    <n v="465"/>
    <s v="Benson-Elliott"/>
    <x v="3"/>
    <s v="Port Josephberg"/>
    <s v="Online"/>
    <s v="Credit Card"/>
    <n v="3"/>
    <s v="STORE6"/>
    <n v="260.45999999999998"/>
    <n v="781.38"/>
    <n v="70.319999999999993"/>
    <n v="0.09"/>
  </r>
  <r>
    <s v="SALE663"/>
    <x v="114"/>
    <s v="CUST1123"/>
    <s v="Erin Hopkins"/>
    <x v="45"/>
    <s v="Male"/>
    <s v="North Sabrina"/>
    <s v="Iowa"/>
    <s v="USA"/>
    <x v="1"/>
    <s v="PROD22"/>
    <s v="Carbon Fiber Tennis Racket"/>
    <x v="0"/>
    <s v="Equipment"/>
    <s v="Flores, Pineda and Rodriguez"/>
    <n v="484.62"/>
    <n v="432"/>
    <s v="Benson-Elliott"/>
    <x v="3"/>
    <s v="Port Josephberg"/>
    <s v="Online"/>
    <s v="Credit Card"/>
    <n v="1"/>
    <s v="STORE6"/>
    <n v="747.03"/>
    <n v="747.03"/>
    <n v="7.47"/>
    <n v="0.01"/>
  </r>
  <r>
    <s v="SALE664"/>
    <x v="338"/>
    <s v="CUST1404"/>
    <s v="David Ross"/>
    <x v="9"/>
    <s v="Female"/>
    <s v="South Angela"/>
    <s v="Arkansas"/>
    <s v="USA"/>
    <x v="1"/>
    <s v="PROD16"/>
    <s v="Beard Grooming Kit"/>
    <x v="3"/>
    <s v="Grooming"/>
    <s v="Erickson-Green"/>
    <n v="337.42"/>
    <n v="256"/>
    <s v="Bean, Jones and Park"/>
    <x v="1"/>
    <s v="Thompsonborough"/>
    <s v="Online"/>
    <s v="PayPal"/>
    <n v="4"/>
    <s v="STORE8"/>
    <n v="700.88"/>
    <n v="2803.52"/>
    <n v="644.80999999999995"/>
    <n v="0.23"/>
  </r>
  <r>
    <s v="SALE665"/>
    <x v="60"/>
    <s v="CUST1048"/>
    <s v="April Mullins"/>
    <x v="27"/>
    <s v="Male"/>
    <s v="Dawsonbury"/>
    <s v="North Carolina"/>
    <s v="USA"/>
    <x v="3"/>
    <s v="PROD95"/>
    <s v="Sports Stopwatch Basic"/>
    <x v="0"/>
    <s v="Accessories"/>
    <s v="Wilson Group"/>
    <n v="60.65"/>
    <n v="75"/>
    <s v="Mcdonald Inc"/>
    <x v="2"/>
    <s v="Christopherland"/>
    <s v="Outlet"/>
    <s v="PayPal"/>
    <n v="4"/>
    <s v="STORE14"/>
    <n v="20.09"/>
    <n v="80.36"/>
    <n v="12.86"/>
    <n v="0.16"/>
  </r>
  <r>
    <s v="SALE666"/>
    <x v="246"/>
    <s v="CUST1062"/>
    <s v="James Bean"/>
    <x v="1"/>
    <s v="Male"/>
    <s v="Stevensonton"/>
    <s v="New Mexico"/>
    <s v="USA"/>
    <x v="2"/>
    <s v="PROD37"/>
    <s v="Men's Casual Sneakers"/>
    <x v="1"/>
    <s v="Footwear"/>
    <s v="Hogan-Lee"/>
    <n v="353.47"/>
    <n v="214"/>
    <s v="Aguirre-Keller"/>
    <x v="2"/>
    <s v="Lake Michael"/>
    <s v="Online"/>
    <s v="PayPal"/>
    <n v="3"/>
    <s v="STORE11"/>
    <n v="917.64"/>
    <n v="2752.92"/>
    <n v="660.7"/>
    <n v="0.24"/>
  </r>
  <r>
    <s v="SALE667"/>
    <x v="25"/>
    <s v="CUST1051"/>
    <s v="Sarah Rodgers"/>
    <x v="31"/>
    <s v="Female"/>
    <s v="New Julia"/>
    <s v="West Virginia"/>
    <s v="USA"/>
    <x v="0"/>
    <s v="PROD21"/>
    <s v="Multi-Purpose Storage Box"/>
    <x v="2"/>
    <s v="Storage"/>
    <s v="Gardner-Montes"/>
    <n v="123.46"/>
    <n v="76"/>
    <s v="Rivera-Warner"/>
    <x v="3"/>
    <s v="Washingtonfurt"/>
    <s v="Flagship"/>
    <s v="PayPal"/>
    <n v="1"/>
    <s v="STORE0"/>
    <n v="242.08"/>
    <n v="242.08"/>
    <n v="43.57"/>
    <n v="0.18"/>
  </r>
  <r>
    <s v="SALE668"/>
    <x v="436"/>
    <s v="CUST1057"/>
    <s v="Jay Patel"/>
    <x v="26"/>
    <s v="Female"/>
    <s v="Morrisbury"/>
    <s v="Rhode Island"/>
    <s v="USA"/>
    <x v="3"/>
    <s v="PROD63"/>
    <s v="Organic Sunscreen Lotion"/>
    <x v="3"/>
    <s v="Skincare"/>
    <s v="Anderson-Riley"/>
    <n v="266.86"/>
    <n v="458"/>
    <s v="Martinez-Mullins"/>
    <x v="2"/>
    <s v="Williamsfurt"/>
    <s v="Online"/>
    <s v="Credit Card"/>
    <n v="1"/>
    <s v="STORE7"/>
    <n v="536.67999999999995"/>
    <n v="536.67999999999995"/>
    <n v="144.9"/>
    <n v="0.27"/>
  </r>
  <r>
    <s v="SALE669"/>
    <x v="335"/>
    <s v="CUST1094"/>
    <s v="David Patterson"/>
    <x v="26"/>
    <s v="Female"/>
    <s v="New Amyport"/>
    <s v="Nevada"/>
    <s v="USA"/>
    <x v="0"/>
    <s v="PROD29"/>
    <s v="Fabric Sofa Throw Blanket"/>
    <x v="2"/>
    <s v="Decor"/>
    <s v="Hoffman Group"/>
    <n v="218.48"/>
    <n v="276"/>
    <s v="Alexander Group"/>
    <x v="2"/>
    <s v="Port Sharon"/>
    <s v="Online"/>
    <s v="PayPal"/>
    <n v="2"/>
    <s v="STORE4"/>
    <n v="145.18"/>
    <n v="290.36"/>
    <n v="75.489999999999995"/>
    <n v="0.26"/>
  </r>
  <r>
    <s v="SALE670"/>
    <x v="88"/>
    <s v="CUST1221"/>
    <s v="Lisa Young"/>
    <x v="32"/>
    <s v="Male"/>
    <s v="Maybury"/>
    <s v="Georgia"/>
    <s v="USA"/>
    <x v="3"/>
    <s v="PROD67"/>
    <s v="Smart LED Light Strip"/>
    <x v="4"/>
    <s v="Accessories"/>
    <s v="Flores-Davis"/>
    <n v="349.17"/>
    <n v="476"/>
    <s v="Alexander Group"/>
    <x v="2"/>
    <s v="Port Sharon"/>
    <s v="Online"/>
    <s v="COD"/>
    <n v="2"/>
    <s v="STORE4"/>
    <n v="132.77000000000001"/>
    <n v="265.54000000000002"/>
    <n v="34.520000000000003"/>
    <n v="0.13"/>
  </r>
  <r>
    <s v="SALE671"/>
    <x v="437"/>
    <s v="CUST1013"/>
    <s v="Nathan Hernandez"/>
    <x v="28"/>
    <s v="Female"/>
    <s v="New Becky"/>
    <s v="Montana"/>
    <s v="USA"/>
    <x v="1"/>
    <s v="PROD41"/>
    <s v="Yoga Exercise Mat"/>
    <x v="0"/>
    <s v="Fitness"/>
    <s v="Carroll, Long and Mendoza"/>
    <n v="313.26"/>
    <n v="369"/>
    <s v="Moore, Padilla and Butler"/>
    <x v="2"/>
    <s v="East Johnstad"/>
    <s v="Flagship"/>
    <s v="Credit Card"/>
    <n v="4"/>
    <s v="STORE9"/>
    <n v="682.11"/>
    <n v="2728.44"/>
    <n v="381.98"/>
    <n v="0.14000000000000001"/>
  </r>
  <r>
    <s v="SALE672"/>
    <x v="438"/>
    <s v="CUST1486"/>
    <s v="Eric Lee"/>
    <x v="9"/>
    <s v="Female"/>
    <s v="Lake April"/>
    <s v="Vermont"/>
    <s v="USA"/>
    <x v="2"/>
    <s v="PROD40"/>
    <s v="Noise-Canceling Headphones"/>
    <x v="4"/>
    <s v="Audio"/>
    <s v="Taylor-Hart"/>
    <n v="38.520000000000003"/>
    <n v="378"/>
    <s v="Holloway Ltd"/>
    <x v="0"/>
    <s v="Bensonhaven"/>
    <s v="Flagship"/>
    <s v="COD"/>
    <n v="4"/>
    <s v="STORE17"/>
    <n v="502.95"/>
    <n v="2011.8"/>
    <n v="281.64999999999998"/>
    <n v="0.14000000000000001"/>
  </r>
  <r>
    <s v="SALE673"/>
    <x v="128"/>
    <s v="CUST1234"/>
    <s v="Nathaniel Hill"/>
    <x v="26"/>
    <s v="Female"/>
    <s v="Lake Mark"/>
    <s v="Kansas"/>
    <s v="USA"/>
    <x v="0"/>
    <s v="PROD37"/>
    <s v="Men's Casual Sneakers"/>
    <x v="1"/>
    <s v="Footwear"/>
    <s v="Hogan-Lee"/>
    <n v="353.47"/>
    <n v="214"/>
    <s v="Frederick-Wright"/>
    <x v="1"/>
    <s v="New Jimmymouth"/>
    <s v="Flagship"/>
    <s v="Credit Card"/>
    <n v="2"/>
    <s v="STORE16"/>
    <n v="472.08"/>
    <n v="944.16"/>
    <n v="66.09"/>
    <n v="7.0000000000000007E-2"/>
  </r>
  <r>
    <s v="SALE674"/>
    <x v="439"/>
    <s v="CUST1473"/>
    <s v="Laura Mathews"/>
    <x v="3"/>
    <s v="Male"/>
    <s v="Chambersfurt"/>
    <s v="Wisconsin"/>
    <s v="USA"/>
    <x v="2"/>
    <s v="PROD57"/>
    <s v="Foam Roller"/>
    <x v="0"/>
    <s v="Fitness"/>
    <s v="Atkinson, Camacho and Oliver"/>
    <n v="30.62"/>
    <n v="138"/>
    <s v="Holloway Ltd"/>
    <x v="0"/>
    <s v="Bensonhaven"/>
    <s v="Flagship"/>
    <s v="COD"/>
    <n v="2"/>
    <s v="STORE17"/>
    <n v="218.11"/>
    <n v="436.22"/>
    <n v="8.7200000000000006"/>
    <n v="0.02"/>
  </r>
  <r>
    <s v="SALE675"/>
    <x v="440"/>
    <s v="CUST1057"/>
    <s v="Jay Patel"/>
    <x v="26"/>
    <s v="Female"/>
    <s v="Morrisbury"/>
    <s v="Rhode Island"/>
    <s v="USA"/>
    <x v="3"/>
    <s v="PROD1"/>
    <s v="Men's Graphic T-Shirt"/>
    <x v="1"/>
    <s v="Tops"/>
    <s v="Terry-Moore"/>
    <n v="342.56"/>
    <n v="181"/>
    <s v="Benson-Elliott"/>
    <x v="3"/>
    <s v="Port Josephberg"/>
    <s v="Online"/>
    <s v="PayPal"/>
    <n v="4"/>
    <s v="STORE6"/>
    <n v="845.58"/>
    <n v="3382.32"/>
    <n v="202.94"/>
    <n v="0.06"/>
  </r>
  <r>
    <s v="SALE676"/>
    <x v="167"/>
    <s v="CUST1128"/>
    <s v="Susan Mcdonald"/>
    <x v="22"/>
    <s v="Male"/>
    <s v="East Ellen"/>
    <s v="Arkansas"/>
    <s v="USA"/>
    <x v="1"/>
    <s v="PROD80"/>
    <s v="Wall-Mounted Spice Rack"/>
    <x v="2"/>
    <s v="Kitchen"/>
    <s v="Allison Ltd"/>
    <n v="143.43"/>
    <n v="58"/>
    <s v="Black-Horn"/>
    <x v="2"/>
    <s v="North Nancyview"/>
    <s v="Outlet"/>
    <s v="Credit Card"/>
    <n v="2"/>
    <s v="STORE2"/>
    <n v="111.28"/>
    <n v="222.56"/>
    <n v="31.16"/>
    <n v="0.14000000000000001"/>
  </r>
  <r>
    <s v="SALE677"/>
    <x v="344"/>
    <s v="CUST1177"/>
    <s v="Curtis Lam"/>
    <x v="0"/>
    <s v="Male"/>
    <s v="Butlerberg"/>
    <s v="Kentucky"/>
    <s v="USA"/>
    <x v="3"/>
    <s v="PROD59"/>
    <s v="Men's Hair Styling Gel"/>
    <x v="3"/>
    <s v="Haircare"/>
    <s v="Cline-Mccarthy"/>
    <n v="17.309999999999999"/>
    <n v="399"/>
    <s v="Mcdonald Inc"/>
    <x v="2"/>
    <s v="Christopherland"/>
    <s v="Outlet"/>
    <s v="Credit Card"/>
    <n v="2"/>
    <s v="STORE14"/>
    <n v="37.21"/>
    <n v="74.42"/>
    <n v="14.14"/>
    <n v="0.19"/>
  </r>
  <r>
    <s v="SALE678"/>
    <x v="112"/>
    <s v="CUST1417"/>
    <s v="Karen King"/>
    <x v="43"/>
    <s v="Female"/>
    <s v="Kimburgh"/>
    <s v="North Carolina"/>
    <s v="USA"/>
    <x v="2"/>
    <s v="PROD62"/>
    <s v="Laptop Cooling Pad"/>
    <x v="4"/>
    <s v="Computer"/>
    <s v="Murray, Gould and Ware"/>
    <n v="86.42"/>
    <n v="222"/>
    <s v="Gardner, Humphrey and Contreras"/>
    <x v="3"/>
    <s v="Johnsonville"/>
    <s v="Flagship"/>
    <s v="Credit Card"/>
    <n v="1"/>
    <s v="STORE13"/>
    <n v="331.73"/>
    <n v="331.73"/>
    <n v="13.27"/>
    <n v="0.04"/>
  </r>
  <r>
    <s v="SALE679"/>
    <x v="399"/>
    <s v="CUST1364"/>
    <s v="Chloe Aguilar"/>
    <x v="13"/>
    <s v="Male"/>
    <s v="Lake Johnside"/>
    <s v="Arizona"/>
    <s v="USA"/>
    <x v="2"/>
    <s v="PROD70"/>
    <s v="Kitchen Storage Rack"/>
    <x v="2"/>
    <s v="Storage"/>
    <s v="Duran Group"/>
    <n v="138.05000000000001"/>
    <n v="89"/>
    <s v="Thomas, Bridges and Harris"/>
    <x v="0"/>
    <s v="Sabrinatown"/>
    <s v="Online"/>
    <s v="PayPal"/>
    <n v="3"/>
    <s v="STORE12"/>
    <n v="306.70999999999998"/>
    <n v="920.13"/>
    <n v="82.81"/>
    <n v="0.09"/>
  </r>
  <r>
    <s v="SALE680"/>
    <x v="441"/>
    <s v="CUST1270"/>
    <s v="Brian Garcia"/>
    <x v="20"/>
    <s v="Female"/>
    <s v="Ramosmouth"/>
    <s v="Louisiana"/>
    <s v="USA"/>
    <x v="0"/>
    <s v="PROD25"/>
    <s v="Women's Scarf Set"/>
    <x v="1"/>
    <s v="Accessories"/>
    <s v="Brown and Sons"/>
    <n v="174.02"/>
    <n v="268"/>
    <s v="Benson-Elliott"/>
    <x v="3"/>
    <s v="Port Josephberg"/>
    <s v="Online"/>
    <s v="PayPal"/>
    <n v="4"/>
    <s v="STORE6"/>
    <n v="484.92"/>
    <n v="1939.68"/>
    <n v="543.11"/>
    <n v="0.28000000000000003"/>
  </r>
  <r>
    <s v="SALE681"/>
    <x v="442"/>
    <s v="CUST1043"/>
    <s v="Joseph Snow"/>
    <x v="22"/>
    <s v="Male"/>
    <s v="South Michaelfort"/>
    <s v="Vermont"/>
    <s v="USA"/>
    <x v="0"/>
    <s v="PROD50"/>
    <s v="Boxing Hand Wraps"/>
    <x v="0"/>
    <s v="Fitness"/>
    <s v="Smith-King"/>
    <n v="190.29"/>
    <n v="260"/>
    <s v="Gray Ltd"/>
    <x v="0"/>
    <s v="New Michaelchester"/>
    <s v="Outlet"/>
    <s v="Credit Card"/>
    <n v="2"/>
    <s v="STORE5"/>
    <n v="42.04"/>
    <n v="84.08"/>
    <n v="5.89"/>
    <n v="7.0000000000000007E-2"/>
  </r>
  <r>
    <s v="SALE682"/>
    <x v="443"/>
    <s v="CUST1281"/>
    <s v="Brittany Watson"/>
    <x v="25"/>
    <s v="Male"/>
    <s v="North Joshualand"/>
    <s v="Connecticut"/>
    <s v="USA"/>
    <x v="3"/>
    <s v="PROD55"/>
    <s v="Ceramic Plant Pot"/>
    <x v="2"/>
    <s v="Decor"/>
    <s v="Hatfield, Baird and Torres"/>
    <n v="81.75"/>
    <n v="190"/>
    <s v="Benson-Elliott"/>
    <x v="3"/>
    <s v="Port Josephberg"/>
    <s v="Online"/>
    <s v="PayPal"/>
    <n v="3"/>
    <s v="STORE6"/>
    <n v="599.48"/>
    <n v="1798.44"/>
    <n v="395.66"/>
    <n v="0.22"/>
  </r>
  <r>
    <s v="SALE683"/>
    <x v="444"/>
    <s v="CUST1357"/>
    <s v="Manuel Castillo"/>
    <x v="24"/>
    <s v="Male"/>
    <s v="Nealview"/>
    <s v="Tennessee"/>
    <s v="USA"/>
    <x v="0"/>
    <s v="PROD17"/>
    <s v="Soccer Training Cone Set"/>
    <x v="0"/>
    <s v="Accessories"/>
    <s v="Ford, Murphy and Wilson"/>
    <n v="144.53"/>
    <n v="367"/>
    <s v="Martinez, Adkins and Johnson"/>
    <x v="0"/>
    <s v="Danielmouth"/>
    <s v="Flagship"/>
    <s v="COD"/>
    <n v="3"/>
    <s v="STORE1"/>
    <n v="401.42"/>
    <n v="1204.26"/>
    <n v="12.04"/>
    <n v="0.01"/>
  </r>
  <r>
    <s v="SALE684"/>
    <x v="218"/>
    <s v="CUST1192"/>
    <s v="Jacob Wood"/>
    <x v="10"/>
    <s v="Male"/>
    <s v="Lake Samanthafort"/>
    <s v="Idaho"/>
    <s v="USA"/>
    <x v="0"/>
    <s v="PROD46"/>
    <s v="Men's Winter Jacket"/>
    <x v="1"/>
    <s v="Outerwear"/>
    <s v="Kelly, Smith and Perez"/>
    <n v="167.34"/>
    <n v="296"/>
    <s v="Bean, Jones and Park"/>
    <x v="1"/>
    <s v="Thompsonborough"/>
    <s v="Online"/>
    <s v="Credit Card"/>
    <n v="4"/>
    <s v="STORE8"/>
    <n v="442.54"/>
    <n v="1770.16"/>
    <n v="106.21"/>
    <n v="0.06"/>
  </r>
  <r>
    <s v="SALE685"/>
    <x v="169"/>
    <s v="CUST1456"/>
    <s v="Julie Powell"/>
    <x v="25"/>
    <s v="Female"/>
    <s v="South Barbara"/>
    <s v="Arkansas"/>
    <s v="USA"/>
    <x v="0"/>
    <s v="PROD88"/>
    <s v="Sports Wrist Sweatbands"/>
    <x v="0"/>
    <s v="Accessories"/>
    <s v="Olsen-Daniels"/>
    <n v="131.24"/>
    <n v="232"/>
    <s v="Gardner, Humphrey and Contreras"/>
    <x v="3"/>
    <s v="Johnsonville"/>
    <s v="Flagship"/>
    <s v="PayPal"/>
    <n v="4"/>
    <s v="STORE13"/>
    <n v="451.41"/>
    <n v="1805.64"/>
    <n v="108.34"/>
    <n v="0.06"/>
  </r>
  <r>
    <s v="SALE686"/>
    <x v="98"/>
    <s v="CUST1265"/>
    <s v="Tracy Kelly"/>
    <x v="32"/>
    <s v="Male"/>
    <s v="West Jamieport"/>
    <s v="Tennessee"/>
    <s v="USA"/>
    <x v="1"/>
    <s v="PROD91"/>
    <s v="Women's High Heels"/>
    <x v="1"/>
    <s v="Footwear"/>
    <s v="Smith-Charles"/>
    <n v="438.25"/>
    <n v="496"/>
    <s v="Moore, Padilla and Butler"/>
    <x v="2"/>
    <s v="East Johnstad"/>
    <s v="Flagship"/>
    <s v="Credit Card"/>
    <n v="4"/>
    <s v="STORE9"/>
    <n v="547.21"/>
    <n v="2188.84"/>
    <n v="547.21"/>
    <n v="0.25"/>
  </r>
  <r>
    <s v="SALE687"/>
    <x v="226"/>
    <s v="CUST1203"/>
    <s v="Sarah Brady"/>
    <x v="38"/>
    <s v="Male"/>
    <s v="Johnsonland"/>
    <s v="Iowa"/>
    <s v="USA"/>
    <x v="3"/>
    <s v="PROD87"/>
    <s v="LED Bedside Lamp"/>
    <x v="2"/>
    <s v="Lighting"/>
    <s v="Aguilar, Horton and Lewis"/>
    <n v="371.38"/>
    <n v="220"/>
    <s v="Alexander Group"/>
    <x v="2"/>
    <s v="Port Sharon"/>
    <s v="Online"/>
    <s v="PayPal"/>
    <n v="1"/>
    <s v="STORE4"/>
    <n v="979.28"/>
    <n v="979.28"/>
    <n v="195.86"/>
    <n v="0.2"/>
  </r>
  <r>
    <s v="SALE688"/>
    <x v="263"/>
    <s v="CUST1464"/>
    <s v="David Pierce"/>
    <x v="22"/>
    <s v="Female"/>
    <s v="Grayland"/>
    <s v="Washington"/>
    <s v="USA"/>
    <x v="3"/>
    <s v="PROD56"/>
    <s v="Premium Blanket Throw"/>
    <x v="2"/>
    <s v="Decor"/>
    <s v="Hernandez, Kennedy and Porter"/>
    <n v="461.47"/>
    <n v="190"/>
    <s v="Martinez-Mullins"/>
    <x v="2"/>
    <s v="Williamsfurt"/>
    <s v="Online"/>
    <s v="Credit Card"/>
    <n v="4"/>
    <s v="STORE7"/>
    <n v="263.58999999999997"/>
    <n v="1054.3599999999999"/>
    <n v="42.17"/>
    <n v="0.04"/>
  </r>
  <r>
    <s v="SALE689"/>
    <x v="324"/>
    <s v="CUST1002"/>
    <s v="Dr. Benjamin Price"/>
    <x v="7"/>
    <s v="Female"/>
    <s v="Kylebury"/>
    <s v="Alabama"/>
    <s v="USA"/>
    <x v="3"/>
    <s v="PROD54"/>
    <s v="Sports Stopwatch Pro"/>
    <x v="0"/>
    <s v="Accessories"/>
    <s v="Thompson-French"/>
    <n v="434.84"/>
    <n v="185"/>
    <s v="Gray Ltd"/>
    <x v="0"/>
    <s v="New Michaelchester"/>
    <s v="Outlet"/>
    <s v="COD"/>
    <n v="1"/>
    <s v="STORE5"/>
    <n v="692.75"/>
    <n v="692.75"/>
    <n v="76.2"/>
    <n v="0.11"/>
  </r>
  <r>
    <s v="SALE690"/>
    <x v="445"/>
    <s v="CUST1163"/>
    <s v="Joseph Jones"/>
    <x v="23"/>
    <s v="Male"/>
    <s v="North Matthew"/>
    <s v="Illinois"/>
    <s v="USA"/>
    <x v="2"/>
    <s v="PROD63"/>
    <s v="Organic Sunscreen Lotion"/>
    <x v="3"/>
    <s v="Skincare"/>
    <s v="Anderson-Riley"/>
    <n v="266.86"/>
    <n v="458"/>
    <s v="Johnson-Wright"/>
    <x v="0"/>
    <s v="Hoodberg"/>
    <s v="Outlet"/>
    <s v="Credit Card"/>
    <n v="3"/>
    <s v="STORE3"/>
    <n v="142.83000000000001"/>
    <n v="428.49"/>
    <n v="4.28"/>
    <n v="0.01"/>
  </r>
  <r>
    <s v="SALE691"/>
    <x v="446"/>
    <s v="CUST1124"/>
    <s v="Donald Lee"/>
    <x v="10"/>
    <s v="Male"/>
    <s v="Wongberg"/>
    <s v="Illinois"/>
    <s v="USA"/>
    <x v="2"/>
    <s v="PROD22"/>
    <s v="Carbon Fiber Tennis Racket"/>
    <x v="0"/>
    <s v="Equipment"/>
    <s v="Flores, Pineda and Rodriguez"/>
    <n v="484.62"/>
    <n v="432"/>
    <s v="Black-Horn"/>
    <x v="2"/>
    <s v="North Nancyview"/>
    <s v="Outlet"/>
    <s v="PayPal"/>
    <n v="2"/>
    <s v="STORE2"/>
    <n v="419.25"/>
    <n v="838.5"/>
    <n v="142.54"/>
    <n v="0.17"/>
  </r>
  <r>
    <s v="SALE692"/>
    <x v="447"/>
    <s v="CUST1240"/>
    <s v="William Hull"/>
    <x v="25"/>
    <s v="Female"/>
    <s v="Heathfort"/>
    <s v="Michigan"/>
    <s v="USA"/>
    <x v="3"/>
    <s v="PROD26"/>
    <s v="Wireless Bluetooth Speaker"/>
    <x v="4"/>
    <s v="Audio"/>
    <s v="Reed-Schmidt"/>
    <n v="322.41000000000003"/>
    <n v="213"/>
    <s v="Mann-Austin"/>
    <x v="3"/>
    <s v="Vasquezborough"/>
    <s v="Online"/>
    <s v="COD"/>
    <n v="2"/>
    <s v="STORE19"/>
    <n v="800.84"/>
    <n v="1601.68"/>
    <n v="432.45"/>
    <n v="0.27"/>
  </r>
  <r>
    <s v="SALE693"/>
    <x v="126"/>
    <s v="CUST1001"/>
    <s v="Eugene Nelson"/>
    <x v="10"/>
    <s v="Female"/>
    <s v="Phillipsmouth"/>
    <s v="North Dakota"/>
    <s v="USA"/>
    <x v="3"/>
    <s v="PROD48"/>
    <s v="Car Dashboard Phone Holder"/>
    <x v="4"/>
    <s v="Accessories"/>
    <s v="Byrd, Stewart and Valdez"/>
    <n v="177.98"/>
    <n v="103"/>
    <s v="Black-Horn"/>
    <x v="2"/>
    <s v="North Nancyview"/>
    <s v="Outlet"/>
    <s v="PayPal"/>
    <n v="1"/>
    <s v="STORE2"/>
    <n v="301.24"/>
    <n v="301.24"/>
    <n v="33.14"/>
    <n v="0.11"/>
  </r>
  <r>
    <s v="SALE694"/>
    <x v="83"/>
    <s v="CUST1288"/>
    <s v="Misty Ferguson"/>
    <x v="13"/>
    <s v="Male"/>
    <s v="North Joseside"/>
    <s v="Connecticut"/>
    <s v="USA"/>
    <x v="0"/>
    <s v="PROD85"/>
    <s v="Women's Beanie Hat"/>
    <x v="1"/>
    <s v="Accessories"/>
    <s v="Richardson-Carrillo"/>
    <n v="119.57"/>
    <n v="210"/>
    <s v="Gray Ltd"/>
    <x v="0"/>
    <s v="New Michaelchester"/>
    <s v="Outlet"/>
    <s v="PayPal"/>
    <n v="2"/>
    <s v="STORE5"/>
    <n v="701.49"/>
    <n v="1402.98"/>
    <n v="126.27"/>
    <n v="0.09"/>
  </r>
  <r>
    <s v="SALE695"/>
    <x v="123"/>
    <s v="CUST1351"/>
    <s v="Jeffrey Mccarthy"/>
    <x v="30"/>
    <s v="Female"/>
    <s v="North Samuel"/>
    <s v="Nebraska"/>
    <s v="USA"/>
    <x v="2"/>
    <s v="PROD26"/>
    <s v="Wireless Bluetooth Speaker"/>
    <x v="4"/>
    <s v="Audio"/>
    <s v="Reed-Schmidt"/>
    <n v="322.41000000000003"/>
    <n v="213"/>
    <s v="Hill, Wagner and Ballard"/>
    <x v="3"/>
    <s v="East Davidville"/>
    <s v="Online"/>
    <s v="PayPal"/>
    <n v="4"/>
    <s v="STORE10"/>
    <n v="413.48"/>
    <n v="1653.92"/>
    <n v="33.08"/>
    <n v="0.02"/>
  </r>
  <r>
    <s v="SALE696"/>
    <x v="425"/>
    <s v="CUST1197"/>
    <s v="Andrea Jacobs"/>
    <x v="22"/>
    <s v="Female"/>
    <s v="Christopherland"/>
    <s v="Minnesota"/>
    <s v="USA"/>
    <x v="3"/>
    <s v="PROD8"/>
    <s v="Wireless Bluetooth Earbuds"/>
    <x v="4"/>
    <s v="Audio"/>
    <s v="Perez-Johnston"/>
    <n v="439.07"/>
    <n v="142"/>
    <s v="Martinez, Adkins and Johnson"/>
    <x v="0"/>
    <s v="Danielmouth"/>
    <s v="Flagship"/>
    <s v="Credit Card"/>
    <n v="4"/>
    <s v="STORE1"/>
    <n v="167.83"/>
    <n v="671.32"/>
    <n v="100.7"/>
    <n v="0.15"/>
  </r>
  <r>
    <s v="SALE697"/>
    <x v="448"/>
    <s v="CUST1139"/>
    <s v="Brian Holder"/>
    <x v="28"/>
    <s v="Male"/>
    <s v="Port Travis"/>
    <s v="Utah"/>
    <s v="USA"/>
    <x v="2"/>
    <s v="PROD15"/>
    <s v="4K Home Projector"/>
    <x v="4"/>
    <s v="Appliances"/>
    <s v="Thomas LLC"/>
    <n v="465.34"/>
    <n v="301"/>
    <s v="Guerrero-Schmitt"/>
    <x v="3"/>
    <s v="East Stevechester"/>
    <s v="Flagship"/>
    <s v="Credit Card"/>
    <n v="2"/>
    <s v="STORE18"/>
    <n v="669.12"/>
    <n v="1338.24"/>
    <n v="294.41000000000003"/>
    <n v="0.22"/>
  </r>
  <r>
    <s v="SALE698"/>
    <x v="202"/>
    <s v="CUST1039"/>
    <s v="Tonya Reynolds"/>
    <x v="0"/>
    <s v="Female"/>
    <s v="Darleneton"/>
    <s v="Michigan"/>
    <s v="USA"/>
    <x v="0"/>
    <s v="PROD37"/>
    <s v="Men's Casual Sneakers"/>
    <x v="1"/>
    <s v="Footwear"/>
    <s v="Hogan-Lee"/>
    <n v="353.47"/>
    <n v="214"/>
    <s v="Martinez-Mullins"/>
    <x v="2"/>
    <s v="Williamsfurt"/>
    <s v="Online"/>
    <s v="PayPal"/>
    <n v="3"/>
    <s v="STORE7"/>
    <n v="346.77"/>
    <n v="1040.31"/>
    <n v="187.26"/>
    <n v="0.18"/>
  </r>
  <r>
    <s v="SALE699"/>
    <x v="182"/>
    <s v="CUST1059"/>
    <s v="Alyssa Vargas"/>
    <x v="3"/>
    <s v="Male"/>
    <s v="New Kathrynland"/>
    <s v="Montana"/>
    <s v="USA"/>
    <x v="3"/>
    <s v="PROD23"/>
    <s v="Men's Formal Shirt"/>
    <x v="1"/>
    <s v="Tops"/>
    <s v="Moon, Mora and Santos"/>
    <n v="484.62"/>
    <n v="360"/>
    <s v="Mann-Austin"/>
    <x v="3"/>
    <s v="Vasquezborough"/>
    <s v="Online"/>
    <s v="COD"/>
    <n v="3"/>
    <s v="STORE19"/>
    <n v="648.33000000000004"/>
    <n v="1944.99"/>
    <n v="389"/>
    <n v="0.2"/>
  </r>
  <r>
    <s v="SALE700"/>
    <x v="410"/>
    <s v="CUST1285"/>
    <s v="Donna Guerra"/>
    <x v="11"/>
    <s v="Female"/>
    <s v="North Robert"/>
    <s v="Massachusetts"/>
    <s v="USA"/>
    <x v="1"/>
    <s v="PROD6"/>
    <s v="Herbal Face Moisturizer"/>
    <x v="3"/>
    <s v="Skincare"/>
    <s v="Davidson PLC"/>
    <n v="312.8"/>
    <n v="350"/>
    <s v="Black-Horn"/>
    <x v="2"/>
    <s v="North Nancyview"/>
    <s v="Outlet"/>
    <s v="PayPal"/>
    <n v="4"/>
    <s v="STORE2"/>
    <n v="254.94"/>
    <n v="1019.76"/>
    <n v="61.19"/>
    <n v="0.06"/>
  </r>
  <r>
    <s v="SALE701"/>
    <x v="237"/>
    <s v="CUST1338"/>
    <s v="Jasmine Snyder"/>
    <x v="11"/>
    <s v="Female"/>
    <s v="Hudsonfort"/>
    <s v="Connecticut"/>
    <s v="USA"/>
    <x v="1"/>
    <s v="PROD81"/>
    <s v="Badminton Racket Set"/>
    <x v="0"/>
    <s v="Equipment"/>
    <s v="Robinson-Brown"/>
    <n v="285.54000000000002"/>
    <n v="358"/>
    <s v="Alexander Group"/>
    <x v="2"/>
    <s v="Port Sharon"/>
    <s v="Online"/>
    <s v="Credit Card"/>
    <n v="1"/>
    <s v="STORE4"/>
    <n v="445.5"/>
    <n v="445.5"/>
    <n v="124.74"/>
    <n v="0.28000000000000003"/>
  </r>
  <r>
    <s v="SALE702"/>
    <x v="265"/>
    <s v="CUST1221"/>
    <s v="Lisa Young"/>
    <x v="32"/>
    <s v="Male"/>
    <s v="Maybury"/>
    <s v="Georgia"/>
    <s v="USA"/>
    <x v="3"/>
    <s v="PROD90"/>
    <s v="Gaming Mouse Pad XL"/>
    <x v="4"/>
    <s v="Accessories"/>
    <s v="Sharp, Taylor and Rodriguez"/>
    <n v="340.14"/>
    <n v="361"/>
    <s v="Alexander Group"/>
    <x v="2"/>
    <s v="Port Sharon"/>
    <s v="Online"/>
    <s v="Credit Card"/>
    <n v="1"/>
    <s v="STORE4"/>
    <n v="900.94"/>
    <n v="900.94"/>
    <n v="90.09"/>
    <n v="0.1"/>
  </r>
  <r>
    <s v="SALE703"/>
    <x v="449"/>
    <s v="CUST1196"/>
    <s v="Megan Greer"/>
    <x v="17"/>
    <s v="Female"/>
    <s v="West John"/>
    <s v="Alaska"/>
    <s v="USA"/>
    <x v="3"/>
    <s v="PROD15"/>
    <s v="4K Home Projector"/>
    <x v="4"/>
    <s v="Appliances"/>
    <s v="Thomas LLC"/>
    <n v="465.34"/>
    <n v="301"/>
    <s v="Frederick-Wright"/>
    <x v="1"/>
    <s v="New Jimmymouth"/>
    <s v="Flagship"/>
    <s v="PayPal"/>
    <n v="3"/>
    <s v="STORE16"/>
    <n v="262.69"/>
    <n v="788.07"/>
    <n v="31.52"/>
    <n v="0.04"/>
  </r>
  <r>
    <s v="SALE704"/>
    <x v="219"/>
    <s v="CUST1482"/>
    <s v="Sheri Joyce"/>
    <x v="10"/>
    <s v="Male"/>
    <s v="West Tylerfort"/>
    <s v="Kentucky"/>
    <s v="USA"/>
    <x v="3"/>
    <s v="PROD68"/>
    <s v="Wooden Nightstand"/>
    <x v="2"/>
    <s v="Furniture"/>
    <s v="Wolfe, Ross and Hester"/>
    <n v="243.7"/>
    <n v="130"/>
    <s v="Black-Horn"/>
    <x v="2"/>
    <s v="North Nancyview"/>
    <s v="Outlet"/>
    <s v="PayPal"/>
    <n v="3"/>
    <s v="STORE2"/>
    <n v="212.72"/>
    <n v="638.16"/>
    <n v="140.4"/>
    <n v="0.22"/>
  </r>
  <r>
    <s v="SALE705"/>
    <x v="315"/>
    <s v="CUST1151"/>
    <s v="Michael Davies"/>
    <x v="30"/>
    <s v="Female"/>
    <s v="Lake Stevenfort"/>
    <s v="Oregon"/>
    <s v="USA"/>
    <x v="0"/>
    <s v="PROD24"/>
    <s v="Foldable Camping Chair"/>
    <x v="0"/>
    <s v="Outdoor"/>
    <s v="Cook Ltd"/>
    <n v="166.06"/>
    <n v="340"/>
    <s v="Guerrero-Schmitt"/>
    <x v="3"/>
    <s v="East Stevechester"/>
    <s v="Flagship"/>
    <s v="PayPal"/>
    <n v="4"/>
    <s v="STORE18"/>
    <n v="757.9"/>
    <n v="3031.6"/>
    <n v="666.95"/>
    <n v="0.22"/>
  </r>
  <r>
    <s v="SALE706"/>
    <x v="360"/>
    <s v="CUST1017"/>
    <s v="Adam Cruz"/>
    <x v="16"/>
    <s v="Female"/>
    <s v="Brandonville"/>
    <s v="Georgia"/>
    <s v="USA"/>
    <x v="3"/>
    <s v="PROD80"/>
    <s v="Wall-Mounted Spice Rack"/>
    <x v="2"/>
    <s v="Kitchen"/>
    <s v="Allison Ltd"/>
    <n v="143.43"/>
    <n v="58"/>
    <s v="Holloway Ltd"/>
    <x v="0"/>
    <s v="Bensonhaven"/>
    <s v="Flagship"/>
    <s v="PayPal"/>
    <n v="1"/>
    <s v="STORE17"/>
    <n v="846.04"/>
    <n v="846.04"/>
    <n v="67.680000000000007"/>
    <n v="0.08"/>
  </r>
  <r>
    <s v="SALE707"/>
    <x v="104"/>
    <s v="CUST1159"/>
    <s v="Brian Choi"/>
    <x v="11"/>
    <s v="Female"/>
    <s v="Floydton"/>
    <s v="New Jersey"/>
    <s v="USA"/>
    <x v="0"/>
    <s v="PROD38"/>
    <s v="Sports Water Hydration Pack"/>
    <x v="0"/>
    <s v="Outdoor"/>
    <s v="Sims-Smith"/>
    <n v="135.61000000000001"/>
    <n v="394"/>
    <s v="Martinez-Mullins"/>
    <x v="2"/>
    <s v="Williamsfurt"/>
    <s v="Online"/>
    <s v="COD"/>
    <n v="3"/>
    <s v="STORE7"/>
    <n v="179.7"/>
    <n v="539.1"/>
    <n v="91.65"/>
    <n v="0.17"/>
  </r>
  <r>
    <s v="SALE708"/>
    <x v="423"/>
    <s v="CUST1446"/>
    <s v="Shannon Turner"/>
    <x v="36"/>
    <s v="Male"/>
    <s v="West Jorge"/>
    <s v="Oklahoma"/>
    <s v="USA"/>
    <x v="1"/>
    <s v="PROD31"/>
    <s v="Basketball"/>
    <x v="0"/>
    <s v="Team Sports"/>
    <s v="Nolan-Snow"/>
    <n v="204.39"/>
    <n v="281"/>
    <s v="Alexander Group"/>
    <x v="2"/>
    <s v="Port Sharon"/>
    <s v="Online"/>
    <s v="PayPal"/>
    <n v="4"/>
    <s v="STORE4"/>
    <n v="681.08"/>
    <n v="2724.32"/>
    <n v="0"/>
    <n v="0"/>
  </r>
  <r>
    <s v="SALE709"/>
    <x v="281"/>
    <s v="CUST1403"/>
    <s v="Justin Ingram"/>
    <x v="15"/>
    <s v="Male"/>
    <s v="Lake Lisaland"/>
    <s v="Louisiana"/>
    <s v="USA"/>
    <x v="2"/>
    <s v="PROD4"/>
    <s v="Women's Yoga Pants"/>
    <x v="1"/>
    <s v="Bottoms"/>
    <s v="Gonzales-Davis"/>
    <n v="306.45999999999998"/>
    <n v="487"/>
    <s v="Martinez-Mullins"/>
    <x v="2"/>
    <s v="Williamsfurt"/>
    <s v="Online"/>
    <s v="PayPal"/>
    <n v="4"/>
    <s v="STORE7"/>
    <n v="723.44"/>
    <n v="2893.76"/>
    <n v="405.13"/>
    <n v="0.14000000000000001"/>
  </r>
  <r>
    <s v="SALE710"/>
    <x v="182"/>
    <s v="CUST1126"/>
    <s v="James Wolfe"/>
    <x v="6"/>
    <s v="Female"/>
    <s v="Benjaminton"/>
    <s v="Arizona"/>
    <s v="USA"/>
    <x v="0"/>
    <s v="PROD31"/>
    <s v="Basketball"/>
    <x v="0"/>
    <s v="Team Sports"/>
    <s v="Nolan-Snow"/>
    <n v="204.39"/>
    <n v="281"/>
    <s v="Mcdonald Inc"/>
    <x v="2"/>
    <s v="Christopherland"/>
    <s v="Outlet"/>
    <s v="COD"/>
    <n v="4"/>
    <s v="STORE14"/>
    <n v="471.89"/>
    <n v="1887.56"/>
    <n v="226.51"/>
    <n v="0.12"/>
  </r>
  <r>
    <s v="SALE711"/>
    <x v="323"/>
    <s v="CUST1366"/>
    <s v="Mallory Allen"/>
    <x v="45"/>
    <s v="Female"/>
    <s v="North Theresa"/>
    <s v="Alabama"/>
    <s v="USA"/>
    <x v="3"/>
    <s v="PROD71"/>
    <s v="Hair Repair Oil Treatment"/>
    <x v="3"/>
    <s v="Haircare"/>
    <s v="Hopkins Ltd"/>
    <n v="214.32"/>
    <n v="383"/>
    <s v="Holloway Ltd"/>
    <x v="0"/>
    <s v="Bensonhaven"/>
    <s v="Flagship"/>
    <s v="COD"/>
    <n v="1"/>
    <s v="STORE17"/>
    <n v="613.17999999999995"/>
    <n v="613.17999999999995"/>
    <n v="85.85"/>
    <n v="0.14000000000000001"/>
  </r>
  <r>
    <s v="SALE712"/>
    <x v="365"/>
    <s v="CUST1051"/>
    <s v="Sarah Rodgers"/>
    <x v="31"/>
    <s v="Female"/>
    <s v="New Julia"/>
    <s v="West Virginia"/>
    <s v="USA"/>
    <x v="0"/>
    <s v="PROD43"/>
    <s v="USB External Hard Drive"/>
    <x v="4"/>
    <s v="Computer"/>
    <s v="Robinson Inc"/>
    <n v="253.33"/>
    <n v="266"/>
    <s v="Alexander Group"/>
    <x v="2"/>
    <s v="Port Sharon"/>
    <s v="Online"/>
    <s v="PayPal"/>
    <n v="1"/>
    <s v="STORE4"/>
    <n v="651.30999999999995"/>
    <n v="651.30999999999995"/>
    <n v="156.31"/>
    <n v="0.24"/>
  </r>
  <r>
    <s v="SALE713"/>
    <x v="251"/>
    <s v="CUST1024"/>
    <s v="Heather Collins"/>
    <x v="45"/>
    <s v="Male"/>
    <s v="Rogerschester"/>
    <s v="Idaho"/>
    <s v="USA"/>
    <x v="3"/>
    <s v="PROD3"/>
    <s v="Men's Running Jacket"/>
    <x v="1"/>
    <s v="Outerwear"/>
    <s v="Pineda Ltd"/>
    <n v="364.67"/>
    <n v="452"/>
    <s v="Benson-Elliott"/>
    <x v="3"/>
    <s v="Port Josephberg"/>
    <s v="Online"/>
    <s v="COD"/>
    <n v="2"/>
    <s v="STORE6"/>
    <n v="635.14"/>
    <n v="1270.28"/>
    <n v="127.03"/>
    <n v="0.1"/>
  </r>
  <r>
    <s v="SALE714"/>
    <x v="385"/>
    <s v="CUST1380"/>
    <s v="Shelley Ponce"/>
    <x v="31"/>
    <s v="Male"/>
    <s v="South Cassandrachester"/>
    <s v="Rhode Island"/>
    <s v="USA"/>
    <x v="0"/>
    <s v="PROD98"/>
    <s v="Portable Bluetooth Speaker"/>
    <x v="4"/>
    <s v="Audio"/>
    <s v="Flores-King"/>
    <n v="431.67"/>
    <n v="73"/>
    <s v="Mcdonald Inc"/>
    <x v="2"/>
    <s v="Christopherland"/>
    <s v="Outlet"/>
    <s v="Credit Card"/>
    <n v="4"/>
    <s v="STORE14"/>
    <n v="912.61"/>
    <n v="3650.44"/>
    <n v="511.06"/>
    <n v="0.14000000000000001"/>
  </r>
  <r>
    <s v="SALE715"/>
    <x v="289"/>
    <s v="CUST1274"/>
    <s v="Sarah Lane"/>
    <x v="32"/>
    <s v="Male"/>
    <s v="Edwardborough"/>
    <s v="Vermont"/>
    <s v="USA"/>
    <x v="1"/>
    <s v="PROD47"/>
    <s v="Makeup Brush Set"/>
    <x v="3"/>
    <s v="Makeup"/>
    <s v="Cook Inc"/>
    <n v="167.34"/>
    <n v="431"/>
    <s v="Martinez-Mullins"/>
    <x v="2"/>
    <s v="Williamsfurt"/>
    <s v="Online"/>
    <s v="Credit Card"/>
    <n v="3"/>
    <s v="STORE7"/>
    <n v="79.77"/>
    <n v="239.31"/>
    <n v="21.54"/>
    <n v="0.09"/>
  </r>
  <r>
    <s v="SALE716"/>
    <x v="190"/>
    <s v="CUST1277"/>
    <s v="Jeffrey Gomez"/>
    <x v="9"/>
    <s v="Female"/>
    <s v="Lake Nicole"/>
    <s v="Colorado"/>
    <s v="USA"/>
    <x v="3"/>
    <s v="PROD94"/>
    <s v="Vitamin E Body Lotion"/>
    <x v="3"/>
    <s v="Skincare"/>
    <s v="Hoffman-Williams"/>
    <n v="358.47"/>
    <n v="213"/>
    <s v="Shelton PLC"/>
    <x v="0"/>
    <s v="East Jenniferstad"/>
    <s v="Flagship"/>
    <s v="Credit Card"/>
    <n v="4"/>
    <s v="STORE15"/>
    <n v="603.52"/>
    <n v="2414.08"/>
    <n v="603.52"/>
    <n v="0.25"/>
  </r>
  <r>
    <s v="SALE717"/>
    <x v="450"/>
    <s v="CUST1077"/>
    <s v="Katherine Young"/>
    <x v="7"/>
    <s v="Male"/>
    <s v="North Valeriemouth"/>
    <s v="Vermont"/>
    <s v="USA"/>
    <x v="0"/>
    <s v="PROD77"/>
    <s v="WiFi Mesh Router"/>
    <x v="4"/>
    <s v="Appliances"/>
    <s v="White, Reeves and Woods"/>
    <n v="480.9"/>
    <n v="104"/>
    <s v="Thomas, Bridges and Harris"/>
    <x v="0"/>
    <s v="Sabrinatown"/>
    <s v="Online"/>
    <s v="COD"/>
    <n v="4"/>
    <s v="STORE12"/>
    <n v="453.12"/>
    <n v="1812.48"/>
    <n v="416.87"/>
    <n v="0.23"/>
  </r>
  <r>
    <s v="SALE718"/>
    <x v="361"/>
    <s v="CUST1497"/>
    <s v="Sarah Marsh"/>
    <x v="38"/>
    <s v="Female"/>
    <s v="Port William"/>
    <s v="New York"/>
    <s v="USA"/>
    <x v="0"/>
    <s v="PROD33"/>
    <s v="Modern Wall Clock"/>
    <x v="2"/>
    <s v="Decor"/>
    <s v="Weiss-Watson"/>
    <n v="179.77"/>
    <n v="305"/>
    <s v="Moore, Padilla and Butler"/>
    <x v="2"/>
    <s v="East Johnstad"/>
    <s v="Flagship"/>
    <s v="Credit Card"/>
    <n v="2"/>
    <s v="STORE9"/>
    <n v="974.35"/>
    <n v="1948.7"/>
    <n v="292.3"/>
    <n v="0.15"/>
  </r>
  <r>
    <s v="SALE719"/>
    <x v="340"/>
    <s v="CUST1476"/>
    <s v="Elizabeth Foster"/>
    <x v="4"/>
    <s v="Female"/>
    <s v="Anthonymouth"/>
    <s v="Oklahoma"/>
    <s v="USA"/>
    <x v="0"/>
    <s v="PROD95"/>
    <s v="Sports Stopwatch Basic"/>
    <x v="0"/>
    <s v="Accessories"/>
    <s v="Wilson Group"/>
    <n v="60.65"/>
    <n v="75"/>
    <s v="Holloway Ltd"/>
    <x v="0"/>
    <s v="Bensonhaven"/>
    <s v="Flagship"/>
    <s v="COD"/>
    <n v="4"/>
    <s v="STORE17"/>
    <n v="52.35"/>
    <n v="209.4"/>
    <n v="48.16"/>
    <n v="0.23"/>
  </r>
  <r>
    <s v="SALE720"/>
    <x v="340"/>
    <s v="CUST1370"/>
    <s v="James Holloway Jr."/>
    <x v="22"/>
    <s v="Male"/>
    <s v="Millston"/>
    <s v="Indiana"/>
    <s v="USA"/>
    <x v="1"/>
    <s v="PROD65"/>
    <s v="Adjustable Dumbbells 20kg"/>
    <x v="0"/>
    <s v="Fitness"/>
    <s v="Montgomery, Benton and Miller"/>
    <n v="240.63"/>
    <n v="423"/>
    <s v="Holloway Ltd"/>
    <x v="0"/>
    <s v="Bensonhaven"/>
    <s v="Flagship"/>
    <s v="Credit Card"/>
    <n v="3"/>
    <s v="STORE17"/>
    <n v="681.58"/>
    <n v="2044.74"/>
    <n v="470.29"/>
    <n v="0.23"/>
  </r>
  <r>
    <s v="SALE721"/>
    <x v="393"/>
    <s v="CUST1177"/>
    <s v="Curtis Lam"/>
    <x v="0"/>
    <s v="Male"/>
    <s v="Butlerberg"/>
    <s v="Kentucky"/>
    <s v="USA"/>
    <x v="3"/>
    <s v="PROD83"/>
    <s v="Hydrating Face Cleanser"/>
    <x v="3"/>
    <s v="Skincare"/>
    <s v="Butler Group"/>
    <n v="152.91999999999999"/>
    <n v="159"/>
    <s v="Shelton PLC"/>
    <x v="0"/>
    <s v="East Jenniferstad"/>
    <s v="Flagship"/>
    <s v="Credit Card"/>
    <n v="3"/>
    <s v="STORE15"/>
    <n v="71.23"/>
    <n v="213.69"/>
    <n v="6.41"/>
    <n v="0.03"/>
  </r>
  <r>
    <s v="SALE722"/>
    <x v="411"/>
    <s v="CUST1241"/>
    <s v="Mr. William Horton"/>
    <x v="20"/>
    <s v="Male"/>
    <s v="Dawsonchester"/>
    <s v="Virginia"/>
    <s v="USA"/>
    <x v="3"/>
    <s v="PROD15"/>
    <s v="4K Home Projector"/>
    <x v="4"/>
    <s v="Appliances"/>
    <s v="Thomas LLC"/>
    <n v="465.34"/>
    <n v="301"/>
    <s v="Mcdonald Inc"/>
    <x v="2"/>
    <s v="Christopherland"/>
    <s v="Outlet"/>
    <s v="COD"/>
    <n v="1"/>
    <s v="STORE14"/>
    <n v="31.36"/>
    <n v="31.36"/>
    <n v="6.59"/>
    <n v="0.21"/>
  </r>
  <r>
    <s v="SALE723"/>
    <x v="81"/>
    <s v="CUST1341"/>
    <s v="Angela Williams"/>
    <x v="41"/>
    <s v="Female"/>
    <s v="Lake Alyssaburgh"/>
    <s v="Illinois"/>
    <s v="USA"/>
    <x v="2"/>
    <s v="PROD41"/>
    <s v="Yoga Exercise Mat"/>
    <x v="0"/>
    <s v="Fitness"/>
    <s v="Carroll, Long and Mendoza"/>
    <n v="313.26"/>
    <n v="369"/>
    <s v="Gardner, Humphrey and Contreras"/>
    <x v="3"/>
    <s v="Johnsonville"/>
    <s v="Flagship"/>
    <s v="Credit Card"/>
    <n v="2"/>
    <s v="STORE13"/>
    <n v="555.54999999999995"/>
    <n v="1111.0999999999999"/>
    <n v="155.55000000000001"/>
    <n v="0.14000000000000001"/>
  </r>
  <r>
    <s v="SALE724"/>
    <x v="451"/>
    <s v="CUST1251"/>
    <s v="Tyler Garner"/>
    <x v="43"/>
    <s v="Male"/>
    <s v="Port Coreyfort"/>
    <s v="Alabama"/>
    <s v="USA"/>
    <x v="1"/>
    <s v="PROD66"/>
    <s v="Women's Hair Dryer Brush"/>
    <x v="3"/>
    <s v="Haircare"/>
    <s v="Torres, Spencer and Potter"/>
    <n v="340.39"/>
    <n v="177"/>
    <s v="Frederick-Wright"/>
    <x v="1"/>
    <s v="New Jimmymouth"/>
    <s v="Flagship"/>
    <s v="Credit Card"/>
    <n v="4"/>
    <s v="STORE16"/>
    <n v="805.99"/>
    <n v="3223.96"/>
    <n v="193.44"/>
    <n v="0.06"/>
  </r>
  <r>
    <s v="SALE725"/>
    <x v="452"/>
    <s v="CUST1388"/>
    <s v="Timothy Valenzuela"/>
    <x v="3"/>
    <s v="Male"/>
    <s v="Stevensshire"/>
    <s v="Missouri"/>
    <s v="USA"/>
    <x v="3"/>
    <s v="PROD71"/>
    <s v="Hair Repair Oil Treatment"/>
    <x v="3"/>
    <s v="Haircare"/>
    <s v="Hopkins Ltd"/>
    <n v="214.32"/>
    <n v="383"/>
    <s v="Martinez, Adkins and Johnson"/>
    <x v="0"/>
    <s v="Danielmouth"/>
    <s v="Flagship"/>
    <s v="Credit Card"/>
    <n v="1"/>
    <s v="STORE1"/>
    <n v="506.55"/>
    <n v="506.55"/>
    <n v="141.83000000000001"/>
    <n v="0.28000000000000003"/>
  </r>
  <r>
    <s v="SALE726"/>
    <x v="296"/>
    <s v="CUST1130"/>
    <s v="Jamie Reyes"/>
    <x v="7"/>
    <s v="Male"/>
    <s v="Jonesbury"/>
    <s v="Connecticut"/>
    <s v="USA"/>
    <x v="3"/>
    <s v="PROD41"/>
    <s v="Yoga Exercise Mat"/>
    <x v="0"/>
    <s v="Fitness"/>
    <s v="Carroll, Long and Mendoza"/>
    <n v="313.26"/>
    <n v="369"/>
    <s v="Aguirre-Keller"/>
    <x v="2"/>
    <s v="Lake Michael"/>
    <s v="Online"/>
    <s v="Credit Card"/>
    <n v="3"/>
    <s v="STORE11"/>
    <n v="28.69"/>
    <n v="86.07"/>
    <n v="1.72"/>
    <n v="0.02"/>
  </r>
  <r>
    <s v="SALE727"/>
    <x v="260"/>
    <s v="CUST1387"/>
    <s v="Timothy Gardner"/>
    <x v="14"/>
    <s v="Female"/>
    <s v="New Dawn"/>
    <s v="New Jersey"/>
    <s v="USA"/>
    <x v="1"/>
    <s v="PROD76"/>
    <s v="Wireless Mouse"/>
    <x v="4"/>
    <s v="Computer"/>
    <s v="Larson Ltd"/>
    <n v="392.89"/>
    <n v="320"/>
    <s v="Alexander Group"/>
    <x v="2"/>
    <s v="Port Sharon"/>
    <s v="Online"/>
    <s v="COD"/>
    <n v="1"/>
    <s v="STORE4"/>
    <n v="106.07"/>
    <n v="106.07"/>
    <n v="24.4"/>
    <n v="0.23"/>
  </r>
  <r>
    <s v="SALE728"/>
    <x v="130"/>
    <s v="CUST1260"/>
    <s v="Russell Lamb"/>
    <x v="5"/>
    <s v="Female"/>
    <s v="North Jonathon"/>
    <s v="Arizona"/>
    <s v="USA"/>
    <x v="3"/>
    <s v="PROD91"/>
    <s v="Women's High Heels"/>
    <x v="1"/>
    <s v="Footwear"/>
    <s v="Smith-Charles"/>
    <n v="438.25"/>
    <n v="496"/>
    <s v="Rivera-Warner"/>
    <x v="3"/>
    <s v="Washingtonfurt"/>
    <s v="Flagship"/>
    <s v="PayPal"/>
    <n v="4"/>
    <s v="STORE0"/>
    <n v="289.77"/>
    <n v="1159.08"/>
    <n v="69.540000000000006"/>
    <n v="0.06"/>
  </r>
  <r>
    <s v="SALE729"/>
    <x v="453"/>
    <s v="CUST1156"/>
    <s v="Maria Sanchez"/>
    <x v="11"/>
    <s v="Male"/>
    <s v="East Peterbury"/>
    <s v="North Dakota"/>
    <s v="USA"/>
    <x v="2"/>
    <s v="PROD83"/>
    <s v="Hydrating Face Cleanser"/>
    <x v="3"/>
    <s v="Skincare"/>
    <s v="Butler Group"/>
    <n v="152.91999999999999"/>
    <n v="159"/>
    <s v="Guerrero-Schmitt"/>
    <x v="3"/>
    <s v="East Stevechester"/>
    <s v="Flagship"/>
    <s v="COD"/>
    <n v="2"/>
    <s v="STORE18"/>
    <n v="354.26"/>
    <n v="708.52"/>
    <n v="7.09"/>
    <n v="0.01"/>
  </r>
  <r>
    <s v="SALE730"/>
    <x v="168"/>
    <s v="CUST1385"/>
    <s v="Tammy Brennan"/>
    <x v="16"/>
    <s v="Male"/>
    <s v="Lake Brandontown"/>
    <s v="South Carolina"/>
    <s v="USA"/>
    <x v="0"/>
    <s v="PROD68"/>
    <s v="Wooden Nightstand"/>
    <x v="2"/>
    <s v="Furniture"/>
    <s v="Wolfe, Ross and Hester"/>
    <n v="243.7"/>
    <n v="130"/>
    <s v="Mcdonald Inc"/>
    <x v="2"/>
    <s v="Christopherland"/>
    <s v="Outlet"/>
    <s v="PayPal"/>
    <n v="1"/>
    <s v="STORE14"/>
    <n v="522.72"/>
    <n v="522.72"/>
    <n v="130.68"/>
    <n v="0.25"/>
  </r>
  <r>
    <s v="SALE731"/>
    <x v="368"/>
    <s v="CUST1057"/>
    <s v="Jay Patel"/>
    <x v="26"/>
    <s v="Female"/>
    <s v="Morrisbury"/>
    <s v="Rhode Island"/>
    <s v="USA"/>
    <x v="3"/>
    <s v="PROD5"/>
    <s v="Men's Leather Belt"/>
    <x v="1"/>
    <s v="Accessories"/>
    <s v="Baldwin, Garza and Gonzalez"/>
    <n v="261"/>
    <n v="59"/>
    <s v="Moore, Padilla and Butler"/>
    <x v="2"/>
    <s v="East Johnstad"/>
    <s v="Flagship"/>
    <s v="COD"/>
    <n v="3"/>
    <s v="STORE9"/>
    <n v="966.02"/>
    <n v="2898.06"/>
    <n v="86.94"/>
    <n v="0.03"/>
  </r>
  <r>
    <s v="SALE732"/>
    <x v="19"/>
    <s v="CUST1224"/>
    <s v="Anthony Morgan"/>
    <x v="7"/>
    <s v="Male"/>
    <s v="New Anthonyfurt"/>
    <s v="Missouri"/>
    <s v="USA"/>
    <x v="1"/>
    <s v="PROD50"/>
    <s v="Boxing Hand Wraps"/>
    <x v="0"/>
    <s v="Fitness"/>
    <s v="Smith-King"/>
    <n v="190.29"/>
    <n v="260"/>
    <s v="Holloway Ltd"/>
    <x v="0"/>
    <s v="Bensonhaven"/>
    <s v="Flagship"/>
    <s v="PayPal"/>
    <n v="1"/>
    <s v="STORE17"/>
    <n v="498.61"/>
    <n v="498.61"/>
    <n v="19.940000000000001"/>
    <n v="0.04"/>
  </r>
  <r>
    <s v="SALE733"/>
    <x v="454"/>
    <s v="CUST1330"/>
    <s v="Pamela Mcguire"/>
    <x v="27"/>
    <s v="Male"/>
    <s v="South Jasontown"/>
    <s v="Illinois"/>
    <s v="USA"/>
    <x v="3"/>
    <s v="PROD42"/>
    <s v="Smart Home WiFi Camera"/>
    <x v="4"/>
    <s v="Accessories"/>
    <s v="Holmes LLC"/>
    <n v="450.71"/>
    <n v="389"/>
    <s v="Benson-Elliott"/>
    <x v="3"/>
    <s v="Port Josephberg"/>
    <s v="Online"/>
    <s v="PayPal"/>
    <n v="4"/>
    <s v="STORE6"/>
    <n v="758.27"/>
    <n v="3033.08"/>
    <n v="151.65"/>
    <n v="0.05"/>
  </r>
  <r>
    <s v="SALE734"/>
    <x v="248"/>
    <s v="CUST1198"/>
    <s v="Wanda Snyder"/>
    <x v="27"/>
    <s v="Male"/>
    <s v="Frostmouth"/>
    <s v="Vermont"/>
    <s v="USA"/>
    <x v="2"/>
    <s v="PROD3"/>
    <s v="Men's Running Jacket"/>
    <x v="1"/>
    <s v="Outerwear"/>
    <s v="Pineda Ltd"/>
    <n v="364.67"/>
    <n v="452"/>
    <s v="Black-Horn"/>
    <x v="2"/>
    <s v="North Nancyview"/>
    <s v="Outlet"/>
    <s v="PayPal"/>
    <n v="2"/>
    <s v="STORE2"/>
    <n v="371.03"/>
    <n v="742.06"/>
    <n v="170.67"/>
    <n v="0.23"/>
  </r>
  <r>
    <s v="SALE735"/>
    <x v="125"/>
    <s v="CUST1355"/>
    <s v="Carlos Flores"/>
    <x v="44"/>
    <s v="Male"/>
    <s v="North Johnfurt"/>
    <s v="Washington"/>
    <s v="USA"/>
    <x v="0"/>
    <s v="PROD91"/>
    <s v="Women's High Heels"/>
    <x v="1"/>
    <s v="Footwear"/>
    <s v="Smith-Charles"/>
    <n v="438.25"/>
    <n v="496"/>
    <s v="Holloway Ltd"/>
    <x v="0"/>
    <s v="Bensonhaven"/>
    <s v="Flagship"/>
    <s v="COD"/>
    <n v="1"/>
    <s v="STORE17"/>
    <n v="230.32"/>
    <n v="230.32"/>
    <n v="11.52"/>
    <n v="0.05"/>
  </r>
  <r>
    <s v="SALE736"/>
    <x v="455"/>
    <s v="CUST1342"/>
    <s v="Michelle Cunningham"/>
    <x v="19"/>
    <s v="Female"/>
    <s v="Amandaborough"/>
    <s v="Connecticut"/>
    <s v="USA"/>
    <x v="2"/>
    <s v="PROD61"/>
    <s v="Tennis Ball 3-Pack"/>
    <x v="0"/>
    <s v="Equipment"/>
    <s v="Lopez LLC"/>
    <n v="103.45"/>
    <n v="465"/>
    <s v="Benson-Elliott"/>
    <x v="3"/>
    <s v="Port Josephberg"/>
    <s v="Online"/>
    <s v="COD"/>
    <n v="2"/>
    <s v="STORE6"/>
    <n v="985.43"/>
    <n v="1970.86"/>
    <n v="551.84"/>
    <n v="0.28000000000000003"/>
  </r>
  <r>
    <s v="SALE737"/>
    <x v="132"/>
    <s v="CUST1422"/>
    <s v="Brittany Edwards Dds"/>
    <x v="2"/>
    <s v="Female"/>
    <s v="Aliciahaven"/>
    <s v="Kansas"/>
    <s v="USA"/>
    <x v="3"/>
    <s v="PROD9"/>
    <s v="Adjustable Dumbbell Set"/>
    <x v="0"/>
    <s v="Fitness"/>
    <s v="Hill PLC"/>
    <n v="495.72"/>
    <n v="323"/>
    <s v="Alexander Group"/>
    <x v="2"/>
    <s v="Port Sharon"/>
    <s v="Online"/>
    <s v="PayPal"/>
    <n v="2"/>
    <s v="STORE4"/>
    <n v="492.5"/>
    <n v="985"/>
    <n v="295.5"/>
    <n v="0.3"/>
  </r>
  <r>
    <s v="SALE738"/>
    <x v="42"/>
    <s v="CUST1364"/>
    <s v="Chloe Aguilar"/>
    <x v="13"/>
    <s v="Male"/>
    <s v="Lake Johnside"/>
    <s v="Arizona"/>
    <s v="USA"/>
    <x v="2"/>
    <s v="PROD46"/>
    <s v="Men's Winter Jacket"/>
    <x v="1"/>
    <s v="Outerwear"/>
    <s v="Kelly, Smith and Perez"/>
    <n v="167.34"/>
    <n v="296"/>
    <s v="Aguirre-Keller"/>
    <x v="2"/>
    <s v="Lake Michael"/>
    <s v="Online"/>
    <s v="PayPal"/>
    <n v="2"/>
    <s v="STORE11"/>
    <n v="213.69"/>
    <n v="427.38"/>
    <n v="119.67"/>
    <n v="0.28000000000000003"/>
  </r>
  <r>
    <s v="SALE739"/>
    <x v="43"/>
    <s v="CUST1065"/>
    <s v="Michael Thomas"/>
    <x v="23"/>
    <s v="Female"/>
    <s v="Woodmouth"/>
    <s v="Nevada"/>
    <s v="USA"/>
    <x v="1"/>
    <s v="PROD20"/>
    <s v="Outdoor Sports Water Bottle"/>
    <x v="0"/>
    <s v="Accessories"/>
    <s v="Soto-Ellis"/>
    <n v="131.51"/>
    <n v="76"/>
    <s v="Bean, Jones and Park"/>
    <x v="1"/>
    <s v="Thompsonborough"/>
    <s v="Online"/>
    <s v="PayPal"/>
    <n v="4"/>
    <s v="STORE8"/>
    <n v="618.83000000000004"/>
    <n v="2475.3200000000002"/>
    <n v="198.03"/>
    <n v="0.08"/>
  </r>
  <r>
    <s v="SALE740"/>
    <x v="286"/>
    <s v="CUST1093"/>
    <s v="Christy Vasquez"/>
    <x v="14"/>
    <s v="Female"/>
    <s v="Port Travisstad"/>
    <s v="South Carolina"/>
    <s v="USA"/>
    <x v="0"/>
    <s v="PROD59"/>
    <s v="Men's Hair Styling Gel"/>
    <x v="3"/>
    <s v="Haircare"/>
    <s v="Cline-Mccarthy"/>
    <n v="17.309999999999999"/>
    <n v="399"/>
    <s v="Aguirre-Keller"/>
    <x v="2"/>
    <s v="Lake Michael"/>
    <s v="Online"/>
    <s v="PayPal"/>
    <n v="2"/>
    <s v="STORE11"/>
    <n v="81.16"/>
    <n v="162.32"/>
    <n v="25.97"/>
    <n v="0.16"/>
  </r>
  <r>
    <s v="SALE741"/>
    <x v="364"/>
    <s v="CUST1002"/>
    <s v="Dr. Benjamin Price"/>
    <x v="7"/>
    <s v="Female"/>
    <s v="Kylebury"/>
    <s v="Alabama"/>
    <s v="USA"/>
    <x v="3"/>
    <s v="PROD86"/>
    <s v="Kitchen Cutting Board"/>
    <x v="2"/>
    <s v="Kitchen"/>
    <s v="Taylor, Dodson and Johnston"/>
    <n v="176.07"/>
    <n v="82"/>
    <s v="Moore, Padilla and Butler"/>
    <x v="2"/>
    <s v="East Johnstad"/>
    <s v="Flagship"/>
    <s v="Credit Card"/>
    <n v="1"/>
    <s v="STORE9"/>
    <n v="431.69"/>
    <n v="431.69"/>
    <n v="38.85"/>
    <n v="0.09"/>
  </r>
  <r>
    <s v="SALE742"/>
    <x v="293"/>
    <s v="CUST1405"/>
    <s v="Eric Wolfe"/>
    <x v="17"/>
    <s v="Female"/>
    <s v="Garciaview"/>
    <s v="Louisiana"/>
    <s v="USA"/>
    <x v="0"/>
    <s v="PROD18"/>
    <s v="Women's Denim Jeans"/>
    <x v="1"/>
    <s v="Bottoms"/>
    <s v="Guerra-Hendrix"/>
    <n v="144.53"/>
    <n v="343"/>
    <s v="Gray Ltd"/>
    <x v="0"/>
    <s v="New Michaelchester"/>
    <s v="Outlet"/>
    <s v="PayPal"/>
    <n v="3"/>
    <s v="STORE5"/>
    <n v="438.65"/>
    <n v="1315.95"/>
    <n v="381.63"/>
    <n v="0.28999999999999998"/>
  </r>
  <r>
    <s v="SALE743"/>
    <x v="393"/>
    <s v="CUST1172"/>
    <s v="Thomas Rhodes"/>
    <x v="24"/>
    <s v="Female"/>
    <s v="Port Richard"/>
    <s v="West Virginia"/>
    <s v="USA"/>
    <x v="2"/>
    <s v="PROD79"/>
    <s v="Decorative Lamp Shade"/>
    <x v="2"/>
    <s v="Lighting"/>
    <s v="Ramirez-Hanson"/>
    <n v="228.53"/>
    <n v="469"/>
    <s v="Johnson-Wright"/>
    <x v="0"/>
    <s v="Hoodberg"/>
    <s v="Outlet"/>
    <s v="Credit Card"/>
    <n v="3"/>
    <s v="STORE3"/>
    <n v="339.41"/>
    <n v="1018.23"/>
    <n v="264.74"/>
    <n v="0.26"/>
  </r>
  <r>
    <s v="SALE744"/>
    <x v="456"/>
    <s v="CUST1470"/>
    <s v="Manuel Fisher"/>
    <x v="23"/>
    <s v="Female"/>
    <s v="Kanebury"/>
    <s v="New Hampshire"/>
    <s v="USA"/>
    <x v="0"/>
    <s v="PROD79"/>
    <s v="Decorative Lamp Shade"/>
    <x v="2"/>
    <s v="Lighting"/>
    <s v="Ramirez-Hanson"/>
    <n v="228.53"/>
    <n v="469"/>
    <s v="Moore, Padilla and Butler"/>
    <x v="2"/>
    <s v="East Johnstad"/>
    <s v="Flagship"/>
    <s v="COD"/>
    <n v="4"/>
    <s v="STORE9"/>
    <n v="848.47"/>
    <n v="3393.88"/>
    <n v="712.71"/>
    <n v="0.21"/>
  </r>
  <r>
    <s v="SALE745"/>
    <x v="457"/>
    <s v="CUST1192"/>
    <s v="Jacob Wood"/>
    <x v="10"/>
    <s v="Male"/>
    <s v="Lake Samanthafort"/>
    <s v="Idaho"/>
    <s v="USA"/>
    <x v="0"/>
    <s v="PROD67"/>
    <s v="Smart LED Light Strip"/>
    <x v="4"/>
    <s v="Accessories"/>
    <s v="Flores-Davis"/>
    <n v="349.17"/>
    <n v="476"/>
    <s v="Bean, Jones and Park"/>
    <x v="1"/>
    <s v="Thompsonborough"/>
    <s v="Online"/>
    <s v="PayPal"/>
    <n v="1"/>
    <s v="STORE8"/>
    <n v="664.87"/>
    <n v="664.87"/>
    <n v="53.19"/>
    <n v="0.08"/>
  </r>
  <r>
    <s v="SALE746"/>
    <x v="456"/>
    <s v="CUST1099"/>
    <s v="Sheila Wilson"/>
    <x v="36"/>
    <s v="Male"/>
    <s v="South Dustin"/>
    <s v="Tennessee"/>
    <s v="USA"/>
    <x v="1"/>
    <s v="PROD24"/>
    <s v="Foldable Camping Chair"/>
    <x v="0"/>
    <s v="Outdoor"/>
    <s v="Cook Ltd"/>
    <n v="166.06"/>
    <n v="340"/>
    <s v="Martinez-Mullins"/>
    <x v="2"/>
    <s v="Williamsfurt"/>
    <s v="Online"/>
    <s v="PayPal"/>
    <n v="1"/>
    <s v="STORE7"/>
    <n v="412.11"/>
    <n v="412.11"/>
    <n v="94.79"/>
    <n v="0.23"/>
  </r>
  <r>
    <s v="SALE747"/>
    <x v="245"/>
    <s v="CUST1122"/>
    <s v="Michael Chang"/>
    <x v="1"/>
    <s v="Male"/>
    <s v="Kathrynport"/>
    <s v="North Carolina"/>
    <s v="USA"/>
    <x v="3"/>
    <s v="PROD94"/>
    <s v="Vitamin E Body Lotion"/>
    <x v="3"/>
    <s v="Skincare"/>
    <s v="Hoffman-Williams"/>
    <n v="358.47"/>
    <n v="213"/>
    <s v="Martinez, Adkins and Johnson"/>
    <x v="0"/>
    <s v="Danielmouth"/>
    <s v="Flagship"/>
    <s v="COD"/>
    <n v="1"/>
    <s v="STORE1"/>
    <n v="126.09"/>
    <n v="126.09"/>
    <n v="6.3"/>
    <n v="0.05"/>
  </r>
  <r>
    <s v="SALE748"/>
    <x v="89"/>
    <s v="CUST1198"/>
    <s v="Wanda Snyder"/>
    <x v="27"/>
    <s v="Male"/>
    <s v="Frostmouth"/>
    <s v="Vermont"/>
    <s v="USA"/>
    <x v="2"/>
    <s v="PROD67"/>
    <s v="Smart LED Light Strip"/>
    <x v="4"/>
    <s v="Accessories"/>
    <s v="Flores-Davis"/>
    <n v="349.17"/>
    <n v="476"/>
    <s v="Hill, Wagner and Ballard"/>
    <x v="3"/>
    <s v="East Davidville"/>
    <s v="Online"/>
    <s v="COD"/>
    <n v="4"/>
    <s v="STORE10"/>
    <n v="602.39"/>
    <n v="2409.56"/>
    <n v="457.82"/>
    <n v="0.19"/>
  </r>
  <r>
    <s v="SALE749"/>
    <x v="458"/>
    <s v="CUST1325"/>
    <s v="Andrew Smith"/>
    <x v="16"/>
    <s v="Male"/>
    <s v="East Matthew"/>
    <s v="Wisconsin"/>
    <s v="USA"/>
    <x v="2"/>
    <s v="PROD82"/>
    <s v="Fitness Resistance Bands"/>
    <x v="0"/>
    <s v="Fitness"/>
    <s v="Reese-Watson"/>
    <n v="152.91999999999999"/>
    <n v="281"/>
    <s v="Johnson-Wright"/>
    <x v="0"/>
    <s v="Hoodberg"/>
    <s v="Outlet"/>
    <s v="COD"/>
    <n v="3"/>
    <s v="STORE3"/>
    <n v="447.69"/>
    <n v="1343.07"/>
    <n v="26.86"/>
    <n v="0.02"/>
  </r>
  <r>
    <s v="SALE750"/>
    <x v="428"/>
    <s v="CUST1248"/>
    <s v="Nicholas Webb"/>
    <x v="35"/>
    <s v="Male"/>
    <s v="Lake Timothy"/>
    <s v="Nevada"/>
    <s v="USA"/>
    <x v="0"/>
    <s v="PROD34"/>
    <s v="Gaming Mechanical Keyboard"/>
    <x v="4"/>
    <s v="Computer"/>
    <s v="Lucero LLC"/>
    <n v="419.28"/>
    <n v="86"/>
    <s v="Johnson-Wright"/>
    <x v="0"/>
    <s v="Hoodberg"/>
    <s v="Outlet"/>
    <s v="COD"/>
    <n v="3"/>
    <s v="STORE3"/>
    <n v="35.159999999999997"/>
    <n v="105.48"/>
    <n v="4.22"/>
    <n v="0.04"/>
  </r>
  <r>
    <s v="SALE751"/>
    <x v="459"/>
    <s v="CUST1330"/>
    <s v="Pamela Mcguire"/>
    <x v="27"/>
    <s v="Male"/>
    <s v="South Jasontown"/>
    <s v="Illinois"/>
    <s v="USA"/>
    <x v="3"/>
    <s v="PROD72"/>
    <s v="Professional Jump Rope"/>
    <x v="0"/>
    <s v="Fitness"/>
    <s v="Davis PLC"/>
    <n v="477.61"/>
    <n v="300"/>
    <s v="Aguirre-Keller"/>
    <x v="2"/>
    <s v="Lake Michael"/>
    <s v="Online"/>
    <s v="COD"/>
    <n v="2"/>
    <s v="STORE11"/>
    <n v="838.59"/>
    <n v="1677.18"/>
    <n v="301.89"/>
    <n v="0.18"/>
  </r>
  <r>
    <s v="SALE752"/>
    <x v="243"/>
    <s v="CUST1089"/>
    <s v="Jamie Yoder"/>
    <x v="26"/>
    <s v="Male"/>
    <s v="New Gabrielleville"/>
    <s v="Wisconsin"/>
    <s v="USA"/>
    <x v="3"/>
    <s v="PROD59"/>
    <s v="Men's Hair Styling Gel"/>
    <x v="3"/>
    <s v="Haircare"/>
    <s v="Cline-Mccarthy"/>
    <n v="17.309999999999999"/>
    <n v="399"/>
    <s v="Benson-Elliott"/>
    <x v="3"/>
    <s v="Port Josephberg"/>
    <s v="Online"/>
    <s v="PayPal"/>
    <n v="4"/>
    <s v="STORE6"/>
    <n v="867.94"/>
    <n v="3471.76"/>
    <n v="902.66"/>
    <n v="0.26"/>
  </r>
  <r>
    <s v="SALE753"/>
    <x v="302"/>
    <s v="CUST1196"/>
    <s v="Megan Greer"/>
    <x v="17"/>
    <s v="Female"/>
    <s v="West John"/>
    <s v="Alaska"/>
    <s v="USA"/>
    <x v="3"/>
    <s v="PROD39"/>
    <s v="Portable Power Bank"/>
    <x v="4"/>
    <s v="Mobile"/>
    <s v="Cummings and Sons"/>
    <n v="326.06"/>
    <n v="301"/>
    <s v="Holloway Ltd"/>
    <x v="0"/>
    <s v="Bensonhaven"/>
    <s v="Flagship"/>
    <s v="Credit Card"/>
    <n v="1"/>
    <s v="STORE17"/>
    <n v="623.88"/>
    <n v="623.88"/>
    <n v="155.97"/>
    <n v="0.25"/>
  </r>
  <r>
    <s v="SALE754"/>
    <x v="460"/>
    <s v="CUST1177"/>
    <s v="Curtis Lam"/>
    <x v="0"/>
    <s v="Male"/>
    <s v="Butlerberg"/>
    <s v="Kentucky"/>
    <s v="USA"/>
    <x v="3"/>
    <s v="PROD42"/>
    <s v="Smart Home WiFi Camera"/>
    <x v="4"/>
    <s v="Accessories"/>
    <s v="Holmes LLC"/>
    <n v="450.71"/>
    <n v="389"/>
    <s v="Mcdonald Inc"/>
    <x v="2"/>
    <s v="Christopherland"/>
    <s v="Outlet"/>
    <s v="PayPal"/>
    <n v="2"/>
    <s v="STORE14"/>
    <n v="567.95000000000005"/>
    <n v="1135.9000000000001"/>
    <n v="136.31"/>
    <n v="0.12"/>
  </r>
  <r>
    <s v="SALE755"/>
    <x v="262"/>
    <s v="CUST1323"/>
    <s v="Kristy Dunlap"/>
    <x v="43"/>
    <s v="Female"/>
    <s v="Whiteport"/>
    <s v="North Carolina"/>
    <s v="USA"/>
    <x v="3"/>
    <s v="PROD31"/>
    <s v="Basketball"/>
    <x v="0"/>
    <s v="Team Sports"/>
    <s v="Nolan-Snow"/>
    <n v="204.39"/>
    <n v="281"/>
    <s v="Guerrero-Schmitt"/>
    <x v="3"/>
    <s v="East Stevechester"/>
    <s v="Flagship"/>
    <s v="Credit Card"/>
    <n v="2"/>
    <s v="STORE18"/>
    <n v="671.69"/>
    <n v="1343.38"/>
    <n v="255.24"/>
    <n v="0.19"/>
  </r>
  <r>
    <s v="SALE756"/>
    <x v="461"/>
    <s v="CUST1206"/>
    <s v="Ronald Jones"/>
    <x v="10"/>
    <s v="Female"/>
    <s v="Brownshire"/>
    <s v="Tennessee"/>
    <s v="USA"/>
    <x v="1"/>
    <s v="PROD6"/>
    <s v="Herbal Face Moisturizer"/>
    <x v="3"/>
    <s v="Skincare"/>
    <s v="Davidson PLC"/>
    <n v="312.8"/>
    <n v="350"/>
    <s v="Martinez-Mullins"/>
    <x v="2"/>
    <s v="Williamsfurt"/>
    <s v="Online"/>
    <s v="PayPal"/>
    <n v="2"/>
    <s v="STORE7"/>
    <n v="257.95999999999998"/>
    <n v="515.91999999999996"/>
    <n v="108.34"/>
    <n v="0.21"/>
  </r>
  <r>
    <s v="SALE757"/>
    <x v="338"/>
    <s v="CUST1204"/>
    <s v="Tiffany Herrera"/>
    <x v="33"/>
    <s v="Male"/>
    <s v="New Dianebury"/>
    <s v="Virginia"/>
    <s v="USA"/>
    <x v="3"/>
    <s v="PROD98"/>
    <s v="Portable Bluetooth Speaker"/>
    <x v="4"/>
    <s v="Audio"/>
    <s v="Flores-King"/>
    <n v="431.67"/>
    <n v="73"/>
    <s v="Mann-Austin"/>
    <x v="3"/>
    <s v="Vasquezborough"/>
    <s v="Online"/>
    <s v="PayPal"/>
    <n v="4"/>
    <s v="STORE19"/>
    <n v="281.48"/>
    <n v="1125.92"/>
    <n v="304"/>
    <n v="0.27"/>
  </r>
  <r>
    <s v="SALE758"/>
    <x v="462"/>
    <s v="CUST1316"/>
    <s v="Robert House"/>
    <x v="15"/>
    <s v="Male"/>
    <s v="Lake James"/>
    <s v="Maryland"/>
    <s v="USA"/>
    <x v="0"/>
    <s v="PROD20"/>
    <s v="Outdoor Sports Water Bottle"/>
    <x v="0"/>
    <s v="Accessories"/>
    <s v="Soto-Ellis"/>
    <n v="131.51"/>
    <n v="76"/>
    <s v="Aguirre-Keller"/>
    <x v="2"/>
    <s v="Lake Michael"/>
    <s v="Online"/>
    <s v="COD"/>
    <n v="1"/>
    <s v="STORE11"/>
    <n v="202.13"/>
    <n v="202.13"/>
    <n v="26.28"/>
    <n v="0.13"/>
  </r>
  <r>
    <s v="SALE759"/>
    <x v="463"/>
    <s v="CUST1271"/>
    <s v="Daisy Johnson Dds"/>
    <x v="43"/>
    <s v="Male"/>
    <s v="North Stephanie"/>
    <s v="Nebraska"/>
    <s v="USA"/>
    <x v="3"/>
    <s v="PROD74"/>
    <s v="Bluetooth Car Audio System"/>
    <x v="4"/>
    <s v="Audio"/>
    <s v="Bruce-Bowen"/>
    <n v="403.71"/>
    <n v="159"/>
    <s v="Gray Ltd"/>
    <x v="0"/>
    <s v="New Michaelchester"/>
    <s v="Outlet"/>
    <s v="PayPal"/>
    <n v="1"/>
    <s v="STORE5"/>
    <n v="370.66"/>
    <n v="370.66"/>
    <n v="3.71"/>
    <n v="0.01"/>
  </r>
  <r>
    <s v="SALE760"/>
    <x v="464"/>
    <s v="CUST1005"/>
    <s v="Christine Vaughn"/>
    <x v="21"/>
    <s v="Male"/>
    <s v="East Amandamouth"/>
    <s v="Oregon"/>
    <s v="USA"/>
    <x v="2"/>
    <s v="PROD61"/>
    <s v="Tennis Ball 3-Pack"/>
    <x v="0"/>
    <s v="Equipment"/>
    <s v="Lopez LLC"/>
    <n v="103.45"/>
    <n v="465"/>
    <s v="Thomas, Bridges and Harris"/>
    <x v="0"/>
    <s v="Sabrinatown"/>
    <s v="Online"/>
    <s v="Credit Card"/>
    <n v="4"/>
    <s v="STORE12"/>
    <n v="731.53"/>
    <n v="2926.12"/>
    <n v="351.13"/>
    <n v="0.12"/>
  </r>
  <r>
    <s v="SALE761"/>
    <x v="248"/>
    <s v="CUST1165"/>
    <s v="Jason Wheeler"/>
    <x v="38"/>
    <s v="Female"/>
    <s v="Carolview"/>
    <s v="Illinois"/>
    <s v="USA"/>
    <x v="3"/>
    <s v="PROD78"/>
    <s v="Essential Oil Diffuser"/>
    <x v="2"/>
    <s v="Decor"/>
    <s v="Hernandez Inc"/>
    <n v="325.26"/>
    <n v="400"/>
    <s v="Martinez, Adkins and Johnson"/>
    <x v="0"/>
    <s v="Danielmouth"/>
    <s v="Flagship"/>
    <s v="PayPal"/>
    <n v="3"/>
    <s v="STORE1"/>
    <n v="468.25"/>
    <n v="1404.75"/>
    <n v="98.33"/>
    <n v="7.0000000000000007E-2"/>
  </r>
  <r>
    <s v="SALE762"/>
    <x v="398"/>
    <s v="CUST1001"/>
    <s v="Eugene Nelson"/>
    <x v="10"/>
    <s v="Female"/>
    <s v="Phillipsmouth"/>
    <s v="North Dakota"/>
    <s v="USA"/>
    <x v="3"/>
    <s v="PROD67"/>
    <s v="Smart LED Light Strip"/>
    <x v="4"/>
    <s v="Accessories"/>
    <s v="Flores-Davis"/>
    <n v="349.17"/>
    <n v="476"/>
    <s v="Rivera-Warner"/>
    <x v="3"/>
    <s v="Washingtonfurt"/>
    <s v="Flagship"/>
    <s v="COD"/>
    <n v="1"/>
    <s v="STORE0"/>
    <n v="928.72"/>
    <n v="928.72"/>
    <n v="92.87"/>
    <n v="0.1"/>
  </r>
  <r>
    <s v="SALE763"/>
    <x v="27"/>
    <s v="CUST1101"/>
    <s v="Colleen Maynard"/>
    <x v="7"/>
    <s v="Male"/>
    <s v="Singletonmouth"/>
    <s v="Utah"/>
    <s v="USA"/>
    <x v="0"/>
    <s v="PROD4"/>
    <s v="Women's Yoga Pants"/>
    <x v="1"/>
    <s v="Bottoms"/>
    <s v="Gonzales-Davis"/>
    <n v="306.45999999999998"/>
    <n v="487"/>
    <s v="Guerrero-Schmitt"/>
    <x v="3"/>
    <s v="East Stevechester"/>
    <s v="Flagship"/>
    <s v="PayPal"/>
    <n v="3"/>
    <s v="STORE18"/>
    <n v="217.22"/>
    <n v="651.66"/>
    <n v="39.1"/>
    <n v="0.06"/>
  </r>
  <r>
    <s v="SALE764"/>
    <x v="196"/>
    <s v="CUST1405"/>
    <s v="Eric Wolfe"/>
    <x v="17"/>
    <s v="Female"/>
    <s v="Garciaview"/>
    <s v="Louisiana"/>
    <s v="USA"/>
    <x v="0"/>
    <s v="PROD24"/>
    <s v="Foldable Camping Chair"/>
    <x v="0"/>
    <s v="Outdoor"/>
    <s v="Cook Ltd"/>
    <n v="166.06"/>
    <n v="340"/>
    <s v="Johnson-Wright"/>
    <x v="0"/>
    <s v="Hoodberg"/>
    <s v="Outlet"/>
    <s v="Credit Card"/>
    <n v="1"/>
    <s v="STORE3"/>
    <n v="387.99"/>
    <n v="387.99"/>
    <n v="116.4"/>
    <n v="0.3"/>
  </r>
  <r>
    <s v="SALE765"/>
    <x v="232"/>
    <s v="CUST1476"/>
    <s v="Elizabeth Foster"/>
    <x v="4"/>
    <s v="Female"/>
    <s v="Anthonymouth"/>
    <s v="Oklahoma"/>
    <s v="USA"/>
    <x v="0"/>
    <s v="PROD18"/>
    <s v="Women's Denim Jeans"/>
    <x v="1"/>
    <s v="Bottoms"/>
    <s v="Guerra-Hendrix"/>
    <n v="144.53"/>
    <n v="343"/>
    <s v="Benson-Elliott"/>
    <x v="3"/>
    <s v="Port Josephberg"/>
    <s v="Online"/>
    <s v="Credit Card"/>
    <n v="4"/>
    <s v="STORE6"/>
    <n v="186.24"/>
    <n v="744.96"/>
    <n v="171.34"/>
    <n v="0.23"/>
  </r>
  <r>
    <s v="SALE766"/>
    <x v="280"/>
    <s v="CUST1296"/>
    <s v="Jared Moran"/>
    <x v="14"/>
    <s v="Female"/>
    <s v="South David"/>
    <s v="West Virginia"/>
    <s v="USA"/>
    <x v="2"/>
    <s v="PROD40"/>
    <s v="Noise-Canceling Headphones"/>
    <x v="4"/>
    <s v="Audio"/>
    <s v="Taylor-Hart"/>
    <n v="38.520000000000003"/>
    <n v="378"/>
    <s v="Bean, Jones and Park"/>
    <x v="1"/>
    <s v="Thompsonborough"/>
    <s v="Online"/>
    <s v="COD"/>
    <n v="4"/>
    <s v="STORE8"/>
    <n v="609.05999999999995"/>
    <n v="2436.2399999999998"/>
    <n v="535.97"/>
    <n v="0.22"/>
  </r>
  <r>
    <s v="SALE767"/>
    <x v="186"/>
    <s v="CUST1437"/>
    <s v="Melinda Rivera"/>
    <x v="38"/>
    <s v="Female"/>
    <s v="East Davidmouth"/>
    <s v="New Hampshire"/>
    <s v="USA"/>
    <x v="3"/>
    <s v="PROD33"/>
    <s v="Modern Wall Clock"/>
    <x v="2"/>
    <s v="Decor"/>
    <s v="Weiss-Watson"/>
    <n v="179.77"/>
    <n v="305"/>
    <s v="Aguirre-Keller"/>
    <x v="2"/>
    <s v="Lake Michael"/>
    <s v="Online"/>
    <s v="PayPal"/>
    <n v="1"/>
    <s v="STORE11"/>
    <n v="827.91"/>
    <n v="827.91"/>
    <n v="173.86"/>
    <n v="0.21"/>
  </r>
  <r>
    <s v="SALE768"/>
    <x v="116"/>
    <s v="CUST1176"/>
    <s v="John Bradford"/>
    <x v="40"/>
    <s v="Male"/>
    <s v="Anabury"/>
    <s v="Vermont"/>
    <s v="USA"/>
    <x v="1"/>
    <s v="PROD83"/>
    <s v="Hydrating Face Cleanser"/>
    <x v="3"/>
    <s v="Skincare"/>
    <s v="Butler Group"/>
    <n v="152.91999999999999"/>
    <n v="159"/>
    <s v="Rivera-Warner"/>
    <x v="3"/>
    <s v="Washingtonfurt"/>
    <s v="Flagship"/>
    <s v="PayPal"/>
    <n v="1"/>
    <s v="STORE0"/>
    <n v="303.79000000000002"/>
    <n v="303.79000000000002"/>
    <n v="72.91"/>
    <n v="0.24"/>
  </r>
  <r>
    <s v="SALE769"/>
    <x v="465"/>
    <s v="CUST1104"/>
    <s v="Christopher Lester"/>
    <x v="43"/>
    <s v="Male"/>
    <s v="South Jenniferville"/>
    <s v="Georgia"/>
    <s v="USA"/>
    <x v="1"/>
    <s v="PROD37"/>
    <s v="Men's Casual Sneakers"/>
    <x v="1"/>
    <s v="Footwear"/>
    <s v="Hogan-Lee"/>
    <n v="353.47"/>
    <n v="214"/>
    <s v="Benson-Elliott"/>
    <x v="3"/>
    <s v="Port Josephberg"/>
    <s v="Online"/>
    <s v="COD"/>
    <n v="2"/>
    <s v="STORE6"/>
    <n v="365.91"/>
    <n v="731.82"/>
    <n v="102.45"/>
    <n v="0.14000000000000001"/>
  </r>
  <r>
    <s v="SALE770"/>
    <x v="362"/>
    <s v="CUST1069"/>
    <s v="Roy Cole"/>
    <x v="21"/>
    <s v="Female"/>
    <s v="North Cynthiatown"/>
    <s v="New Jersey"/>
    <s v="USA"/>
    <x v="3"/>
    <s v="PROD25"/>
    <s v="Women's Scarf Set"/>
    <x v="1"/>
    <s v="Accessories"/>
    <s v="Brown and Sons"/>
    <n v="174.02"/>
    <n v="268"/>
    <s v="Holloway Ltd"/>
    <x v="0"/>
    <s v="Bensonhaven"/>
    <s v="Flagship"/>
    <s v="Credit Card"/>
    <n v="3"/>
    <s v="STORE17"/>
    <n v="852.72"/>
    <n v="2558.16"/>
    <n v="409.31"/>
    <n v="0.16"/>
  </r>
  <r>
    <s v="SALE771"/>
    <x v="385"/>
    <s v="CUST1247"/>
    <s v="Douglas Rhodes"/>
    <x v="28"/>
    <s v="Male"/>
    <s v="Mikehaven"/>
    <s v="New Hampshire"/>
    <s v="USA"/>
    <x v="3"/>
    <s v="PROD10"/>
    <s v="Ceramic Kitchen Bowl Set"/>
    <x v="2"/>
    <s v="Kitchen"/>
    <s v="Hamilton Group"/>
    <n v="298.86"/>
    <n v="308"/>
    <s v="Alexander Group"/>
    <x v="2"/>
    <s v="Port Sharon"/>
    <s v="Online"/>
    <s v="Credit Card"/>
    <n v="1"/>
    <s v="STORE4"/>
    <n v="768.25"/>
    <n v="768.25"/>
    <n v="138.28"/>
    <n v="0.18"/>
  </r>
  <r>
    <s v="SALE772"/>
    <x v="466"/>
    <s v="CUST1350"/>
    <s v="Charles Miller"/>
    <x v="10"/>
    <s v="Male"/>
    <s v="Lake Allisonborough"/>
    <s v="Iowa"/>
    <s v="USA"/>
    <x v="1"/>
    <s v="PROD92"/>
    <s v="Microwave Oven"/>
    <x v="2"/>
    <s v="Appliances"/>
    <s v="Green, Powell and Palmer"/>
    <n v="447.43"/>
    <n v="191"/>
    <s v="Mann-Austin"/>
    <x v="3"/>
    <s v="Vasquezborough"/>
    <s v="Online"/>
    <s v="COD"/>
    <n v="2"/>
    <s v="STORE19"/>
    <n v="318.62"/>
    <n v="637.24"/>
    <n v="12.74"/>
    <n v="0.02"/>
  </r>
  <r>
    <s v="SALE773"/>
    <x v="467"/>
    <s v="CUST1049"/>
    <s v="Timothy Weaver"/>
    <x v="22"/>
    <s v="Female"/>
    <s v="New Amy"/>
    <s v="Ohio"/>
    <s v="USA"/>
    <x v="0"/>
    <s v="PROD76"/>
    <s v="Wireless Mouse"/>
    <x v="4"/>
    <s v="Computer"/>
    <s v="Larson Ltd"/>
    <n v="392.89"/>
    <n v="320"/>
    <s v="Black-Horn"/>
    <x v="2"/>
    <s v="North Nancyview"/>
    <s v="Outlet"/>
    <s v="PayPal"/>
    <n v="4"/>
    <s v="STORE2"/>
    <n v="402.11"/>
    <n v="1608.44"/>
    <n v="225.18"/>
    <n v="0.14000000000000001"/>
  </r>
  <r>
    <s v="SALE774"/>
    <x v="391"/>
    <s v="CUST1408"/>
    <s v="Isabel Foster"/>
    <x v="37"/>
    <s v="Male"/>
    <s v="Port Joshuaville"/>
    <s v="New Jersey"/>
    <s v="USA"/>
    <x v="0"/>
    <s v="PROD84"/>
    <s v="Wooden Bookshelf"/>
    <x v="2"/>
    <s v="Furniture"/>
    <s v="Collins-Stephenson"/>
    <n v="388.46"/>
    <n v="208"/>
    <s v="Holloway Ltd"/>
    <x v="0"/>
    <s v="Bensonhaven"/>
    <s v="Flagship"/>
    <s v="COD"/>
    <n v="3"/>
    <s v="STORE17"/>
    <n v="846.31"/>
    <n v="2538.9299999999998"/>
    <n v="457.01"/>
    <n v="0.18"/>
  </r>
  <r>
    <s v="SALE775"/>
    <x v="468"/>
    <s v="CUST1168"/>
    <s v="Daniel Contreras"/>
    <x v="37"/>
    <s v="Female"/>
    <s v="Robertview"/>
    <s v="Florida"/>
    <s v="USA"/>
    <x v="3"/>
    <s v="PROD94"/>
    <s v="Vitamin E Body Lotion"/>
    <x v="3"/>
    <s v="Skincare"/>
    <s v="Hoffman-Williams"/>
    <n v="358.47"/>
    <n v="213"/>
    <s v="Mcdonald Inc"/>
    <x v="2"/>
    <s v="Christopherland"/>
    <s v="Outlet"/>
    <s v="COD"/>
    <n v="1"/>
    <s v="STORE14"/>
    <n v="269.94"/>
    <n v="269.94"/>
    <n v="18.899999999999999"/>
    <n v="7.0000000000000007E-2"/>
  </r>
  <r>
    <s v="SALE776"/>
    <x v="469"/>
    <s v="CUST1241"/>
    <s v="Mr. William Horton"/>
    <x v="20"/>
    <s v="Male"/>
    <s v="Dawsonchester"/>
    <s v="Virginia"/>
    <s v="USA"/>
    <x v="3"/>
    <s v="PROD20"/>
    <s v="Outdoor Sports Water Bottle"/>
    <x v="0"/>
    <s v="Accessories"/>
    <s v="Soto-Ellis"/>
    <n v="131.51"/>
    <n v="76"/>
    <s v="Alexander Group"/>
    <x v="2"/>
    <s v="Port Sharon"/>
    <s v="Online"/>
    <s v="COD"/>
    <n v="3"/>
    <s v="STORE4"/>
    <n v="909.25"/>
    <n v="2727.75"/>
    <n v="791.05"/>
    <n v="0.28999999999999998"/>
  </r>
  <r>
    <s v="SALE777"/>
    <x v="352"/>
    <s v="CUST1363"/>
    <s v="Elizabeth Smith"/>
    <x v="31"/>
    <s v="Male"/>
    <s v="Murphytown"/>
    <s v="Ohio"/>
    <s v="USA"/>
    <x v="2"/>
    <s v="PROD91"/>
    <s v="Women's High Heels"/>
    <x v="1"/>
    <s v="Footwear"/>
    <s v="Smith-Charles"/>
    <n v="438.25"/>
    <n v="496"/>
    <s v="Thomas, Bridges and Harris"/>
    <x v="0"/>
    <s v="Sabrinatown"/>
    <s v="Online"/>
    <s v="COD"/>
    <n v="2"/>
    <s v="STORE12"/>
    <n v="229.81"/>
    <n v="459.62"/>
    <n v="96.52"/>
    <n v="0.21"/>
  </r>
  <r>
    <s v="SALE778"/>
    <x v="470"/>
    <s v="CUST1037"/>
    <s v="Christopher Carter"/>
    <x v="8"/>
    <s v="Female"/>
    <s v="Brendastad"/>
    <s v="South Dakota"/>
    <s v="USA"/>
    <x v="2"/>
    <s v="PROD78"/>
    <s v="Essential Oil Diffuser"/>
    <x v="2"/>
    <s v="Decor"/>
    <s v="Hernandez Inc"/>
    <n v="325.26"/>
    <n v="400"/>
    <s v="Shelton PLC"/>
    <x v="0"/>
    <s v="East Jenniferstad"/>
    <s v="Flagship"/>
    <s v="PayPal"/>
    <n v="3"/>
    <s v="STORE15"/>
    <n v="442.36"/>
    <n v="1327.08"/>
    <n v="79.62"/>
    <n v="0.06"/>
  </r>
  <r>
    <s v="SALE779"/>
    <x v="219"/>
    <s v="CUST1239"/>
    <s v="Maria Hill"/>
    <x v="13"/>
    <s v="Female"/>
    <s v="Zamoraborough"/>
    <s v="Nevada"/>
    <s v="USA"/>
    <x v="3"/>
    <s v="PROD86"/>
    <s v="Kitchen Cutting Board"/>
    <x v="2"/>
    <s v="Kitchen"/>
    <s v="Taylor, Dodson and Johnston"/>
    <n v="176.07"/>
    <n v="82"/>
    <s v="Johnson-Wright"/>
    <x v="0"/>
    <s v="Hoodberg"/>
    <s v="Outlet"/>
    <s v="Credit Card"/>
    <n v="3"/>
    <s v="STORE3"/>
    <n v="413.74"/>
    <n v="1241.22"/>
    <n v="12.41"/>
    <n v="0.01"/>
  </r>
  <r>
    <s v="SALE780"/>
    <x v="471"/>
    <s v="CUST1496"/>
    <s v="Christopher Ford"/>
    <x v="41"/>
    <s v="Male"/>
    <s v="North Seanfurt"/>
    <s v="Ohio"/>
    <s v="USA"/>
    <x v="2"/>
    <s v="PROD89"/>
    <s v="Face Foundation Kit"/>
    <x v="3"/>
    <s v="Makeup"/>
    <s v="Taylor-Elliott"/>
    <n v="183.04"/>
    <n v="457"/>
    <s v="Mcdonald Inc"/>
    <x v="2"/>
    <s v="Christopherland"/>
    <s v="Outlet"/>
    <s v="PayPal"/>
    <n v="4"/>
    <s v="STORE14"/>
    <n v="79.75"/>
    <n v="319"/>
    <n v="57.42"/>
    <n v="0.18"/>
  </r>
  <r>
    <s v="SALE781"/>
    <x v="29"/>
    <s v="CUST1495"/>
    <s v="James Berger"/>
    <x v="31"/>
    <s v="Female"/>
    <s v="Bryanmouth"/>
    <s v="Delaware"/>
    <s v="USA"/>
    <x v="2"/>
    <s v="PROD40"/>
    <s v="Noise-Canceling Headphones"/>
    <x v="4"/>
    <s v="Audio"/>
    <s v="Taylor-Hart"/>
    <n v="38.520000000000003"/>
    <n v="378"/>
    <s v="Thomas, Bridges and Harris"/>
    <x v="0"/>
    <s v="Sabrinatown"/>
    <s v="Online"/>
    <s v="Credit Card"/>
    <n v="4"/>
    <s v="STORE12"/>
    <n v="95.06"/>
    <n v="380.24"/>
    <n v="11.41"/>
    <n v="0.03"/>
  </r>
  <r>
    <s v="SALE782"/>
    <x v="472"/>
    <s v="CUST1416"/>
    <s v="Jennifer Myers"/>
    <x v="11"/>
    <s v="Male"/>
    <s v="Marthaborough"/>
    <s v="Wisconsin"/>
    <s v="USA"/>
    <x v="3"/>
    <s v="PROD98"/>
    <s v="Portable Bluetooth Speaker"/>
    <x v="4"/>
    <s v="Audio"/>
    <s v="Flores-King"/>
    <n v="431.67"/>
    <n v="73"/>
    <s v="Martinez-Mullins"/>
    <x v="2"/>
    <s v="Williamsfurt"/>
    <s v="Online"/>
    <s v="COD"/>
    <n v="4"/>
    <s v="STORE7"/>
    <n v="107.08"/>
    <n v="428.32"/>
    <n v="115.65"/>
    <n v="0.27"/>
  </r>
  <r>
    <s v="SALE783"/>
    <x v="473"/>
    <s v="CUST1474"/>
    <s v="Joshua Howard"/>
    <x v="28"/>
    <s v="Female"/>
    <s v="East Christopherhaven"/>
    <s v="South Dakota"/>
    <s v="USA"/>
    <x v="3"/>
    <s v="PROD99"/>
    <s v="Stainless Steel Cookware Set"/>
    <x v="2"/>
    <s v="Kitchen"/>
    <s v="Campbell Ltd"/>
    <n v="201.41"/>
    <n v="146"/>
    <s v="Guerrero-Schmitt"/>
    <x v="3"/>
    <s v="East Stevechester"/>
    <s v="Flagship"/>
    <s v="COD"/>
    <n v="1"/>
    <s v="STORE18"/>
    <n v="873.18"/>
    <n v="873.18"/>
    <n v="26.2"/>
    <n v="0.03"/>
  </r>
  <r>
    <s v="SALE784"/>
    <x v="77"/>
    <s v="CUST1377"/>
    <s v="Charles Conley"/>
    <x v="34"/>
    <s v="Female"/>
    <s v="Nathanshire"/>
    <s v="Maine"/>
    <s v="USA"/>
    <x v="0"/>
    <s v="PROD70"/>
    <s v="Kitchen Storage Rack"/>
    <x v="2"/>
    <s v="Storage"/>
    <s v="Duran Group"/>
    <n v="138.05000000000001"/>
    <n v="89"/>
    <s v="Guerrero-Schmitt"/>
    <x v="3"/>
    <s v="East Stevechester"/>
    <s v="Flagship"/>
    <s v="COD"/>
    <n v="1"/>
    <s v="STORE18"/>
    <n v="914.75"/>
    <n v="914.75"/>
    <n v="91.48"/>
    <n v="0.1"/>
  </r>
  <r>
    <s v="SALE785"/>
    <x v="308"/>
    <s v="CUST1049"/>
    <s v="Timothy Weaver"/>
    <x v="22"/>
    <s v="Female"/>
    <s v="New Amy"/>
    <s v="Ohio"/>
    <s v="USA"/>
    <x v="0"/>
    <s v="PROD73"/>
    <s v="Shin Guards – Adult"/>
    <x v="0"/>
    <s v="Team Sports"/>
    <s v="French Ltd"/>
    <n v="107.06"/>
    <n v="359"/>
    <s v="Gardner, Humphrey and Contreras"/>
    <x v="3"/>
    <s v="Johnsonville"/>
    <s v="Flagship"/>
    <s v="Credit Card"/>
    <n v="4"/>
    <s v="STORE13"/>
    <n v="457.33"/>
    <n v="1829.32"/>
    <n v="182.93"/>
    <n v="0.1"/>
  </r>
  <r>
    <s v="SALE786"/>
    <x v="392"/>
    <s v="CUST1292"/>
    <s v="Ricardo Jones"/>
    <x v="19"/>
    <s v="Male"/>
    <s v="Danielland"/>
    <s v="Minnesota"/>
    <s v="USA"/>
    <x v="1"/>
    <s v="PROD99"/>
    <s v="Stainless Steel Cookware Set"/>
    <x v="2"/>
    <s v="Kitchen"/>
    <s v="Campbell Ltd"/>
    <n v="201.41"/>
    <n v="146"/>
    <s v="Johnson-Wright"/>
    <x v="0"/>
    <s v="Hoodberg"/>
    <s v="Outlet"/>
    <s v="PayPal"/>
    <n v="3"/>
    <s v="STORE3"/>
    <n v="761.88"/>
    <n v="2285.64"/>
    <n v="525.70000000000005"/>
    <n v="0.23"/>
  </r>
  <r>
    <s v="SALE787"/>
    <x v="376"/>
    <s v="CUST1177"/>
    <s v="Curtis Lam"/>
    <x v="0"/>
    <s v="Male"/>
    <s v="Butlerberg"/>
    <s v="Kentucky"/>
    <s v="USA"/>
    <x v="3"/>
    <s v="PROD37"/>
    <s v="Men's Casual Sneakers"/>
    <x v="1"/>
    <s v="Footwear"/>
    <s v="Hogan-Lee"/>
    <n v="353.47"/>
    <n v="214"/>
    <s v="Mann-Austin"/>
    <x v="3"/>
    <s v="Vasquezborough"/>
    <s v="Online"/>
    <s v="Credit Card"/>
    <n v="4"/>
    <s v="STORE19"/>
    <n v="122.87"/>
    <n v="491.48"/>
    <n v="63.89"/>
    <n v="0.13"/>
  </r>
  <r>
    <s v="SALE788"/>
    <x v="428"/>
    <s v="CUST1475"/>
    <s v="Barbara Berry"/>
    <x v="17"/>
    <s v="Female"/>
    <s v="Lake Michael"/>
    <s v="Vermont"/>
    <s v="USA"/>
    <x v="3"/>
    <s v="PROD73"/>
    <s v="Shin Guards – Adult"/>
    <x v="0"/>
    <s v="Team Sports"/>
    <s v="French Ltd"/>
    <n v="107.06"/>
    <n v="359"/>
    <s v="Alexander Group"/>
    <x v="2"/>
    <s v="Port Sharon"/>
    <s v="Online"/>
    <s v="COD"/>
    <n v="4"/>
    <s v="STORE4"/>
    <n v="753"/>
    <n v="3012"/>
    <n v="843.36"/>
    <n v="0.28000000000000003"/>
  </r>
  <r>
    <s v="SALE789"/>
    <x v="474"/>
    <s v="CUST1370"/>
    <s v="James Holloway Jr."/>
    <x v="22"/>
    <s v="Male"/>
    <s v="Millston"/>
    <s v="Indiana"/>
    <s v="USA"/>
    <x v="1"/>
    <s v="PROD5"/>
    <s v="Men's Leather Belt"/>
    <x v="1"/>
    <s v="Accessories"/>
    <s v="Baldwin, Garza and Gonzalez"/>
    <n v="261"/>
    <n v="59"/>
    <s v="Gray Ltd"/>
    <x v="0"/>
    <s v="New Michaelchester"/>
    <s v="Outlet"/>
    <s v="Credit Card"/>
    <n v="2"/>
    <s v="STORE5"/>
    <n v="788.05"/>
    <n v="1576.1"/>
    <n v="330.98"/>
    <n v="0.21"/>
  </r>
  <r>
    <s v="SALE790"/>
    <x v="71"/>
    <s v="CUST1462"/>
    <s v="Beth Martin"/>
    <x v="15"/>
    <s v="Female"/>
    <s v="Burkefurt"/>
    <s v="West Virginia"/>
    <s v="USA"/>
    <x v="1"/>
    <s v="PROD82"/>
    <s v="Fitness Resistance Bands"/>
    <x v="0"/>
    <s v="Fitness"/>
    <s v="Reese-Watson"/>
    <n v="152.91999999999999"/>
    <n v="281"/>
    <s v="Hill, Wagner and Ballard"/>
    <x v="3"/>
    <s v="East Davidville"/>
    <s v="Online"/>
    <s v="Credit Card"/>
    <n v="2"/>
    <s v="STORE10"/>
    <n v="807.1"/>
    <n v="1614.2"/>
    <n v="468.12"/>
    <n v="0.28999999999999998"/>
  </r>
  <r>
    <s v="SALE791"/>
    <x v="475"/>
    <s v="CUST1134"/>
    <s v="Morgan Bowen"/>
    <x v="27"/>
    <s v="Male"/>
    <s v="Parksfort"/>
    <s v="Washington"/>
    <s v="USA"/>
    <x v="0"/>
    <s v="PROD8"/>
    <s v="Wireless Bluetooth Earbuds"/>
    <x v="4"/>
    <s v="Audio"/>
    <s v="Perez-Johnston"/>
    <n v="439.07"/>
    <n v="142"/>
    <s v="Martinez, Adkins and Johnson"/>
    <x v="0"/>
    <s v="Danielmouth"/>
    <s v="Flagship"/>
    <s v="PayPal"/>
    <n v="2"/>
    <s v="STORE1"/>
    <n v="443.09"/>
    <n v="886.18"/>
    <n v="17.72"/>
    <n v="0.02"/>
  </r>
  <r>
    <s v="SALE792"/>
    <x v="476"/>
    <s v="CUST1468"/>
    <s v="Gregory Curtis"/>
    <x v="22"/>
    <s v="Male"/>
    <s v="Bergermouth"/>
    <s v="Vermont"/>
    <s v="USA"/>
    <x v="2"/>
    <s v="PROD19"/>
    <s v="Knee Support Brace"/>
    <x v="0"/>
    <s v="Equipment"/>
    <s v="May-Reese"/>
    <n v="21.34"/>
    <n v="65"/>
    <s v="Shelton PLC"/>
    <x v="0"/>
    <s v="East Jenniferstad"/>
    <s v="Flagship"/>
    <s v="COD"/>
    <n v="1"/>
    <s v="STORE15"/>
    <n v="512.16"/>
    <n v="512.16"/>
    <n v="10.24"/>
    <n v="0.02"/>
  </r>
  <r>
    <s v="SALE793"/>
    <x v="66"/>
    <s v="CUST1208"/>
    <s v="John Perez"/>
    <x v="27"/>
    <s v="Male"/>
    <s v="Kathrynview"/>
    <s v="Louisiana"/>
    <s v="USA"/>
    <x v="3"/>
    <s v="PROD41"/>
    <s v="Yoga Exercise Mat"/>
    <x v="0"/>
    <s v="Fitness"/>
    <s v="Carroll, Long and Mendoza"/>
    <n v="313.26"/>
    <n v="369"/>
    <s v="Guerrero-Schmitt"/>
    <x v="3"/>
    <s v="East Stevechester"/>
    <s v="Flagship"/>
    <s v="COD"/>
    <n v="2"/>
    <s v="STORE18"/>
    <n v="602.54999999999995"/>
    <n v="1205.0999999999999"/>
    <n v="277.17"/>
    <n v="0.23"/>
  </r>
  <r>
    <s v="SALE794"/>
    <x v="196"/>
    <s v="CUST1164"/>
    <s v="Daniel Rivas"/>
    <x v="34"/>
    <s v="Female"/>
    <s v="Dominiquefort"/>
    <s v="Georgia"/>
    <s v="USA"/>
    <x v="1"/>
    <s v="PROD42"/>
    <s v="Smart Home WiFi Camera"/>
    <x v="4"/>
    <s v="Accessories"/>
    <s v="Holmes LLC"/>
    <n v="450.71"/>
    <n v="389"/>
    <s v="Rivera-Warner"/>
    <x v="3"/>
    <s v="Washingtonfurt"/>
    <s v="Flagship"/>
    <s v="COD"/>
    <n v="3"/>
    <s v="STORE0"/>
    <n v="846.19"/>
    <n v="2538.5700000000002"/>
    <n v="228.47"/>
    <n v="0.09"/>
  </r>
  <r>
    <s v="SALE795"/>
    <x v="359"/>
    <s v="CUST1326"/>
    <s v="Robert King"/>
    <x v="13"/>
    <s v="Female"/>
    <s v="Cindyton"/>
    <s v="Rhode Island"/>
    <s v="USA"/>
    <x v="0"/>
    <s v="PROD69"/>
    <s v="Men's Sports Shorts"/>
    <x v="1"/>
    <s v="Bottoms"/>
    <s v="Fitzpatrick Ltd"/>
    <n v="218.22"/>
    <n v="224"/>
    <s v="Bean, Jones and Park"/>
    <x v="1"/>
    <s v="Thompsonborough"/>
    <s v="Online"/>
    <s v="Credit Card"/>
    <n v="1"/>
    <s v="STORE8"/>
    <n v="506.73"/>
    <n v="506.73"/>
    <n v="146.94999999999999"/>
    <n v="0.28999999999999998"/>
  </r>
  <r>
    <s v="SALE796"/>
    <x v="38"/>
    <s v="CUST1052"/>
    <s v="Debra Liu"/>
    <x v="0"/>
    <s v="Male"/>
    <s v="South Timtown"/>
    <s v="Minnesota"/>
    <s v="USA"/>
    <x v="2"/>
    <s v="PROD51"/>
    <s v="HDMI Cable – 2m"/>
    <x v="4"/>
    <s v="Accessories"/>
    <s v="Bautista, Green and Hale"/>
    <n v="88.49"/>
    <n v="246"/>
    <s v="Frederick-Wright"/>
    <x v="1"/>
    <s v="New Jimmymouth"/>
    <s v="Flagship"/>
    <s v="COD"/>
    <n v="1"/>
    <s v="STORE16"/>
    <n v="408.66"/>
    <n v="408.66"/>
    <n v="53.13"/>
    <n v="0.13"/>
  </r>
  <r>
    <s v="SALE797"/>
    <x v="82"/>
    <s v="CUST1110"/>
    <s v="Ashley Griffin"/>
    <x v="45"/>
    <s v="Female"/>
    <s v="New Dawnton"/>
    <s v="Maryland"/>
    <s v="USA"/>
    <x v="0"/>
    <s v="PROD8"/>
    <s v="Wireless Bluetooth Earbuds"/>
    <x v="4"/>
    <s v="Audio"/>
    <s v="Perez-Johnston"/>
    <n v="439.07"/>
    <n v="142"/>
    <s v="Holloway Ltd"/>
    <x v="0"/>
    <s v="Bensonhaven"/>
    <s v="Flagship"/>
    <s v="COD"/>
    <n v="3"/>
    <s v="STORE17"/>
    <n v="170.48"/>
    <n v="511.44"/>
    <n v="30.69"/>
    <n v="0.06"/>
  </r>
  <r>
    <s v="SALE798"/>
    <x v="56"/>
    <s v="CUST1097"/>
    <s v="David Cobb"/>
    <x v="37"/>
    <s v="Male"/>
    <s v="Lake Thomas"/>
    <s v="South Dakota"/>
    <s v="USA"/>
    <x v="1"/>
    <s v="PROD18"/>
    <s v="Women's Denim Jeans"/>
    <x v="1"/>
    <s v="Bottoms"/>
    <s v="Guerra-Hendrix"/>
    <n v="144.53"/>
    <n v="343"/>
    <s v="Moore, Padilla and Butler"/>
    <x v="2"/>
    <s v="East Johnstad"/>
    <s v="Flagship"/>
    <s v="PayPal"/>
    <n v="1"/>
    <s v="STORE9"/>
    <n v="423.48"/>
    <n v="423.48"/>
    <n v="76.23"/>
    <n v="0.18"/>
  </r>
  <r>
    <s v="SALE799"/>
    <x v="162"/>
    <s v="CUST1235"/>
    <s v="Jon Ortiz"/>
    <x v="14"/>
    <s v="Female"/>
    <s v="South Angelaport"/>
    <s v="Delaware"/>
    <s v="USA"/>
    <x v="2"/>
    <s v="PROD92"/>
    <s v="Microwave Oven"/>
    <x v="2"/>
    <s v="Appliances"/>
    <s v="Green, Powell and Palmer"/>
    <n v="447.43"/>
    <n v="191"/>
    <s v="Aguirre-Keller"/>
    <x v="2"/>
    <s v="Lake Michael"/>
    <s v="Online"/>
    <s v="Credit Card"/>
    <n v="4"/>
    <s v="STORE11"/>
    <n v="23.57"/>
    <n v="94.28"/>
    <n v="9.43"/>
    <n v="0.1"/>
  </r>
  <r>
    <s v="SALE800"/>
    <x v="191"/>
    <s v="CUST1381"/>
    <s v="Erika Padilla"/>
    <x v="1"/>
    <s v="Male"/>
    <s v="Andrewsland"/>
    <s v="Alabama"/>
    <s v="USA"/>
    <x v="1"/>
    <s v="PROD42"/>
    <s v="Smart Home WiFi Camera"/>
    <x v="4"/>
    <s v="Accessories"/>
    <s v="Holmes LLC"/>
    <n v="450.71"/>
    <n v="389"/>
    <s v="Guerrero-Schmitt"/>
    <x v="3"/>
    <s v="East Stevechester"/>
    <s v="Flagship"/>
    <s v="COD"/>
    <n v="2"/>
    <s v="STORE18"/>
    <n v="953.26"/>
    <n v="1906.52"/>
    <n v="190.65"/>
    <n v="0.1"/>
  </r>
  <r>
    <s v="SALE801"/>
    <x v="477"/>
    <s v="CUST1347"/>
    <s v="Justin Mason Dds"/>
    <x v="34"/>
    <s v="Female"/>
    <s v="Peggystad"/>
    <s v="Connecticut"/>
    <s v="USA"/>
    <x v="0"/>
    <s v="PROD73"/>
    <s v="Shin Guards – Adult"/>
    <x v="0"/>
    <s v="Team Sports"/>
    <s v="French Ltd"/>
    <n v="107.06"/>
    <n v="359"/>
    <s v="Martinez-Mullins"/>
    <x v="2"/>
    <s v="Williamsfurt"/>
    <s v="Online"/>
    <s v="COD"/>
    <n v="3"/>
    <s v="STORE7"/>
    <n v="405.13"/>
    <n v="1215.3900000000001"/>
    <n v="170.15"/>
    <n v="0.14000000000000001"/>
  </r>
  <r>
    <s v="SALE802"/>
    <x v="44"/>
    <s v="CUST1339"/>
    <s v="Mrs. Susan Buckley"/>
    <x v="33"/>
    <s v="Female"/>
    <s v="Stevensbury"/>
    <s v="Arizona"/>
    <s v="USA"/>
    <x v="3"/>
    <s v="PROD2"/>
    <s v="Women's Casual Hoodie"/>
    <x v="1"/>
    <s v="Outerwear"/>
    <s v="Sims Inc"/>
    <n v="342.56"/>
    <n v="352"/>
    <s v="Alexander Group"/>
    <x v="2"/>
    <s v="Port Sharon"/>
    <s v="Online"/>
    <s v="PayPal"/>
    <n v="2"/>
    <s v="STORE4"/>
    <n v="333.83"/>
    <n v="667.66"/>
    <n v="173.59"/>
    <n v="0.26"/>
  </r>
  <r>
    <s v="SALE803"/>
    <x v="478"/>
    <s v="CUST1333"/>
    <s v="Teresa Johnson"/>
    <x v="43"/>
    <s v="Female"/>
    <s v="Johnsonbury"/>
    <s v="Georgia"/>
    <s v="USA"/>
    <x v="0"/>
    <s v="PROD91"/>
    <s v="Women's High Heels"/>
    <x v="1"/>
    <s v="Footwear"/>
    <s v="Smith-Charles"/>
    <n v="438.25"/>
    <n v="496"/>
    <s v="Johnson-Wright"/>
    <x v="0"/>
    <s v="Hoodberg"/>
    <s v="Outlet"/>
    <s v="PayPal"/>
    <n v="2"/>
    <s v="STORE3"/>
    <n v="727.18"/>
    <n v="1454.36"/>
    <n v="319.95999999999998"/>
    <n v="0.22"/>
  </r>
  <r>
    <s v="SALE804"/>
    <x v="428"/>
    <s v="CUST1306"/>
    <s v="Angela Robinson"/>
    <x v="42"/>
    <s v="Male"/>
    <s v="New Nicholasstad"/>
    <s v="Tennessee"/>
    <s v="USA"/>
    <x v="3"/>
    <s v="PROD5"/>
    <s v="Men's Leather Belt"/>
    <x v="1"/>
    <s v="Accessories"/>
    <s v="Baldwin, Garza and Gonzalez"/>
    <n v="261"/>
    <n v="59"/>
    <s v="Hill, Wagner and Ballard"/>
    <x v="3"/>
    <s v="East Davidville"/>
    <s v="Online"/>
    <s v="COD"/>
    <n v="2"/>
    <s v="STORE10"/>
    <n v="516.02"/>
    <n v="1032.04"/>
    <n v="196.09"/>
    <n v="0.19"/>
  </r>
  <r>
    <s v="SALE805"/>
    <x v="317"/>
    <s v="CUST1294"/>
    <s v="Lisa Chandler"/>
    <x v="7"/>
    <s v="Male"/>
    <s v="Port Richard"/>
    <s v="Montana"/>
    <s v="USA"/>
    <x v="3"/>
    <s v="PROD42"/>
    <s v="Smart Home WiFi Camera"/>
    <x v="4"/>
    <s v="Accessories"/>
    <s v="Holmes LLC"/>
    <n v="450.71"/>
    <n v="389"/>
    <s v="Aguirre-Keller"/>
    <x v="2"/>
    <s v="Lake Michael"/>
    <s v="Online"/>
    <s v="Credit Card"/>
    <n v="2"/>
    <s v="STORE11"/>
    <n v="705.61"/>
    <n v="1411.22"/>
    <n v="395.14"/>
    <n v="0.28000000000000003"/>
  </r>
  <r>
    <s v="SALE806"/>
    <x v="479"/>
    <s v="CUST1275"/>
    <s v="Shannon Miller"/>
    <x v="9"/>
    <s v="Male"/>
    <s v="North Austinport"/>
    <s v="Kentucky"/>
    <s v="USA"/>
    <x v="0"/>
    <s v="PROD84"/>
    <s v="Wooden Bookshelf"/>
    <x v="2"/>
    <s v="Furniture"/>
    <s v="Collins-Stephenson"/>
    <n v="388.46"/>
    <n v="208"/>
    <s v="Bean, Jones and Park"/>
    <x v="1"/>
    <s v="Thompsonborough"/>
    <s v="Online"/>
    <s v="COD"/>
    <n v="3"/>
    <s v="STORE8"/>
    <n v="654.47"/>
    <n v="1963.41"/>
    <n v="353.41"/>
    <n v="0.18"/>
  </r>
  <r>
    <s v="SALE807"/>
    <x v="480"/>
    <s v="CUST1171"/>
    <s v="Amy Wilson"/>
    <x v="42"/>
    <s v="Female"/>
    <s v="Morrisburgh"/>
    <s v="Indiana"/>
    <s v="USA"/>
    <x v="3"/>
    <s v="PROD88"/>
    <s v="Sports Wrist Sweatbands"/>
    <x v="0"/>
    <s v="Accessories"/>
    <s v="Olsen-Daniels"/>
    <n v="131.24"/>
    <n v="232"/>
    <s v="Shelton PLC"/>
    <x v="0"/>
    <s v="East Jenniferstad"/>
    <s v="Flagship"/>
    <s v="Credit Card"/>
    <n v="2"/>
    <s v="STORE15"/>
    <n v="315.27"/>
    <n v="630.54"/>
    <n v="145.02000000000001"/>
    <n v="0.23"/>
  </r>
  <r>
    <s v="SALE808"/>
    <x v="58"/>
    <s v="CUST1222"/>
    <s v="Alejandro Doyle"/>
    <x v="36"/>
    <s v="Male"/>
    <s v="East Crystalton"/>
    <s v="New Mexico"/>
    <s v="USA"/>
    <x v="3"/>
    <s v="PROD28"/>
    <s v="Sports Stopwatch Timer"/>
    <x v="0"/>
    <s v="Accessories"/>
    <s v="Burns-Hansen"/>
    <n v="38.76"/>
    <n v="137"/>
    <s v="Black-Horn"/>
    <x v="2"/>
    <s v="North Nancyview"/>
    <s v="Outlet"/>
    <s v="Credit Card"/>
    <n v="1"/>
    <s v="STORE2"/>
    <n v="974.47"/>
    <n v="974.47"/>
    <n v="48.72"/>
    <n v="0.05"/>
  </r>
  <r>
    <s v="SALE809"/>
    <x v="481"/>
    <s v="CUST1067"/>
    <s v="Amber Mcclain"/>
    <x v="13"/>
    <s v="Male"/>
    <s v="Brendaburgh"/>
    <s v="Florida"/>
    <s v="USA"/>
    <x v="1"/>
    <s v="PROD2"/>
    <s v="Women's Casual Hoodie"/>
    <x v="1"/>
    <s v="Outerwear"/>
    <s v="Sims Inc"/>
    <n v="342.56"/>
    <n v="352"/>
    <s v="Alexander Group"/>
    <x v="2"/>
    <s v="Port Sharon"/>
    <s v="Online"/>
    <s v="Credit Card"/>
    <n v="2"/>
    <s v="STORE4"/>
    <n v="803.3"/>
    <n v="1606.6"/>
    <n v="273.12"/>
    <n v="0.17"/>
  </r>
  <r>
    <s v="SALE810"/>
    <x v="82"/>
    <s v="CUST1013"/>
    <s v="Nathan Hernandez"/>
    <x v="28"/>
    <s v="Female"/>
    <s v="New Becky"/>
    <s v="Montana"/>
    <s v="USA"/>
    <x v="1"/>
    <s v="PROD2"/>
    <s v="Women's Casual Hoodie"/>
    <x v="1"/>
    <s v="Outerwear"/>
    <s v="Sims Inc"/>
    <n v="342.56"/>
    <n v="352"/>
    <s v="Hill, Wagner and Ballard"/>
    <x v="3"/>
    <s v="East Davidville"/>
    <s v="Online"/>
    <s v="COD"/>
    <n v="4"/>
    <s v="STORE10"/>
    <n v="863.87"/>
    <n v="3455.48"/>
    <n v="725.65"/>
    <n v="0.21"/>
  </r>
  <r>
    <s v="SALE811"/>
    <x v="212"/>
    <s v="CUST1469"/>
    <s v="James Foster"/>
    <x v="35"/>
    <s v="Male"/>
    <s v="East Audrey"/>
    <s v="Utah"/>
    <s v="USA"/>
    <x v="0"/>
    <s v="PROD80"/>
    <s v="Wall-Mounted Spice Rack"/>
    <x v="2"/>
    <s v="Kitchen"/>
    <s v="Allison Ltd"/>
    <n v="143.43"/>
    <n v="58"/>
    <s v="Guerrero-Schmitt"/>
    <x v="3"/>
    <s v="East Stevechester"/>
    <s v="Flagship"/>
    <s v="Credit Card"/>
    <n v="1"/>
    <s v="STORE18"/>
    <n v="450.11"/>
    <n v="450.11"/>
    <n v="76.52"/>
    <n v="0.17"/>
  </r>
  <r>
    <s v="SALE812"/>
    <x v="116"/>
    <s v="CUST1230"/>
    <s v="Timothy Sanders"/>
    <x v="7"/>
    <s v="Male"/>
    <s v="Aaronmouth"/>
    <s v="Florida"/>
    <s v="USA"/>
    <x v="2"/>
    <s v="PROD68"/>
    <s v="Wooden Nightstand"/>
    <x v="2"/>
    <s v="Furniture"/>
    <s v="Wolfe, Ross and Hester"/>
    <n v="243.7"/>
    <n v="130"/>
    <s v="Gardner, Humphrey and Contreras"/>
    <x v="3"/>
    <s v="Johnsonville"/>
    <s v="Flagship"/>
    <s v="COD"/>
    <n v="1"/>
    <s v="STORE13"/>
    <n v="289.82"/>
    <n v="289.82"/>
    <n v="52.17"/>
    <n v="0.18"/>
  </r>
  <r>
    <s v="SALE813"/>
    <x v="235"/>
    <s v="CUST1334"/>
    <s v="Mr. Christopher Sims"/>
    <x v="1"/>
    <s v="Female"/>
    <s v="Donaldsontown"/>
    <s v="Connecticut"/>
    <s v="USA"/>
    <x v="1"/>
    <s v="PROD54"/>
    <s v="Sports Stopwatch Pro"/>
    <x v="0"/>
    <s v="Accessories"/>
    <s v="Thompson-French"/>
    <n v="434.84"/>
    <n v="185"/>
    <s v="Hill, Wagner and Ballard"/>
    <x v="3"/>
    <s v="East Davidville"/>
    <s v="Online"/>
    <s v="PayPal"/>
    <n v="4"/>
    <s v="STORE10"/>
    <n v="250.64"/>
    <n v="1002.56"/>
    <n v="100.26"/>
    <n v="0.1"/>
  </r>
  <r>
    <s v="SALE814"/>
    <x v="324"/>
    <s v="CUST1287"/>
    <s v="Cynthia Roberts"/>
    <x v="9"/>
    <s v="Female"/>
    <s v="Millerfort"/>
    <s v="Vermont"/>
    <s v="USA"/>
    <x v="0"/>
    <s v="PROD69"/>
    <s v="Men's Sports Shorts"/>
    <x v="1"/>
    <s v="Bottoms"/>
    <s v="Fitzpatrick Ltd"/>
    <n v="218.22"/>
    <n v="224"/>
    <s v="Mann-Austin"/>
    <x v="3"/>
    <s v="Vasquezborough"/>
    <s v="Online"/>
    <s v="COD"/>
    <n v="4"/>
    <s v="STORE19"/>
    <n v="373.49"/>
    <n v="1493.96"/>
    <n v="239.03"/>
    <n v="0.16"/>
  </r>
  <r>
    <s v="SALE815"/>
    <x v="328"/>
    <s v="CUST1066"/>
    <s v="Cody Diaz"/>
    <x v="8"/>
    <s v="Female"/>
    <s v="South Aaronside"/>
    <s v="New Hampshire"/>
    <s v="USA"/>
    <x v="1"/>
    <s v="PROD3"/>
    <s v="Men's Running Jacket"/>
    <x v="1"/>
    <s v="Outerwear"/>
    <s v="Pineda Ltd"/>
    <n v="364.67"/>
    <n v="452"/>
    <s v="Moore, Padilla and Butler"/>
    <x v="2"/>
    <s v="East Johnstad"/>
    <s v="Flagship"/>
    <s v="PayPal"/>
    <n v="4"/>
    <s v="STORE9"/>
    <n v="348.91"/>
    <n v="1395.64"/>
    <n v="251.22"/>
    <n v="0.18"/>
  </r>
  <r>
    <s v="SALE816"/>
    <x v="288"/>
    <s v="CUST1110"/>
    <s v="Ashley Griffin"/>
    <x v="45"/>
    <s v="Female"/>
    <s v="New Dawnton"/>
    <s v="Maryland"/>
    <s v="USA"/>
    <x v="0"/>
    <s v="PROD94"/>
    <s v="Vitamin E Body Lotion"/>
    <x v="3"/>
    <s v="Skincare"/>
    <s v="Hoffman-Williams"/>
    <n v="358.47"/>
    <n v="213"/>
    <s v="Holloway Ltd"/>
    <x v="0"/>
    <s v="Bensonhaven"/>
    <s v="Flagship"/>
    <s v="Credit Card"/>
    <n v="4"/>
    <s v="STORE17"/>
    <n v="212.96"/>
    <n v="851.84"/>
    <n v="144.81"/>
    <n v="0.17"/>
  </r>
  <r>
    <s v="SALE817"/>
    <x v="291"/>
    <s v="CUST1190"/>
    <s v="Christopher Stewart"/>
    <x v="23"/>
    <s v="Male"/>
    <s v="Amandaside"/>
    <s v="New York"/>
    <s v="USA"/>
    <x v="2"/>
    <s v="PROD27"/>
    <s v="Decorative Floor Vase"/>
    <x v="2"/>
    <s v="Decor"/>
    <s v="Khan, Jones and Paul"/>
    <n v="322.41000000000003"/>
    <n v="378"/>
    <s v="Mann-Austin"/>
    <x v="3"/>
    <s v="Vasquezborough"/>
    <s v="Online"/>
    <s v="COD"/>
    <n v="3"/>
    <s v="STORE19"/>
    <n v="871.34"/>
    <n v="2614.02"/>
    <n v="287.54000000000002"/>
    <n v="0.11"/>
  </r>
  <r>
    <s v="SALE818"/>
    <x v="307"/>
    <s v="CUST1100"/>
    <s v="Diane Watson"/>
    <x v="3"/>
    <s v="Female"/>
    <s v="North Codyport"/>
    <s v="Texas"/>
    <s v="USA"/>
    <x v="3"/>
    <s v="PROD94"/>
    <s v="Vitamin E Body Lotion"/>
    <x v="3"/>
    <s v="Skincare"/>
    <s v="Hoffman-Williams"/>
    <n v="358.47"/>
    <n v="213"/>
    <s v="Rivera-Warner"/>
    <x v="3"/>
    <s v="Washingtonfurt"/>
    <s v="Flagship"/>
    <s v="Credit Card"/>
    <n v="2"/>
    <s v="STORE0"/>
    <n v="698.94"/>
    <n v="1397.88"/>
    <n v="83.87"/>
    <n v="0.06"/>
  </r>
  <r>
    <s v="SALE819"/>
    <x v="373"/>
    <s v="CUST1316"/>
    <s v="Robert House"/>
    <x v="15"/>
    <s v="Male"/>
    <s v="Lake James"/>
    <s v="Maryland"/>
    <s v="USA"/>
    <x v="0"/>
    <s v="PROD74"/>
    <s v="Bluetooth Car Audio System"/>
    <x v="4"/>
    <s v="Audio"/>
    <s v="Bruce-Bowen"/>
    <n v="403.71"/>
    <n v="159"/>
    <s v="Rivera-Warner"/>
    <x v="3"/>
    <s v="Washingtonfurt"/>
    <s v="Flagship"/>
    <s v="COD"/>
    <n v="1"/>
    <s v="STORE0"/>
    <n v="719.94"/>
    <n v="719.94"/>
    <n v="165.59"/>
    <n v="0.23"/>
  </r>
  <r>
    <s v="SALE820"/>
    <x v="138"/>
    <s v="CUST1006"/>
    <s v="Amber Jackson"/>
    <x v="7"/>
    <s v="Female"/>
    <s v="Deborahborough"/>
    <s v="South Dakota"/>
    <s v="USA"/>
    <x v="3"/>
    <s v="PROD28"/>
    <s v="Sports Stopwatch Timer"/>
    <x v="0"/>
    <s v="Accessories"/>
    <s v="Burns-Hansen"/>
    <n v="38.76"/>
    <n v="137"/>
    <s v="Alexander Group"/>
    <x v="2"/>
    <s v="Port Sharon"/>
    <s v="Online"/>
    <s v="PayPal"/>
    <n v="2"/>
    <s v="STORE4"/>
    <n v="278.16000000000003"/>
    <n v="556.32000000000005"/>
    <n v="122.39"/>
    <n v="0.22"/>
  </r>
  <r>
    <s v="SALE821"/>
    <x v="482"/>
    <s v="CUST1053"/>
    <s v="Sharon Brown"/>
    <x v="29"/>
    <s v="Female"/>
    <s v="East Andrea"/>
    <s v="Michigan"/>
    <s v="USA"/>
    <x v="0"/>
    <s v="PROD49"/>
    <s v="Men's Roll-On Perfume"/>
    <x v="3"/>
    <s v="Fragrance"/>
    <s v="Sullivan and Sons"/>
    <n v="43.29"/>
    <n v="267"/>
    <s v="Gray Ltd"/>
    <x v="0"/>
    <s v="New Michaelchester"/>
    <s v="Outlet"/>
    <s v="Credit Card"/>
    <n v="1"/>
    <s v="STORE5"/>
    <n v="678.9"/>
    <n v="678.9"/>
    <n v="115.41"/>
    <n v="0.17"/>
  </r>
  <r>
    <s v="SALE822"/>
    <x v="126"/>
    <s v="CUST1015"/>
    <s v="Laura Alvarez"/>
    <x v="12"/>
    <s v="Female"/>
    <s v="Lawsonhaven"/>
    <s v="Washington"/>
    <s v="USA"/>
    <x v="3"/>
    <s v="PROD25"/>
    <s v="Women's Scarf Set"/>
    <x v="1"/>
    <s v="Accessories"/>
    <s v="Brown and Sons"/>
    <n v="174.02"/>
    <n v="268"/>
    <s v="Shelton PLC"/>
    <x v="0"/>
    <s v="East Jenniferstad"/>
    <s v="Flagship"/>
    <s v="Credit Card"/>
    <n v="4"/>
    <s v="STORE15"/>
    <n v="94.13"/>
    <n v="376.52"/>
    <n v="56.48"/>
    <n v="0.15"/>
  </r>
  <r>
    <s v="SALE823"/>
    <x v="483"/>
    <s v="CUST1441"/>
    <s v="Dalton Walters"/>
    <x v="20"/>
    <s v="Male"/>
    <s v="Jonesstad"/>
    <s v="Wisconsin"/>
    <s v="USA"/>
    <x v="1"/>
    <s v="PROD44"/>
    <s v="Adjustable Jump Rope"/>
    <x v="0"/>
    <s v="Fitness"/>
    <s v="Cox Inc"/>
    <n v="167.12"/>
    <n v="316"/>
    <s v="Martinez, Adkins and Johnson"/>
    <x v="0"/>
    <s v="Danielmouth"/>
    <s v="Flagship"/>
    <s v="PayPal"/>
    <n v="4"/>
    <s v="STORE1"/>
    <n v="415.02"/>
    <n v="1660.08"/>
    <n v="16.600000000000001"/>
    <n v="0.01"/>
  </r>
  <r>
    <s v="SALE824"/>
    <x v="484"/>
    <s v="CUST1051"/>
    <s v="Sarah Rodgers"/>
    <x v="31"/>
    <s v="Female"/>
    <s v="New Julia"/>
    <s v="West Virginia"/>
    <s v="USA"/>
    <x v="0"/>
    <s v="PROD11"/>
    <s v="HD Smart TV Stick"/>
    <x v="4"/>
    <s v="Accessories"/>
    <s v="Gibson, Hobbs and Weaver"/>
    <n v="449.4"/>
    <n v="460"/>
    <s v="Alexander Group"/>
    <x v="2"/>
    <s v="Port Sharon"/>
    <s v="Online"/>
    <s v="Credit Card"/>
    <n v="4"/>
    <s v="STORE4"/>
    <n v="780.07"/>
    <n v="3120.28"/>
    <n v="93.61"/>
    <n v="0.03"/>
  </r>
  <r>
    <s v="SALE825"/>
    <x v="485"/>
    <s v="CUST1428"/>
    <s v="Samuel Mullins"/>
    <x v="8"/>
    <s v="Female"/>
    <s v="Hartmouth"/>
    <s v="Louisiana"/>
    <s v="USA"/>
    <x v="2"/>
    <s v="PROD37"/>
    <s v="Men's Casual Sneakers"/>
    <x v="1"/>
    <s v="Footwear"/>
    <s v="Hogan-Lee"/>
    <n v="353.47"/>
    <n v="214"/>
    <s v="Shelton PLC"/>
    <x v="0"/>
    <s v="East Jenniferstad"/>
    <s v="Flagship"/>
    <s v="Credit Card"/>
    <n v="4"/>
    <s v="STORE15"/>
    <n v="184.57"/>
    <n v="738.28"/>
    <n v="206.72"/>
    <n v="0.28000000000000003"/>
  </r>
  <r>
    <s v="SALE826"/>
    <x v="486"/>
    <s v="CUST1287"/>
    <s v="Cynthia Roberts"/>
    <x v="9"/>
    <s v="Female"/>
    <s v="Millerfort"/>
    <s v="Vermont"/>
    <s v="USA"/>
    <x v="0"/>
    <s v="PROD65"/>
    <s v="Adjustable Dumbbells 20kg"/>
    <x v="0"/>
    <s v="Fitness"/>
    <s v="Montgomery, Benton and Miller"/>
    <n v="240.63"/>
    <n v="423"/>
    <s v="Alexander Group"/>
    <x v="2"/>
    <s v="Port Sharon"/>
    <s v="Online"/>
    <s v="PayPal"/>
    <n v="4"/>
    <s v="STORE4"/>
    <n v="277.58"/>
    <n v="1110.32"/>
    <n v="244.27"/>
    <n v="0.22"/>
  </r>
  <r>
    <s v="SALE827"/>
    <x v="480"/>
    <s v="CUST1104"/>
    <s v="Christopher Lester"/>
    <x v="43"/>
    <s v="Male"/>
    <s v="South Jenniferville"/>
    <s v="Georgia"/>
    <s v="USA"/>
    <x v="1"/>
    <s v="PROD31"/>
    <s v="Basketball"/>
    <x v="0"/>
    <s v="Team Sports"/>
    <s v="Nolan-Snow"/>
    <n v="204.39"/>
    <n v="281"/>
    <s v="Johnson-Wright"/>
    <x v="0"/>
    <s v="Hoodberg"/>
    <s v="Outlet"/>
    <s v="Credit Card"/>
    <n v="1"/>
    <s v="STORE3"/>
    <n v="36.799999999999997"/>
    <n v="36.799999999999997"/>
    <n v="6.62"/>
    <n v="0.18"/>
  </r>
  <r>
    <s v="SALE828"/>
    <x v="287"/>
    <s v="CUST1356"/>
    <s v="Steve Hunt"/>
    <x v="27"/>
    <s v="Male"/>
    <s v="North Richard"/>
    <s v="Virginia"/>
    <s v="USA"/>
    <x v="2"/>
    <s v="PROD88"/>
    <s v="Sports Wrist Sweatbands"/>
    <x v="0"/>
    <s v="Accessories"/>
    <s v="Olsen-Daniels"/>
    <n v="131.24"/>
    <n v="232"/>
    <s v="Benson-Elliott"/>
    <x v="3"/>
    <s v="Port Josephberg"/>
    <s v="Online"/>
    <s v="Credit Card"/>
    <n v="1"/>
    <s v="STORE6"/>
    <n v="539.37"/>
    <n v="539.37"/>
    <n v="75.510000000000005"/>
    <n v="0.14000000000000001"/>
  </r>
  <r>
    <s v="SALE829"/>
    <x v="451"/>
    <s v="CUST1089"/>
    <s v="Jamie Yoder"/>
    <x v="26"/>
    <s v="Male"/>
    <s v="New Gabrielleville"/>
    <s v="Wisconsin"/>
    <s v="USA"/>
    <x v="3"/>
    <s v="PROD20"/>
    <s v="Outdoor Sports Water Bottle"/>
    <x v="0"/>
    <s v="Accessories"/>
    <s v="Soto-Ellis"/>
    <n v="131.51"/>
    <n v="76"/>
    <s v="Guerrero-Schmitt"/>
    <x v="3"/>
    <s v="East Stevechester"/>
    <s v="Flagship"/>
    <s v="PayPal"/>
    <n v="1"/>
    <s v="STORE18"/>
    <n v="27.83"/>
    <n v="27.83"/>
    <n v="8.35"/>
    <n v="0.3"/>
  </r>
  <r>
    <s v="SALE830"/>
    <x v="441"/>
    <s v="CUST1283"/>
    <s v="Bryan Garcia"/>
    <x v="27"/>
    <s v="Female"/>
    <s v="Garciaborough"/>
    <s v="Wyoming"/>
    <s v="USA"/>
    <x v="1"/>
    <s v="PROD70"/>
    <s v="Kitchen Storage Rack"/>
    <x v="2"/>
    <s v="Storage"/>
    <s v="Duran Group"/>
    <n v="138.05000000000001"/>
    <n v="89"/>
    <s v="Alexander Group"/>
    <x v="2"/>
    <s v="Port Sharon"/>
    <s v="Online"/>
    <s v="COD"/>
    <n v="3"/>
    <s v="STORE4"/>
    <n v="698.72"/>
    <n v="2096.16"/>
    <n v="586.91999999999996"/>
    <n v="0.28000000000000003"/>
  </r>
  <r>
    <s v="SALE831"/>
    <x v="487"/>
    <s v="CUST1012"/>
    <s v="Kenneth Lambert"/>
    <x v="0"/>
    <s v="Female"/>
    <s v="North Kathryn"/>
    <s v="Kansas"/>
    <s v="USA"/>
    <x v="3"/>
    <s v="PROD76"/>
    <s v="Wireless Mouse"/>
    <x v="4"/>
    <s v="Computer"/>
    <s v="Larson Ltd"/>
    <n v="392.89"/>
    <n v="320"/>
    <s v="Gardner, Humphrey and Contreras"/>
    <x v="3"/>
    <s v="Johnsonville"/>
    <s v="Flagship"/>
    <s v="COD"/>
    <n v="4"/>
    <s v="STORE13"/>
    <n v="528.23"/>
    <n v="2112.92"/>
    <n v="316.94"/>
    <n v="0.15"/>
  </r>
  <r>
    <s v="SALE832"/>
    <x v="488"/>
    <s v="CUST1492"/>
    <s v="Darrell Miller"/>
    <x v="25"/>
    <s v="Female"/>
    <s v="Port Carol"/>
    <s v="Florida"/>
    <s v="USA"/>
    <x v="3"/>
    <s v="PROD46"/>
    <s v="Men's Winter Jacket"/>
    <x v="1"/>
    <s v="Outerwear"/>
    <s v="Kelly, Smith and Perez"/>
    <n v="167.34"/>
    <n v="296"/>
    <s v="Frederick-Wright"/>
    <x v="1"/>
    <s v="New Jimmymouth"/>
    <s v="Flagship"/>
    <s v="PayPal"/>
    <n v="2"/>
    <s v="STORE16"/>
    <n v="780.9"/>
    <n v="1561.8"/>
    <n v="374.83"/>
    <n v="0.24"/>
  </r>
  <r>
    <s v="SALE833"/>
    <x v="409"/>
    <s v="CUST1180"/>
    <s v="Wesley Thompson"/>
    <x v="32"/>
    <s v="Male"/>
    <s v="East Davidmouth"/>
    <s v="Maine"/>
    <s v="USA"/>
    <x v="2"/>
    <s v="PROD21"/>
    <s v="Multi-Purpose Storage Box"/>
    <x v="2"/>
    <s v="Storage"/>
    <s v="Gardner-Montes"/>
    <n v="123.46"/>
    <n v="76"/>
    <s v="Mcdonald Inc"/>
    <x v="2"/>
    <s v="Christopherland"/>
    <s v="Outlet"/>
    <s v="COD"/>
    <n v="1"/>
    <s v="STORE14"/>
    <n v="977.97"/>
    <n v="977.97"/>
    <n v="58.68"/>
    <n v="0.06"/>
  </r>
  <r>
    <s v="SALE834"/>
    <x v="489"/>
    <s v="CUST1369"/>
    <s v="Gregory Allen"/>
    <x v="44"/>
    <s v="Female"/>
    <s v="West Bruce"/>
    <s v="Vermont"/>
    <s v="USA"/>
    <x v="3"/>
    <s v="PROD83"/>
    <s v="Hydrating Face Cleanser"/>
    <x v="3"/>
    <s v="Skincare"/>
    <s v="Butler Group"/>
    <n v="152.91999999999999"/>
    <n v="159"/>
    <s v="Thomas, Bridges and Harris"/>
    <x v="0"/>
    <s v="Sabrinatown"/>
    <s v="Online"/>
    <s v="Credit Card"/>
    <n v="4"/>
    <s v="STORE12"/>
    <n v="354.65"/>
    <n v="1418.6"/>
    <n v="269.52999999999997"/>
    <n v="0.19"/>
  </r>
  <r>
    <s v="SALE835"/>
    <x v="490"/>
    <s v="CUST1283"/>
    <s v="Bryan Garcia"/>
    <x v="27"/>
    <s v="Female"/>
    <s v="Garciaborough"/>
    <s v="Wyoming"/>
    <s v="USA"/>
    <x v="1"/>
    <s v="PROD68"/>
    <s v="Wooden Nightstand"/>
    <x v="2"/>
    <s v="Furniture"/>
    <s v="Wolfe, Ross and Hester"/>
    <n v="243.7"/>
    <n v="130"/>
    <s v="Mann-Austin"/>
    <x v="3"/>
    <s v="Vasquezborough"/>
    <s v="Online"/>
    <s v="COD"/>
    <n v="1"/>
    <s v="STORE19"/>
    <n v="671.62"/>
    <n v="671.62"/>
    <n v="60.45"/>
    <n v="0.09"/>
  </r>
  <r>
    <s v="SALE836"/>
    <x v="159"/>
    <s v="CUST1317"/>
    <s v="Tiffany Williams"/>
    <x v="43"/>
    <s v="Female"/>
    <s v="Richardsport"/>
    <s v="New Hampshire"/>
    <s v="USA"/>
    <x v="0"/>
    <s v="PROD82"/>
    <s v="Fitness Resistance Bands"/>
    <x v="0"/>
    <s v="Fitness"/>
    <s v="Reese-Watson"/>
    <n v="152.91999999999999"/>
    <n v="281"/>
    <s v="Johnson-Wright"/>
    <x v="0"/>
    <s v="Hoodberg"/>
    <s v="Outlet"/>
    <s v="PayPal"/>
    <n v="1"/>
    <s v="STORE3"/>
    <n v="867.32"/>
    <n v="867.32"/>
    <n v="251.52"/>
    <n v="0.28999999999999998"/>
  </r>
  <r>
    <s v="SALE837"/>
    <x v="354"/>
    <s v="CUST1081"/>
    <s v="Krystal Ford"/>
    <x v="15"/>
    <s v="Female"/>
    <s v="South David"/>
    <s v="Arizona"/>
    <s v="USA"/>
    <x v="3"/>
    <s v="PROD10"/>
    <s v="Ceramic Kitchen Bowl Set"/>
    <x v="2"/>
    <s v="Kitchen"/>
    <s v="Hamilton Group"/>
    <n v="298.86"/>
    <n v="308"/>
    <s v="Thomas, Bridges and Harris"/>
    <x v="0"/>
    <s v="Sabrinatown"/>
    <s v="Online"/>
    <s v="PayPal"/>
    <n v="3"/>
    <s v="STORE12"/>
    <n v="240.27"/>
    <n v="720.81"/>
    <n v="108.12"/>
    <n v="0.15"/>
  </r>
  <r>
    <s v="SALE838"/>
    <x v="491"/>
    <s v="CUST1075"/>
    <s v="Rhonda Morales"/>
    <x v="39"/>
    <s v="Female"/>
    <s v="Lake Barryfurt"/>
    <s v="California"/>
    <s v="USA"/>
    <x v="0"/>
    <s v="PROD28"/>
    <s v="Sports Stopwatch Timer"/>
    <x v="0"/>
    <s v="Accessories"/>
    <s v="Burns-Hansen"/>
    <n v="38.76"/>
    <n v="137"/>
    <s v="Frederick-Wright"/>
    <x v="1"/>
    <s v="New Jimmymouth"/>
    <s v="Flagship"/>
    <s v="COD"/>
    <n v="2"/>
    <s v="STORE16"/>
    <n v="619.12"/>
    <n v="1238.24"/>
    <n v="346.71"/>
    <n v="0.28000000000000003"/>
  </r>
  <r>
    <s v="SALE839"/>
    <x v="190"/>
    <s v="CUST1213"/>
    <s v="Stuart Johnson"/>
    <x v="2"/>
    <s v="Female"/>
    <s v="West Markport"/>
    <s v="North Dakota"/>
    <s v="USA"/>
    <x v="3"/>
    <s v="PROD87"/>
    <s v="LED Bedside Lamp"/>
    <x v="2"/>
    <s v="Lighting"/>
    <s v="Aguilar, Horton and Lewis"/>
    <n v="371.38"/>
    <n v="220"/>
    <s v="Rivera-Warner"/>
    <x v="3"/>
    <s v="Washingtonfurt"/>
    <s v="Flagship"/>
    <s v="PayPal"/>
    <n v="3"/>
    <s v="STORE0"/>
    <n v="693.42"/>
    <n v="2080.2600000000002"/>
    <n v="166.42"/>
    <n v="0.08"/>
  </r>
  <r>
    <s v="SALE840"/>
    <x v="379"/>
    <s v="CUST1108"/>
    <s v="Travis Holland"/>
    <x v="32"/>
    <s v="Male"/>
    <s v="Webstermouth"/>
    <s v="New Hampshire"/>
    <s v="USA"/>
    <x v="2"/>
    <s v="PROD48"/>
    <s v="Car Dashboard Phone Holder"/>
    <x v="4"/>
    <s v="Accessories"/>
    <s v="Byrd, Stewart and Valdez"/>
    <n v="177.98"/>
    <n v="103"/>
    <s v="Hill, Wagner and Ballard"/>
    <x v="3"/>
    <s v="East Davidville"/>
    <s v="Online"/>
    <s v="COD"/>
    <n v="4"/>
    <s v="STORE10"/>
    <n v="751.63"/>
    <n v="3006.52"/>
    <n v="841.83"/>
    <n v="0.28000000000000003"/>
  </r>
  <r>
    <s v="SALE841"/>
    <x v="70"/>
    <s v="CUST1110"/>
    <s v="Ashley Griffin"/>
    <x v="45"/>
    <s v="Female"/>
    <s v="New Dawnton"/>
    <s v="Maryland"/>
    <s v="USA"/>
    <x v="0"/>
    <s v="PROD31"/>
    <s v="Basketball"/>
    <x v="0"/>
    <s v="Team Sports"/>
    <s v="Nolan-Snow"/>
    <n v="204.39"/>
    <n v="281"/>
    <s v="Shelton PLC"/>
    <x v="0"/>
    <s v="East Jenniferstad"/>
    <s v="Flagship"/>
    <s v="COD"/>
    <n v="3"/>
    <s v="STORE15"/>
    <n v="108.14"/>
    <n v="324.42"/>
    <n v="61.64"/>
    <n v="0.19"/>
  </r>
  <r>
    <s v="SALE842"/>
    <x v="17"/>
    <s v="CUST1256"/>
    <s v="Kristen Fischer"/>
    <x v="46"/>
    <s v="Male"/>
    <s v="Lake Christopher"/>
    <s v="Arkansas"/>
    <s v="USA"/>
    <x v="3"/>
    <s v="PROD27"/>
    <s v="Decorative Floor Vase"/>
    <x v="2"/>
    <s v="Decor"/>
    <s v="Khan, Jones and Paul"/>
    <n v="322.41000000000003"/>
    <n v="378"/>
    <s v="Alexander Group"/>
    <x v="2"/>
    <s v="Port Sharon"/>
    <s v="Online"/>
    <s v="COD"/>
    <n v="1"/>
    <s v="STORE4"/>
    <n v="964.11"/>
    <n v="964.11"/>
    <n v="163.9"/>
    <n v="0.17"/>
  </r>
  <r>
    <s v="SALE843"/>
    <x v="492"/>
    <s v="CUST1131"/>
    <s v="Joseph Richards"/>
    <x v="15"/>
    <s v="Female"/>
    <s v="Wigginsville"/>
    <s v="Alabama"/>
    <s v="USA"/>
    <x v="2"/>
    <s v="PROD19"/>
    <s v="Knee Support Brace"/>
    <x v="0"/>
    <s v="Equipment"/>
    <s v="May-Reese"/>
    <n v="21.34"/>
    <n v="65"/>
    <s v="Rivera-Warner"/>
    <x v="3"/>
    <s v="Washingtonfurt"/>
    <s v="Flagship"/>
    <s v="Credit Card"/>
    <n v="1"/>
    <s v="STORE0"/>
    <n v="346.2"/>
    <n v="346.2"/>
    <n v="100.4"/>
    <n v="0.28999999999999998"/>
  </r>
  <r>
    <s v="SALE844"/>
    <x v="311"/>
    <s v="CUST1457"/>
    <s v="Christina Robertson"/>
    <x v="25"/>
    <s v="Male"/>
    <s v="Hubbardborough"/>
    <s v="Kentucky"/>
    <s v="USA"/>
    <x v="3"/>
    <s v="PROD43"/>
    <s v="USB External Hard Drive"/>
    <x v="4"/>
    <s v="Computer"/>
    <s v="Robinson Inc"/>
    <n v="253.33"/>
    <n v="266"/>
    <s v="Shelton PLC"/>
    <x v="0"/>
    <s v="East Jenniferstad"/>
    <s v="Flagship"/>
    <s v="Credit Card"/>
    <n v="3"/>
    <s v="STORE15"/>
    <n v="791.75"/>
    <n v="2375.25"/>
    <n v="688.82"/>
    <n v="0.28999999999999998"/>
  </r>
  <r>
    <s v="SALE845"/>
    <x v="493"/>
    <s v="CUST1319"/>
    <s v="Casey Simpson"/>
    <x v="27"/>
    <s v="Male"/>
    <s v="West Mathewside"/>
    <s v="Mississippi"/>
    <s v="USA"/>
    <x v="3"/>
    <s v="PROD39"/>
    <s v="Portable Power Bank"/>
    <x v="4"/>
    <s v="Mobile"/>
    <s v="Cummings and Sons"/>
    <n v="326.06"/>
    <n v="301"/>
    <s v="Gardner, Humphrey and Contreras"/>
    <x v="3"/>
    <s v="Johnsonville"/>
    <s v="Flagship"/>
    <s v="PayPal"/>
    <n v="1"/>
    <s v="STORE13"/>
    <n v="529.84"/>
    <n v="529.84"/>
    <n v="68.88"/>
    <n v="0.13"/>
  </r>
  <r>
    <s v="SALE846"/>
    <x v="494"/>
    <s v="CUST1471"/>
    <s v="Debra Mccullough"/>
    <x v="2"/>
    <s v="Male"/>
    <s v="Mcdanielfurt"/>
    <s v="Montana"/>
    <s v="USA"/>
    <x v="3"/>
    <s v="PROD54"/>
    <s v="Sports Stopwatch Pro"/>
    <x v="0"/>
    <s v="Accessories"/>
    <s v="Thompson-French"/>
    <n v="434.84"/>
    <n v="185"/>
    <s v="Johnson-Wright"/>
    <x v="0"/>
    <s v="Hoodberg"/>
    <s v="Outlet"/>
    <s v="PayPal"/>
    <n v="3"/>
    <s v="STORE3"/>
    <n v="582.57000000000005"/>
    <n v="1747.71"/>
    <n v="192.25"/>
    <n v="0.11"/>
  </r>
  <r>
    <s v="SALE847"/>
    <x v="495"/>
    <s v="CUST1211"/>
    <s v="Rodney Huffman"/>
    <x v="44"/>
    <s v="Female"/>
    <s v="Garzafort"/>
    <s v="Delaware"/>
    <s v="USA"/>
    <x v="1"/>
    <s v="PROD95"/>
    <s v="Sports Stopwatch Basic"/>
    <x v="0"/>
    <s v="Accessories"/>
    <s v="Wilson Group"/>
    <n v="60.65"/>
    <n v="75"/>
    <s v="Holloway Ltd"/>
    <x v="0"/>
    <s v="Bensonhaven"/>
    <s v="Flagship"/>
    <s v="COD"/>
    <n v="1"/>
    <s v="STORE17"/>
    <n v="219.81"/>
    <n v="219.81"/>
    <n v="48.36"/>
    <n v="0.22"/>
  </r>
  <r>
    <s v="SALE848"/>
    <x v="332"/>
    <s v="CUST1497"/>
    <s v="Sarah Marsh"/>
    <x v="38"/>
    <s v="Female"/>
    <s v="Port William"/>
    <s v="New York"/>
    <s v="USA"/>
    <x v="0"/>
    <s v="PROD70"/>
    <s v="Kitchen Storage Rack"/>
    <x v="2"/>
    <s v="Storage"/>
    <s v="Duran Group"/>
    <n v="138.05000000000001"/>
    <n v="89"/>
    <s v="Guerrero-Schmitt"/>
    <x v="3"/>
    <s v="East Stevechester"/>
    <s v="Flagship"/>
    <s v="Credit Card"/>
    <n v="4"/>
    <s v="STORE18"/>
    <n v="883.31"/>
    <n v="3533.24"/>
    <n v="953.97"/>
    <n v="0.27"/>
  </r>
  <r>
    <s v="SALE849"/>
    <x v="355"/>
    <s v="CUST1234"/>
    <s v="Nathaniel Hill"/>
    <x v="26"/>
    <s v="Female"/>
    <s v="Lake Mark"/>
    <s v="Kansas"/>
    <s v="USA"/>
    <x v="0"/>
    <s v="PROD17"/>
    <s v="Soccer Training Cone Set"/>
    <x v="0"/>
    <s v="Accessories"/>
    <s v="Ford, Murphy and Wilson"/>
    <n v="144.53"/>
    <n v="367"/>
    <s v="Mcdonald Inc"/>
    <x v="2"/>
    <s v="Christopherland"/>
    <s v="Outlet"/>
    <s v="COD"/>
    <n v="4"/>
    <s v="STORE14"/>
    <n v="329.06"/>
    <n v="1316.24"/>
    <n v="52.65"/>
    <n v="0.04"/>
  </r>
  <r>
    <s v="SALE850"/>
    <x v="496"/>
    <s v="CUST1105"/>
    <s v="Lance Baker"/>
    <x v="1"/>
    <s v="Female"/>
    <s v="Port Victoria"/>
    <s v="Florida"/>
    <s v="USA"/>
    <x v="0"/>
    <s v="PROD68"/>
    <s v="Wooden Nightstand"/>
    <x v="2"/>
    <s v="Furniture"/>
    <s v="Wolfe, Ross and Hester"/>
    <n v="243.7"/>
    <n v="130"/>
    <s v="Aguirre-Keller"/>
    <x v="2"/>
    <s v="Lake Michael"/>
    <s v="Online"/>
    <s v="PayPal"/>
    <n v="1"/>
    <s v="STORE11"/>
    <n v="935.78"/>
    <n v="935.78"/>
    <n v="28.07"/>
    <n v="0.03"/>
  </r>
  <r>
    <s v="SALE851"/>
    <x v="497"/>
    <s v="CUST1320"/>
    <s v="Jessica Gonzalez"/>
    <x v="15"/>
    <s v="Female"/>
    <s v="South Darrenland"/>
    <s v="Iowa"/>
    <s v="USA"/>
    <x v="2"/>
    <s v="PROD60"/>
    <s v="Luxury Perfume Spray"/>
    <x v="3"/>
    <s v="Fragrance"/>
    <s v="Gibson, Green and Lopez"/>
    <n v="482.75"/>
    <n v="444"/>
    <s v="Hill, Wagner and Ballard"/>
    <x v="3"/>
    <s v="East Davidville"/>
    <s v="Online"/>
    <s v="Credit Card"/>
    <n v="4"/>
    <s v="STORE10"/>
    <n v="597.79999999999995"/>
    <n v="2391.1999999999998"/>
    <n v="478.24"/>
    <n v="0.2"/>
  </r>
  <r>
    <s v="SALE852"/>
    <x v="350"/>
    <s v="CUST1259"/>
    <s v="Beth Allen"/>
    <x v="28"/>
    <s v="Female"/>
    <s v="South Kathrynmouth"/>
    <s v="Oklahoma"/>
    <s v="USA"/>
    <x v="1"/>
    <s v="PROD13"/>
    <s v="USB-C Fast Charger"/>
    <x v="4"/>
    <s v="Accessories"/>
    <s v="Dawson-Perkins"/>
    <n v="242.23"/>
    <n v="453"/>
    <s v="Guerrero-Schmitt"/>
    <x v="3"/>
    <s v="East Stevechester"/>
    <s v="Flagship"/>
    <s v="Credit Card"/>
    <n v="4"/>
    <s v="STORE18"/>
    <n v="266.98"/>
    <n v="1067.92"/>
    <n v="170.87"/>
    <n v="0.16"/>
  </r>
  <r>
    <s v="SALE853"/>
    <x v="498"/>
    <s v="CUST1407"/>
    <s v="Joseph Mendoza"/>
    <x v="4"/>
    <s v="Male"/>
    <s v="Ashleymouth"/>
    <s v="Maryland"/>
    <s v="USA"/>
    <x v="0"/>
    <s v="PROD70"/>
    <s v="Kitchen Storage Rack"/>
    <x v="2"/>
    <s v="Storage"/>
    <s v="Duran Group"/>
    <n v="138.05000000000001"/>
    <n v="89"/>
    <s v="Shelton PLC"/>
    <x v="0"/>
    <s v="East Jenniferstad"/>
    <s v="Flagship"/>
    <s v="Credit Card"/>
    <n v="3"/>
    <s v="STORE15"/>
    <n v="360.18"/>
    <n v="1080.54"/>
    <n v="32.42"/>
    <n v="0.03"/>
  </r>
  <r>
    <s v="SALE854"/>
    <x v="49"/>
    <s v="CUST1363"/>
    <s v="Elizabeth Smith"/>
    <x v="31"/>
    <s v="Male"/>
    <s v="Murphytown"/>
    <s v="Ohio"/>
    <s v="USA"/>
    <x v="2"/>
    <s v="PROD56"/>
    <s v="Premium Blanket Throw"/>
    <x v="2"/>
    <s v="Decor"/>
    <s v="Hernandez, Kennedy and Porter"/>
    <n v="461.47"/>
    <n v="190"/>
    <s v="Rivera-Warner"/>
    <x v="3"/>
    <s v="Washingtonfurt"/>
    <s v="Flagship"/>
    <s v="COD"/>
    <n v="3"/>
    <s v="STORE0"/>
    <n v="247.41"/>
    <n v="742.23"/>
    <n v="37.11"/>
    <n v="0.05"/>
  </r>
  <r>
    <s v="SALE855"/>
    <x v="292"/>
    <s v="CUST1078"/>
    <s v="Cody Blake"/>
    <x v="23"/>
    <s v="Male"/>
    <s v="North Scottport"/>
    <s v="Virginia"/>
    <s v="USA"/>
    <x v="0"/>
    <s v="PROD45"/>
    <s v="High-Grip Football"/>
    <x v="0"/>
    <s v="Team Sports"/>
    <s v="Bridges, Banks and Cummings"/>
    <n v="318.91000000000003"/>
    <n v="114"/>
    <s v="Shelton PLC"/>
    <x v="0"/>
    <s v="East Jenniferstad"/>
    <s v="Flagship"/>
    <s v="Credit Card"/>
    <n v="3"/>
    <s v="STORE15"/>
    <n v="674.66"/>
    <n v="2023.98"/>
    <n v="465.52"/>
    <n v="0.23"/>
  </r>
  <r>
    <s v="SALE856"/>
    <x v="499"/>
    <s v="CUST1415"/>
    <s v="Tyler Cook"/>
    <x v="10"/>
    <s v="Female"/>
    <s v="Kramerview"/>
    <s v="Alaska"/>
    <s v="USA"/>
    <x v="1"/>
    <s v="PROD42"/>
    <s v="Smart Home WiFi Camera"/>
    <x v="4"/>
    <s v="Accessories"/>
    <s v="Holmes LLC"/>
    <n v="450.71"/>
    <n v="389"/>
    <s v="Alexander Group"/>
    <x v="2"/>
    <s v="Port Sharon"/>
    <s v="Online"/>
    <s v="PayPal"/>
    <n v="1"/>
    <s v="STORE4"/>
    <n v="913.98"/>
    <n v="913.98"/>
    <n v="246.77"/>
    <n v="0.27"/>
  </r>
  <r>
    <s v="SALE857"/>
    <x v="406"/>
    <s v="CUST1314"/>
    <s v="Elizabeth Johnson"/>
    <x v="3"/>
    <s v="Female"/>
    <s v="Anitaland"/>
    <s v="Washington"/>
    <s v="USA"/>
    <x v="1"/>
    <s v="PROD93"/>
    <s v="USB-C Laptop Charger"/>
    <x v="4"/>
    <s v="Computer"/>
    <s v="Martin LLC"/>
    <n v="377.52"/>
    <n v="485"/>
    <s v="Hill, Wagner and Ballard"/>
    <x v="3"/>
    <s v="East Davidville"/>
    <s v="Online"/>
    <s v="PayPal"/>
    <n v="4"/>
    <s v="STORE10"/>
    <n v="370.5"/>
    <n v="1482"/>
    <n v="192.66"/>
    <n v="0.13"/>
  </r>
  <r>
    <s v="SALE858"/>
    <x v="500"/>
    <s v="CUST1358"/>
    <s v="Ashley Anderson"/>
    <x v="16"/>
    <s v="Female"/>
    <s v="West Johnmouth"/>
    <s v="Mississippi"/>
    <s v="USA"/>
    <x v="0"/>
    <s v="PROD72"/>
    <s v="Professional Jump Rope"/>
    <x v="0"/>
    <s v="Fitness"/>
    <s v="Davis PLC"/>
    <n v="477.61"/>
    <n v="300"/>
    <s v="Gardner, Humphrey and Contreras"/>
    <x v="3"/>
    <s v="Johnsonville"/>
    <s v="Flagship"/>
    <s v="PayPal"/>
    <n v="1"/>
    <s v="STORE13"/>
    <n v="735.1"/>
    <n v="735.1"/>
    <n v="73.510000000000005"/>
    <n v="0.1"/>
  </r>
  <r>
    <s v="SALE859"/>
    <x v="356"/>
    <s v="CUST1135"/>
    <s v="Matthew Hanna"/>
    <x v="4"/>
    <s v="Female"/>
    <s v="Gonzalezbury"/>
    <s v="Michigan"/>
    <s v="USA"/>
    <x v="3"/>
    <s v="PROD79"/>
    <s v="Decorative Lamp Shade"/>
    <x v="2"/>
    <s v="Lighting"/>
    <s v="Ramirez-Hanson"/>
    <n v="228.53"/>
    <n v="469"/>
    <s v="Black-Horn"/>
    <x v="2"/>
    <s v="North Nancyview"/>
    <s v="Outlet"/>
    <s v="Credit Card"/>
    <n v="3"/>
    <s v="STORE2"/>
    <n v="448.55"/>
    <n v="1345.65"/>
    <n v="67.28"/>
    <n v="0.05"/>
  </r>
  <r>
    <s v="SALE860"/>
    <x v="501"/>
    <s v="CUST1059"/>
    <s v="Alyssa Vargas"/>
    <x v="3"/>
    <s v="Male"/>
    <s v="New Kathrynland"/>
    <s v="Montana"/>
    <s v="USA"/>
    <x v="3"/>
    <s v="PROD84"/>
    <s v="Wooden Bookshelf"/>
    <x v="2"/>
    <s v="Furniture"/>
    <s v="Collins-Stephenson"/>
    <n v="388.46"/>
    <n v="208"/>
    <s v="Gardner, Humphrey and Contreras"/>
    <x v="3"/>
    <s v="Johnsonville"/>
    <s v="Flagship"/>
    <s v="COD"/>
    <n v="3"/>
    <s v="STORE13"/>
    <n v="904.96"/>
    <n v="2714.88"/>
    <n v="190.04"/>
    <n v="7.0000000000000007E-2"/>
  </r>
  <r>
    <s v="SALE861"/>
    <x v="418"/>
    <s v="CUST1380"/>
    <s v="Shelley Ponce"/>
    <x v="31"/>
    <s v="Male"/>
    <s v="South Cassandrachester"/>
    <s v="Rhode Island"/>
    <s v="USA"/>
    <x v="0"/>
    <s v="PROD68"/>
    <s v="Wooden Nightstand"/>
    <x v="2"/>
    <s v="Furniture"/>
    <s v="Wolfe, Ross and Hester"/>
    <n v="243.7"/>
    <n v="130"/>
    <s v="Gardner, Humphrey and Contreras"/>
    <x v="3"/>
    <s v="Johnsonville"/>
    <s v="Flagship"/>
    <s v="COD"/>
    <n v="4"/>
    <s v="STORE13"/>
    <n v="408.72"/>
    <n v="1634.88"/>
    <n v="261.58"/>
    <n v="0.16"/>
  </r>
  <r>
    <s v="SALE862"/>
    <x v="502"/>
    <s v="CUST1282"/>
    <s v="Kristi Lopez"/>
    <x v="11"/>
    <s v="Female"/>
    <s v="Spencermouth"/>
    <s v="New Jersey"/>
    <s v="USA"/>
    <x v="0"/>
    <s v="PROD71"/>
    <s v="Hair Repair Oil Treatment"/>
    <x v="3"/>
    <s v="Haircare"/>
    <s v="Hopkins Ltd"/>
    <n v="214.32"/>
    <n v="383"/>
    <s v="Johnson-Wright"/>
    <x v="0"/>
    <s v="Hoodberg"/>
    <s v="Outlet"/>
    <s v="Credit Card"/>
    <n v="4"/>
    <s v="STORE3"/>
    <n v="770.65"/>
    <n v="3082.6"/>
    <n v="832.3"/>
    <n v="0.27"/>
  </r>
  <r>
    <s v="SALE863"/>
    <x v="503"/>
    <s v="CUST1203"/>
    <s v="Sarah Brady"/>
    <x v="38"/>
    <s v="Male"/>
    <s v="Johnsonland"/>
    <s v="Iowa"/>
    <s v="USA"/>
    <x v="3"/>
    <s v="PROD30"/>
    <s v="Stainless Steel Cutlery Set"/>
    <x v="2"/>
    <s v="Kitchen"/>
    <s v="Stevens, Fernandez and Martin"/>
    <n v="19.52"/>
    <n v="57"/>
    <s v="Benson-Elliott"/>
    <x v="3"/>
    <s v="Port Josephberg"/>
    <s v="Online"/>
    <s v="COD"/>
    <n v="1"/>
    <s v="STORE6"/>
    <n v="649.22"/>
    <n v="649.22"/>
    <n v="19.48"/>
    <n v="0.03"/>
  </r>
  <r>
    <s v="SALE864"/>
    <x v="504"/>
    <s v="CUST1348"/>
    <s v="Sherry Cabrera"/>
    <x v="0"/>
    <s v="Male"/>
    <s v="Shannonview"/>
    <s v="Pennsylvania"/>
    <s v="USA"/>
    <x v="1"/>
    <s v="PROD33"/>
    <s v="Modern Wall Clock"/>
    <x v="2"/>
    <s v="Decor"/>
    <s v="Weiss-Watson"/>
    <n v="179.77"/>
    <n v="305"/>
    <s v="Hill, Wagner and Ballard"/>
    <x v="3"/>
    <s v="East Davidville"/>
    <s v="Online"/>
    <s v="Credit Card"/>
    <n v="2"/>
    <s v="STORE10"/>
    <n v="379.78"/>
    <n v="759.56"/>
    <n v="151.91"/>
    <n v="0.2"/>
  </r>
  <r>
    <s v="SALE865"/>
    <x v="505"/>
    <s v="CUST1248"/>
    <s v="Nicholas Webb"/>
    <x v="35"/>
    <s v="Male"/>
    <s v="Lake Timothy"/>
    <s v="Nevada"/>
    <s v="USA"/>
    <x v="0"/>
    <s v="PROD43"/>
    <s v="USB External Hard Drive"/>
    <x v="4"/>
    <s v="Computer"/>
    <s v="Robinson Inc"/>
    <n v="253.33"/>
    <n v="266"/>
    <s v="Bean, Jones and Park"/>
    <x v="1"/>
    <s v="Thompsonborough"/>
    <s v="Online"/>
    <s v="PayPal"/>
    <n v="3"/>
    <s v="STORE8"/>
    <n v="924.15"/>
    <n v="2772.45"/>
    <n v="277.24"/>
    <n v="0.1"/>
  </r>
  <r>
    <s v="SALE866"/>
    <x v="506"/>
    <s v="CUST1469"/>
    <s v="James Foster"/>
    <x v="35"/>
    <s v="Male"/>
    <s v="East Audrey"/>
    <s v="Utah"/>
    <s v="USA"/>
    <x v="0"/>
    <s v="PROD45"/>
    <s v="High-Grip Football"/>
    <x v="0"/>
    <s v="Team Sports"/>
    <s v="Bridges, Banks and Cummings"/>
    <n v="318.91000000000003"/>
    <n v="114"/>
    <s v="Holloway Ltd"/>
    <x v="0"/>
    <s v="Bensonhaven"/>
    <s v="Flagship"/>
    <s v="COD"/>
    <n v="3"/>
    <s v="STORE17"/>
    <n v="144.66999999999999"/>
    <n v="434.01"/>
    <n v="125.86"/>
    <n v="0.28999999999999998"/>
  </r>
  <r>
    <s v="SALE867"/>
    <x v="350"/>
    <s v="CUST1121"/>
    <s v="Joel Robinson"/>
    <x v="6"/>
    <s v="Male"/>
    <s v="Lake Danielport"/>
    <s v="Hawaii"/>
    <s v="USA"/>
    <x v="3"/>
    <s v="PROD33"/>
    <s v="Modern Wall Clock"/>
    <x v="2"/>
    <s v="Decor"/>
    <s v="Weiss-Watson"/>
    <n v="179.77"/>
    <n v="305"/>
    <s v="Shelton PLC"/>
    <x v="0"/>
    <s v="East Jenniferstad"/>
    <s v="Flagship"/>
    <s v="PayPal"/>
    <n v="2"/>
    <s v="STORE15"/>
    <n v="667.17"/>
    <n v="1334.34"/>
    <n v="133.43"/>
    <n v="0.1"/>
  </r>
  <r>
    <s v="SALE868"/>
    <x v="408"/>
    <s v="CUST1402"/>
    <s v="Cassandra Perez"/>
    <x v="20"/>
    <s v="Male"/>
    <s v="Brandonville"/>
    <s v="Mississippi"/>
    <s v="USA"/>
    <x v="2"/>
    <s v="PROD66"/>
    <s v="Women's Hair Dryer Brush"/>
    <x v="3"/>
    <s v="Haircare"/>
    <s v="Torres, Spencer and Potter"/>
    <n v="340.39"/>
    <n v="177"/>
    <s v="Johnson-Wright"/>
    <x v="0"/>
    <s v="Hoodberg"/>
    <s v="Outlet"/>
    <s v="Credit Card"/>
    <n v="1"/>
    <s v="STORE3"/>
    <n v="984.6"/>
    <n v="984.6"/>
    <n v="216.61"/>
    <n v="0.22"/>
  </r>
  <r>
    <s v="SALE869"/>
    <x v="382"/>
    <s v="CUST1279"/>
    <s v="Aaron Luna"/>
    <x v="23"/>
    <s v="Female"/>
    <s v="Gilltown"/>
    <s v="Ohio"/>
    <s v="USA"/>
    <x v="2"/>
    <s v="PROD13"/>
    <s v="USB-C Fast Charger"/>
    <x v="4"/>
    <s v="Accessories"/>
    <s v="Dawson-Perkins"/>
    <n v="242.23"/>
    <n v="453"/>
    <s v="Bean, Jones and Park"/>
    <x v="1"/>
    <s v="Thompsonborough"/>
    <s v="Online"/>
    <s v="Credit Card"/>
    <n v="1"/>
    <s v="STORE8"/>
    <n v="139.29"/>
    <n v="139.29"/>
    <n v="0"/>
    <n v="0"/>
  </r>
  <r>
    <s v="SALE870"/>
    <x v="404"/>
    <s v="CUST1033"/>
    <s v="Robert Jones Dds"/>
    <x v="30"/>
    <s v="Male"/>
    <s v="Tristanton"/>
    <s v="Oklahoma"/>
    <s v="USA"/>
    <x v="3"/>
    <s v="PROD16"/>
    <s v="Beard Grooming Kit"/>
    <x v="3"/>
    <s v="Grooming"/>
    <s v="Erickson-Green"/>
    <n v="337.42"/>
    <n v="256"/>
    <s v="Bean, Jones and Park"/>
    <x v="1"/>
    <s v="Thompsonborough"/>
    <s v="Online"/>
    <s v="COD"/>
    <n v="3"/>
    <s v="STORE8"/>
    <n v="459.57"/>
    <n v="1378.71"/>
    <n v="137.87"/>
    <n v="0.1"/>
  </r>
  <r>
    <s v="SALE871"/>
    <x v="61"/>
    <s v="CUST1066"/>
    <s v="Cody Diaz"/>
    <x v="8"/>
    <s v="Female"/>
    <s v="South Aaronside"/>
    <s v="New Hampshire"/>
    <s v="USA"/>
    <x v="1"/>
    <s v="PROD40"/>
    <s v="Noise-Canceling Headphones"/>
    <x v="4"/>
    <s v="Audio"/>
    <s v="Taylor-Hart"/>
    <n v="38.520000000000003"/>
    <n v="378"/>
    <s v="Shelton PLC"/>
    <x v="0"/>
    <s v="East Jenniferstad"/>
    <s v="Flagship"/>
    <s v="Credit Card"/>
    <n v="1"/>
    <s v="STORE15"/>
    <n v="517.82000000000005"/>
    <n v="517.82000000000005"/>
    <n v="150.16999999999999"/>
    <n v="0.28999999999999998"/>
  </r>
  <r>
    <s v="SALE872"/>
    <x v="507"/>
    <s v="CUST1379"/>
    <s v="Tanya Lopez"/>
    <x v="15"/>
    <s v="Female"/>
    <s v="West Jeffreyburgh"/>
    <s v="Iowa"/>
    <s v="USA"/>
    <x v="0"/>
    <s v="PROD76"/>
    <s v="Wireless Mouse"/>
    <x v="4"/>
    <s v="Computer"/>
    <s v="Larson Ltd"/>
    <n v="392.89"/>
    <n v="320"/>
    <s v="Benson-Elliott"/>
    <x v="3"/>
    <s v="Port Josephberg"/>
    <s v="Online"/>
    <s v="COD"/>
    <n v="4"/>
    <s v="STORE6"/>
    <n v="282.45"/>
    <n v="1129.8"/>
    <n v="327.64"/>
    <n v="0.28999999999999998"/>
  </r>
  <r>
    <s v="SALE873"/>
    <x v="400"/>
    <s v="CUST1455"/>
    <s v="Tyler Weber"/>
    <x v="27"/>
    <s v="Male"/>
    <s v="East Yvette"/>
    <s v="Illinois"/>
    <s v="USA"/>
    <x v="0"/>
    <s v="PROD87"/>
    <s v="LED Bedside Lamp"/>
    <x v="2"/>
    <s v="Lighting"/>
    <s v="Aguilar, Horton and Lewis"/>
    <n v="371.38"/>
    <n v="220"/>
    <s v="Martinez-Mullins"/>
    <x v="2"/>
    <s v="Williamsfurt"/>
    <s v="Online"/>
    <s v="COD"/>
    <n v="2"/>
    <s v="STORE7"/>
    <n v="386.46"/>
    <n v="772.92"/>
    <n v="177.77"/>
    <n v="0.23"/>
  </r>
  <r>
    <s v="SALE874"/>
    <x v="336"/>
    <s v="CUST1195"/>
    <s v="Anthony Garcia"/>
    <x v="16"/>
    <s v="Male"/>
    <s v="Taraberg"/>
    <s v="Arizona"/>
    <s v="USA"/>
    <x v="1"/>
    <s v="PROD19"/>
    <s v="Knee Support Brace"/>
    <x v="0"/>
    <s v="Equipment"/>
    <s v="May-Reese"/>
    <n v="21.34"/>
    <n v="65"/>
    <s v="Johnson-Wright"/>
    <x v="0"/>
    <s v="Hoodberg"/>
    <s v="Outlet"/>
    <s v="COD"/>
    <n v="1"/>
    <s v="STORE3"/>
    <n v="270.45"/>
    <n v="270.45"/>
    <n v="40.57"/>
    <n v="0.15"/>
  </r>
  <r>
    <s v="SALE875"/>
    <x v="508"/>
    <s v="CUST1041"/>
    <s v="James Gibbs"/>
    <x v="23"/>
    <s v="Male"/>
    <s v="Mooneyshire"/>
    <s v="Alaska"/>
    <s v="USA"/>
    <x v="3"/>
    <s v="PROD76"/>
    <s v="Wireless Mouse"/>
    <x v="4"/>
    <s v="Computer"/>
    <s v="Larson Ltd"/>
    <n v="392.89"/>
    <n v="320"/>
    <s v="Hill, Wagner and Ballard"/>
    <x v="3"/>
    <s v="East Davidville"/>
    <s v="Online"/>
    <s v="COD"/>
    <n v="4"/>
    <s v="STORE10"/>
    <n v="762.94"/>
    <n v="3051.76"/>
    <n v="274.66000000000003"/>
    <n v="0.09"/>
  </r>
  <r>
    <s v="SALE876"/>
    <x v="495"/>
    <s v="CUST1494"/>
    <s v="Justin Lopez"/>
    <x v="23"/>
    <s v="Male"/>
    <s v="Port Cheryl"/>
    <s v="Texas"/>
    <s v="USA"/>
    <x v="0"/>
    <s v="PROD41"/>
    <s v="Yoga Exercise Mat"/>
    <x v="0"/>
    <s v="Fitness"/>
    <s v="Carroll, Long and Mendoza"/>
    <n v="313.26"/>
    <n v="369"/>
    <s v="Gardner, Humphrey and Contreras"/>
    <x v="3"/>
    <s v="Johnsonville"/>
    <s v="Flagship"/>
    <s v="COD"/>
    <n v="1"/>
    <s v="STORE13"/>
    <n v="409.03"/>
    <n v="409.03"/>
    <n v="102.26"/>
    <n v="0.25"/>
  </r>
  <r>
    <s v="SALE877"/>
    <x v="200"/>
    <s v="CUST1219"/>
    <s v="Jordan Wells"/>
    <x v="38"/>
    <s v="Female"/>
    <s v="Phillipschester"/>
    <s v="New Jersey"/>
    <s v="USA"/>
    <x v="0"/>
    <s v="PROD96"/>
    <s v="Women's Formal Blazer"/>
    <x v="1"/>
    <s v="Outerwear"/>
    <s v="Phillips and Sons"/>
    <n v="358.47"/>
    <n v="143"/>
    <s v="Guerrero-Schmitt"/>
    <x v="3"/>
    <s v="East Stevechester"/>
    <s v="Flagship"/>
    <s v="Credit Card"/>
    <n v="2"/>
    <s v="STORE18"/>
    <n v="891.13"/>
    <n v="1782.26"/>
    <n v="231.69"/>
    <n v="0.13"/>
  </r>
  <r>
    <s v="SALE878"/>
    <x v="84"/>
    <s v="CUST1032"/>
    <s v="Mike Jennings"/>
    <x v="40"/>
    <s v="Female"/>
    <s v="Fostermouth"/>
    <s v="Arizona"/>
    <s v="USA"/>
    <x v="0"/>
    <s v="PROD92"/>
    <s v="Microwave Oven"/>
    <x v="2"/>
    <s v="Appliances"/>
    <s v="Green, Powell and Palmer"/>
    <n v="447.43"/>
    <n v="191"/>
    <s v="Frederick-Wright"/>
    <x v="1"/>
    <s v="New Jimmymouth"/>
    <s v="Flagship"/>
    <s v="PayPal"/>
    <n v="1"/>
    <s v="STORE16"/>
    <n v="553.38"/>
    <n v="553.38"/>
    <n v="116.21"/>
    <n v="0.21"/>
  </r>
  <r>
    <s v="SALE879"/>
    <x v="374"/>
    <s v="CUST1160"/>
    <s v="John Lawson"/>
    <x v="24"/>
    <s v="Female"/>
    <s v="New Juliemouth"/>
    <s v="North Carolina"/>
    <s v="USA"/>
    <x v="3"/>
    <s v="PROD85"/>
    <s v="Women's Beanie Hat"/>
    <x v="1"/>
    <s v="Accessories"/>
    <s v="Richardson-Carrillo"/>
    <n v="119.57"/>
    <n v="210"/>
    <s v="Gardner, Humphrey and Contreras"/>
    <x v="3"/>
    <s v="Johnsonville"/>
    <s v="Flagship"/>
    <s v="COD"/>
    <n v="2"/>
    <s v="STORE13"/>
    <n v="652.29999999999995"/>
    <n v="1304.5999999999999"/>
    <n v="208.74"/>
    <n v="0.16"/>
  </r>
  <r>
    <s v="SALE880"/>
    <x v="509"/>
    <s v="CUST1122"/>
    <s v="Michael Chang"/>
    <x v="1"/>
    <s v="Male"/>
    <s v="Kathrynport"/>
    <s v="North Carolina"/>
    <s v="USA"/>
    <x v="3"/>
    <s v="PROD42"/>
    <s v="Smart Home WiFi Camera"/>
    <x v="4"/>
    <s v="Accessories"/>
    <s v="Holmes LLC"/>
    <n v="450.71"/>
    <n v="389"/>
    <s v="Moore, Padilla and Butler"/>
    <x v="2"/>
    <s v="East Johnstad"/>
    <s v="Flagship"/>
    <s v="COD"/>
    <n v="4"/>
    <s v="STORE9"/>
    <n v="194.36"/>
    <n v="777.44"/>
    <n v="139.94"/>
    <n v="0.18"/>
  </r>
  <r>
    <s v="SALE881"/>
    <x v="510"/>
    <s v="CUST1153"/>
    <s v="Joseph Faulkner"/>
    <x v="20"/>
    <s v="Male"/>
    <s v="New Leahfurt"/>
    <s v="North Dakota"/>
    <s v="USA"/>
    <x v="2"/>
    <s v="PROD92"/>
    <s v="Microwave Oven"/>
    <x v="2"/>
    <s v="Appliances"/>
    <s v="Green, Powell and Palmer"/>
    <n v="447.43"/>
    <n v="191"/>
    <s v="Martinez, Adkins and Johnson"/>
    <x v="0"/>
    <s v="Danielmouth"/>
    <s v="Flagship"/>
    <s v="COD"/>
    <n v="3"/>
    <s v="STORE1"/>
    <n v="476.37"/>
    <n v="1429.11"/>
    <n v="300.11"/>
    <n v="0.21"/>
  </r>
  <r>
    <s v="SALE882"/>
    <x v="398"/>
    <s v="CUST1365"/>
    <s v="Brandon Mcbride"/>
    <x v="5"/>
    <s v="Female"/>
    <s v="Kellyside"/>
    <s v="Alaska"/>
    <s v="USA"/>
    <x v="3"/>
    <s v="PROD40"/>
    <s v="Noise-Canceling Headphones"/>
    <x v="4"/>
    <s v="Audio"/>
    <s v="Taylor-Hart"/>
    <n v="38.520000000000003"/>
    <n v="378"/>
    <s v="Gray Ltd"/>
    <x v="0"/>
    <s v="New Michaelchester"/>
    <s v="Outlet"/>
    <s v="PayPal"/>
    <n v="3"/>
    <s v="STORE5"/>
    <n v="174.57"/>
    <n v="523.71"/>
    <n v="0"/>
    <n v="0"/>
  </r>
  <r>
    <s v="SALE883"/>
    <x v="455"/>
    <s v="CUST1119"/>
    <s v="Michael Jones"/>
    <x v="45"/>
    <s v="Male"/>
    <s v="North Edwardton"/>
    <s v="Tennessee"/>
    <s v="USA"/>
    <x v="2"/>
    <s v="PROD85"/>
    <s v="Women's Beanie Hat"/>
    <x v="1"/>
    <s v="Accessories"/>
    <s v="Richardson-Carrillo"/>
    <n v="119.57"/>
    <n v="210"/>
    <s v="Rivera-Warner"/>
    <x v="3"/>
    <s v="Washingtonfurt"/>
    <s v="Flagship"/>
    <s v="PayPal"/>
    <n v="3"/>
    <s v="STORE0"/>
    <n v="762"/>
    <n v="2286"/>
    <n v="45.72"/>
    <n v="0.02"/>
  </r>
  <r>
    <s v="SALE884"/>
    <x v="511"/>
    <s v="CUST1425"/>
    <s v="Bryce Hawkins"/>
    <x v="45"/>
    <s v="Male"/>
    <s v="Lake Monique"/>
    <s v="Utah"/>
    <s v="USA"/>
    <x v="2"/>
    <s v="PROD72"/>
    <s v="Professional Jump Rope"/>
    <x v="0"/>
    <s v="Fitness"/>
    <s v="Davis PLC"/>
    <n v="477.61"/>
    <n v="300"/>
    <s v="Mann-Austin"/>
    <x v="3"/>
    <s v="Vasquezborough"/>
    <s v="Online"/>
    <s v="Credit Card"/>
    <n v="1"/>
    <s v="STORE19"/>
    <n v="44.08"/>
    <n v="44.08"/>
    <n v="2.2000000000000002"/>
    <n v="0.05"/>
  </r>
  <r>
    <s v="SALE885"/>
    <x v="22"/>
    <s v="CUST1495"/>
    <s v="James Berger"/>
    <x v="31"/>
    <s v="Female"/>
    <s v="Bryanmouth"/>
    <s v="Delaware"/>
    <s v="USA"/>
    <x v="2"/>
    <s v="PROD59"/>
    <s v="Men's Hair Styling Gel"/>
    <x v="3"/>
    <s v="Haircare"/>
    <s v="Cline-Mccarthy"/>
    <n v="17.309999999999999"/>
    <n v="399"/>
    <s v="Gardner, Humphrey and Contreras"/>
    <x v="3"/>
    <s v="Johnsonville"/>
    <s v="Flagship"/>
    <s v="COD"/>
    <n v="1"/>
    <s v="STORE13"/>
    <n v="992.37"/>
    <n v="992.37"/>
    <n v="238.17"/>
    <n v="0.24"/>
  </r>
  <r>
    <s v="SALE886"/>
    <x v="324"/>
    <s v="CUST1201"/>
    <s v="Mary Boyd"/>
    <x v="30"/>
    <s v="Female"/>
    <s v="New Logan"/>
    <s v="Michigan"/>
    <s v="USA"/>
    <x v="2"/>
    <s v="PROD31"/>
    <s v="Basketball"/>
    <x v="0"/>
    <s v="Team Sports"/>
    <s v="Nolan-Snow"/>
    <n v="204.39"/>
    <n v="281"/>
    <s v="Hill, Wagner and Ballard"/>
    <x v="3"/>
    <s v="East Davidville"/>
    <s v="Online"/>
    <s v="COD"/>
    <n v="3"/>
    <s v="STORE10"/>
    <n v="465.4"/>
    <n v="1396.2"/>
    <n v="404.9"/>
    <n v="0.28999999999999998"/>
  </r>
  <r>
    <s v="SALE887"/>
    <x v="512"/>
    <s v="CUST1337"/>
    <s v="Carol Lewis"/>
    <x v="45"/>
    <s v="Female"/>
    <s v="Ryanport"/>
    <s v="North Carolina"/>
    <s v="USA"/>
    <x v="2"/>
    <s v="PROD16"/>
    <s v="Beard Grooming Kit"/>
    <x v="3"/>
    <s v="Grooming"/>
    <s v="Erickson-Green"/>
    <n v="337.42"/>
    <n v="256"/>
    <s v="Hill, Wagner and Ballard"/>
    <x v="3"/>
    <s v="East Davidville"/>
    <s v="Online"/>
    <s v="PayPal"/>
    <n v="2"/>
    <s v="STORE10"/>
    <n v="693.61"/>
    <n v="1387.22"/>
    <n v="208.08"/>
    <n v="0.15"/>
  </r>
  <r>
    <s v="SALE888"/>
    <x v="78"/>
    <s v="CUST1465"/>
    <s v="Ronald Ross"/>
    <x v="14"/>
    <s v="Female"/>
    <s v="Hartmanside"/>
    <s v="North Carolina"/>
    <s v="USA"/>
    <x v="1"/>
    <s v="PROD67"/>
    <s v="Smart LED Light Strip"/>
    <x v="4"/>
    <s v="Accessories"/>
    <s v="Flores-Davis"/>
    <n v="349.17"/>
    <n v="476"/>
    <s v="Bean, Jones and Park"/>
    <x v="1"/>
    <s v="Thompsonborough"/>
    <s v="Online"/>
    <s v="PayPal"/>
    <n v="2"/>
    <s v="STORE8"/>
    <n v="995.11"/>
    <n v="1990.22"/>
    <n v="258.73"/>
    <n v="0.13"/>
  </r>
  <r>
    <s v="SALE889"/>
    <x v="513"/>
    <s v="CUST1381"/>
    <s v="Erika Padilla"/>
    <x v="1"/>
    <s v="Male"/>
    <s v="Andrewsland"/>
    <s v="Alabama"/>
    <s v="USA"/>
    <x v="1"/>
    <s v="PROD23"/>
    <s v="Men's Formal Shirt"/>
    <x v="1"/>
    <s v="Tops"/>
    <s v="Moon, Mora and Santos"/>
    <n v="484.62"/>
    <n v="360"/>
    <s v="Alexander Group"/>
    <x v="2"/>
    <s v="Port Sharon"/>
    <s v="Online"/>
    <s v="COD"/>
    <n v="3"/>
    <s v="STORE4"/>
    <n v="70.97"/>
    <n v="212.91"/>
    <n v="12.77"/>
    <n v="0.06"/>
  </r>
  <r>
    <s v="SALE890"/>
    <x v="474"/>
    <s v="CUST1113"/>
    <s v="Edward Hall"/>
    <x v="18"/>
    <s v="Male"/>
    <s v="New William"/>
    <s v="New Mexico"/>
    <s v="USA"/>
    <x v="0"/>
    <s v="PROD83"/>
    <s v="Hydrating Face Cleanser"/>
    <x v="3"/>
    <s v="Skincare"/>
    <s v="Butler Group"/>
    <n v="152.91999999999999"/>
    <n v="159"/>
    <s v="Moore, Padilla and Butler"/>
    <x v="2"/>
    <s v="East Johnstad"/>
    <s v="Flagship"/>
    <s v="Credit Card"/>
    <n v="3"/>
    <s v="STORE9"/>
    <n v="470.42"/>
    <n v="1411.26"/>
    <n v="225.8"/>
    <n v="0.16"/>
  </r>
  <r>
    <s v="SALE891"/>
    <x v="170"/>
    <s v="CUST1314"/>
    <s v="Elizabeth Johnson"/>
    <x v="3"/>
    <s v="Female"/>
    <s v="Anitaland"/>
    <s v="Washington"/>
    <s v="USA"/>
    <x v="1"/>
    <s v="PROD86"/>
    <s v="Kitchen Cutting Board"/>
    <x v="2"/>
    <s v="Kitchen"/>
    <s v="Taylor, Dodson and Johnston"/>
    <n v="176.07"/>
    <n v="82"/>
    <s v="Frederick-Wright"/>
    <x v="1"/>
    <s v="New Jimmymouth"/>
    <s v="Flagship"/>
    <s v="Credit Card"/>
    <n v="2"/>
    <s v="STORE16"/>
    <n v="215.59"/>
    <n v="431.18"/>
    <n v="77.61"/>
    <n v="0.18"/>
  </r>
  <r>
    <s v="SALE892"/>
    <x v="371"/>
    <s v="CUST1239"/>
    <s v="Maria Hill"/>
    <x v="13"/>
    <s v="Female"/>
    <s v="Zamoraborough"/>
    <s v="Nevada"/>
    <s v="USA"/>
    <x v="3"/>
    <s v="PROD92"/>
    <s v="Microwave Oven"/>
    <x v="2"/>
    <s v="Appliances"/>
    <s v="Green, Powell and Palmer"/>
    <n v="447.43"/>
    <n v="191"/>
    <s v="Rivera-Warner"/>
    <x v="3"/>
    <s v="Washingtonfurt"/>
    <s v="Flagship"/>
    <s v="COD"/>
    <n v="1"/>
    <s v="STORE0"/>
    <n v="533.79999999999995"/>
    <n v="533.79999999999995"/>
    <n v="144.13"/>
    <n v="0.27"/>
  </r>
  <r>
    <s v="SALE893"/>
    <x v="356"/>
    <s v="CUST1093"/>
    <s v="Christy Vasquez"/>
    <x v="14"/>
    <s v="Female"/>
    <s v="Port Travisstad"/>
    <s v="South Carolina"/>
    <s v="USA"/>
    <x v="0"/>
    <s v="PROD32"/>
    <s v="Vitamin C Face Serum"/>
    <x v="3"/>
    <s v="Skincare"/>
    <s v="Griffin Ltd"/>
    <n v="283.83"/>
    <n v="244"/>
    <s v="Johnson-Wright"/>
    <x v="0"/>
    <s v="Hoodberg"/>
    <s v="Outlet"/>
    <s v="PayPal"/>
    <n v="2"/>
    <s v="STORE3"/>
    <n v="732.67"/>
    <n v="1465.34"/>
    <n v="351.68"/>
    <n v="0.24"/>
  </r>
  <r>
    <s v="SALE894"/>
    <x v="514"/>
    <s v="CUST1489"/>
    <s v="Melinda Thomas"/>
    <x v="2"/>
    <s v="Female"/>
    <s v="Lake Elizabethside"/>
    <s v="Indiana"/>
    <s v="USA"/>
    <x v="1"/>
    <s v="PROD60"/>
    <s v="Luxury Perfume Spray"/>
    <x v="3"/>
    <s v="Fragrance"/>
    <s v="Gibson, Green and Lopez"/>
    <n v="482.75"/>
    <n v="444"/>
    <s v="Gardner, Humphrey and Contreras"/>
    <x v="3"/>
    <s v="Johnsonville"/>
    <s v="Flagship"/>
    <s v="COD"/>
    <n v="4"/>
    <s v="STORE13"/>
    <n v="106.48"/>
    <n v="425.92"/>
    <n v="42.59"/>
    <n v="0.1"/>
  </r>
  <r>
    <s v="SALE895"/>
    <x v="515"/>
    <s v="CUST1105"/>
    <s v="Lance Baker"/>
    <x v="1"/>
    <s v="Female"/>
    <s v="Port Victoria"/>
    <s v="Florida"/>
    <s v="USA"/>
    <x v="0"/>
    <s v="PROD57"/>
    <s v="Foam Roller"/>
    <x v="0"/>
    <s v="Fitness"/>
    <s v="Atkinson, Camacho and Oliver"/>
    <n v="30.62"/>
    <n v="138"/>
    <s v="Johnson-Wright"/>
    <x v="0"/>
    <s v="Hoodberg"/>
    <s v="Outlet"/>
    <s v="Credit Card"/>
    <n v="1"/>
    <s v="STORE3"/>
    <n v="38.950000000000003"/>
    <n v="38.950000000000003"/>
    <n v="10.91"/>
    <n v="0.28000000000000003"/>
  </r>
  <r>
    <s v="SALE896"/>
    <x v="95"/>
    <s v="CUST1431"/>
    <s v="John Smith"/>
    <x v="8"/>
    <s v="Male"/>
    <s v="South Andrewport"/>
    <s v="California"/>
    <s v="USA"/>
    <x v="3"/>
    <s v="PROD96"/>
    <s v="Women's Formal Blazer"/>
    <x v="1"/>
    <s v="Outerwear"/>
    <s v="Phillips and Sons"/>
    <n v="358.47"/>
    <n v="143"/>
    <s v="Frederick-Wright"/>
    <x v="1"/>
    <s v="New Jimmymouth"/>
    <s v="Flagship"/>
    <s v="COD"/>
    <n v="1"/>
    <s v="STORE16"/>
    <n v="835.17"/>
    <n v="835.17"/>
    <n v="16.7"/>
    <n v="0.02"/>
  </r>
  <r>
    <s v="SALE897"/>
    <x v="306"/>
    <s v="CUST1134"/>
    <s v="Morgan Bowen"/>
    <x v="27"/>
    <s v="Male"/>
    <s v="Parksfort"/>
    <s v="Washington"/>
    <s v="USA"/>
    <x v="0"/>
    <s v="PROD83"/>
    <s v="Hydrating Face Cleanser"/>
    <x v="3"/>
    <s v="Skincare"/>
    <s v="Butler Group"/>
    <n v="152.91999999999999"/>
    <n v="159"/>
    <s v="Johnson-Wright"/>
    <x v="0"/>
    <s v="Hoodberg"/>
    <s v="Outlet"/>
    <s v="Credit Card"/>
    <n v="1"/>
    <s v="STORE3"/>
    <n v="113.07"/>
    <n v="113.07"/>
    <n v="27.14"/>
    <n v="0.24"/>
  </r>
  <r>
    <s v="SALE898"/>
    <x v="516"/>
    <s v="CUST1466"/>
    <s v="Cynthia Parrish"/>
    <x v="17"/>
    <s v="Male"/>
    <s v="Espinozaberg"/>
    <s v="Minnesota"/>
    <s v="USA"/>
    <x v="1"/>
    <s v="PROD94"/>
    <s v="Vitamin E Body Lotion"/>
    <x v="3"/>
    <s v="Skincare"/>
    <s v="Hoffman-Williams"/>
    <n v="358.47"/>
    <n v="213"/>
    <s v="Thomas, Bridges and Harris"/>
    <x v="0"/>
    <s v="Sabrinatown"/>
    <s v="Online"/>
    <s v="COD"/>
    <n v="2"/>
    <s v="STORE12"/>
    <n v="451.33"/>
    <n v="902.66"/>
    <n v="207.61"/>
    <n v="0.23"/>
  </r>
  <r>
    <s v="SALE899"/>
    <x v="441"/>
    <s v="CUST1372"/>
    <s v="Jacqueline Anthony"/>
    <x v="14"/>
    <s v="Male"/>
    <s v="Vincentside"/>
    <s v="Ohio"/>
    <s v="USA"/>
    <x v="2"/>
    <s v="PROD86"/>
    <s v="Kitchen Cutting Board"/>
    <x v="2"/>
    <s v="Kitchen"/>
    <s v="Taylor, Dodson and Johnston"/>
    <n v="176.07"/>
    <n v="82"/>
    <s v="Benson-Elliott"/>
    <x v="3"/>
    <s v="Port Josephberg"/>
    <s v="Online"/>
    <s v="COD"/>
    <n v="3"/>
    <s v="STORE6"/>
    <n v="619.80999999999995"/>
    <n v="1859.43"/>
    <n v="297.51"/>
    <n v="0.16"/>
  </r>
  <r>
    <s v="SALE900"/>
    <x v="40"/>
    <s v="CUST1108"/>
    <s v="Travis Holland"/>
    <x v="32"/>
    <s v="Male"/>
    <s v="Webstermouth"/>
    <s v="New Hampshire"/>
    <s v="USA"/>
    <x v="2"/>
    <s v="PROD62"/>
    <s v="Laptop Cooling Pad"/>
    <x v="4"/>
    <s v="Computer"/>
    <s v="Murray, Gould and Ware"/>
    <n v="86.42"/>
    <n v="222"/>
    <s v="Martinez-Mullins"/>
    <x v="2"/>
    <s v="Williamsfurt"/>
    <s v="Online"/>
    <s v="PayPal"/>
    <n v="4"/>
    <s v="STORE7"/>
    <n v="46.97"/>
    <n v="187.88"/>
    <n v="48.85"/>
    <n v="0.26"/>
  </r>
  <r>
    <s v="SALE901"/>
    <x v="517"/>
    <s v="CUST1184"/>
    <s v="Leonard Cochran"/>
    <x v="11"/>
    <s v="Female"/>
    <s v="Port Sherryview"/>
    <s v="North Dakota"/>
    <s v="USA"/>
    <x v="1"/>
    <s v="PROD46"/>
    <s v="Men's Winter Jacket"/>
    <x v="1"/>
    <s v="Outerwear"/>
    <s v="Kelly, Smith and Perez"/>
    <n v="167.34"/>
    <n v="296"/>
    <s v="Black-Horn"/>
    <x v="2"/>
    <s v="North Nancyview"/>
    <s v="Outlet"/>
    <s v="COD"/>
    <n v="2"/>
    <s v="STORE2"/>
    <n v="71.48"/>
    <n v="142.96"/>
    <n v="20.010000000000002"/>
    <n v="0.14000000000000001"/>
  </r>
  <r>
    <s v="SALE902"/>
    <x v="183"/>
    <s v="CUST1000"/>
    <s v="Sheena Bonilla"/>
    <x v="0"/>
    <s v="Male"/>
    <s v="Donaldton"/>
    <s v="North Carolina"/>
    <s v="USA"/>
    <x v="3"/>
    <s v="PROD56"/>
    <s v="Premium Blanket Throw"/>
    <x v="2"/>
    <s v="Decor"/>
    <s v="Hernandez, Kennedy and Porter"/>
    <n v="461.47"/>
    <n v="190"/>
    <s v="Mann-Austin"/>
    <x v="3"/>
    <s v="Vasquezborough"/>
    <s v="Online"/>
    <s v="Credit Card"/>
    <n v="2"/>
    <s v="STORE19"/>
    <n v="404.08"/>
    <n v="808.16"/>
    <n v="56.57"/>
    <n v="7.0000000000000007E-2"/>
  </r>
  <r>
    <s v="SALE903"/>
    <x v="507"/>
    <s v="CUST1264"/>
    <s v="Matthew Payne"/>
    <x v="30"/>
    <s v="Male"/>
    <s v="Grahamfurt"/>
    <s v="Wyoming"/>
    <s v="USA"/>
    <x v="0"/>
    <s v="PROD17"/>
    <s v="Soccer Training Cone Set"/>
    <x v="0"/>
    <s v="Accessories"/>
    <s v="Ford, Murphy and Wilson"/>
    <n v="144.53"/>
    <n v="367"/>
    <s v="Frederick-Wright"/>
    <x v="1"/>
    <s v="New Jimmymouth"/>
    <s v="Flagship"/>
    <s v="COD"/>
    <n v="1"/>
    <s v="STORE16"/>
    <n v="519.91"/>
    <n v="519.91"/>
    <n v="26"/>
    <n v="0.05"/>
  </r>
  <r>
    <s v="SALE904"/>
    <x v="146"/>
    <s v="CUST1145"/>
    <s v="Cameron Simpson"/>
    <x v="11"/>
    <s v="Male"/>
    <s v="Michaelfort"/>
    <s v="Indiana"/>
    <s v="USA"/>
    <x v="3"/>
    <s v="PROD48"/>
    <s v="Car Dashboard Phone Holder"/>
    <x v="4"/>
    <s v="Accessories"/>
    <s v="Byrd, Stewart and Valdez"/>
    <n v="177.98"/>
    <n v="103"/>
    <s v="Gardner, Humphrey and Contreras"/>
    <x v="3"/>
    <s v="Johnsonville"/>
    <s v="Flagship"/>
    <s v="PayPal"/>
    <n v="3"/>
    <s v="STORE13"/>
    <n v="566.16"/>
    <n v="1698.48"/>
    <n v="84.92"/>
    <n v="0.05"/>
  </r>
  <r>
    <s v="SALE905"/>
    <x v="518"/>
    <s v="CUST1392"/>
    <s v="Jacqueline Payne"/>
    <x v="11"/>
    <s v="Male"/>
    <s v="Gutierrezstad"/>
    <s v="Missouri"/>
    <s v="USA"/>
    <x v="0"/>
    <s v="PROD52"/>
    <s v="Rugby Ball"/>
    <x v="0"/>
    <s v="Team Sports"/>
    <s v="Harris Inc"/>
    <n v="212.26"/>
    <n v="82"/>
    <s v="Hill, Wagner and Ballard"/>
    <x v="3"/>
    <s v="East Davidville"/>
    <s v="Online"/>
    <s v="COD"/>
    <n v="2"/>
    <s v="STORE10"/>
    <n v="295.12"/>
    <n v="590.24"/>
    <n v="53.12"/>
    <n v="0.09"/>
  </r>
  <r>
    <s v="SALE906"/>
    <x v="198"/>
    <s v="CUST1109"/>
    <s v="Amy Walker"/>
    <x v="8"/>
    <s v="Male"/>
    <s v="Smithland"/>
    <s v="West Virginia"/>
    <s v="USA"/>
    <x v="1"/>
    <s v="PROD34"/>
    <s v="Gaming Mechanical Keyboard"/>
    <x v="4"/>
    <s v="Computer"/>
    <s v="Lucero LLC"/>
    <n v="419.28"/>
    <n v="86"/>
    <s v="Aguirre-Keller"/>
    <x v="2"/>
    <s v="Lake Michael"/>
    <s v="Online"/>
    <s v="PayPal"/>
    <n v="2"/>
    <s v="STORE11"/>
    <n v="414.18"/>
    <n v="828.36"/>
    <n v="207.09"/>
    <n v="0.25"/>
  </r>
  <r>
    <s v="SALE907"/>
    <x v="45"/>
    <s v="CUST1268"/>
    <s v="Kevin Orr"/>
    <x v="3"/>
    <s v="Female"/>
    <s v="Ryanberg"/>
    <s v="Minnesota"/>
    <s v="USA"/>
    <x v="2"/>
    <s v="PROD58"/>
    <s v="Womens Cotton Scarf"/>
    <x v="1"/>
    <s v="Accessories"/>
    <s v="Shepherd-Gould"/>
    <n v="113.83"/>
    <n v="485"/>
    <s v="Bean, Jones and Park"/>
    <x v="1"/>
    <s v="Thompsonborough"/>
    <s v="Online"/>
    <s v="Credit Card"/>
    <n v="2"/>
    <s v="STORE8"/>
    <n v="433.75"/>
    <n v="867.5"/>
    <n v="0"/>
    <n v="0"/>
  </r>
  <r>
    <s v="SALE908"/>
    <x v="519"/>
    <s v="CUST1281"/>
    <s v="Brittany Watson"/>
    <x v="25"/>
    <s v="Male"/>
    <s v="North Joshualand"/>
    <s v="Connecticut"/>
    <s v="USA"/>
    <x v="3"/>
    <s v="PROD85"/>
    <s v="Women's Beanie Hat"/>
    <x v="1"/>
    <s v="Accessories"/>
    <s v="Richardson-Carrillo"/>
    <n v="119.57"/>
    <n v="210"/>
    <s v="Mann-Austin"/>
    <x v="3"/>
    <s v="Vasquezborough"/>
    <s v="Online"/>
    <s v="COD"/>
    <n v="3"/>
    <s v="STORE19"/>
    <n v="104.33"/>
    <n v="312.99"/>
    <n v="40.69"/>
    <n v="0.13"/>
  </r>
  <r>
    <s v="SALE909"/>
    <x v="471"/>
    <s v="CUST1464"/>
    <s v="David Pierce"/>
    <x v="22"/>
    <s v="Female"/>
    <s v="Grayland"/>
    <s v="Washington"/>
    <s v="USA"/>
    <x v="3"/>
    <s v="PROD4"/>
    <s v="Women's Yoga Pants"/>
    <x v="1"/>
    <s v="Bottoms"/>
    <s v="Gonzales-Davis"/>
    <n v="306.45999999999998"/>
    <n v="487"/>
    <s v="Thomas, Bridges and Harris"/>
    <x v="0"/>
    <s v="Sabrinatown"/>
    <s v="Online"/>
    <s v="Credit Card"/>
    <n v="1"/>
    <s v="STORE12"/>
    <n v="221.7"/>
    <n v="221.7"/>
    <n v="8.8699999999999992"/>
    <n v="0.04"/>
  </r>
  <r>
    <s v="SALE910"/>
    <x v="320"/>
    <s v="CUST1211"/>
    <s v="Rodney Huffman"/>
    <x v="44"/>
    <s v="Female"/>
    <s v="Garzafort"/>
    <s v="Delaware"/>
    <s v="USA"/>
    <x v="1"/>
    <s v="PROD67"/>
    <s v="Smart LED Light Strip"/>
    <x v="4"/>
    <s v="Accessories"/>
    <s v="Flores-Davis"/>
    <n v="349.17"/>
    <n v="476"/>
    <s v="Gray Ltd"/>
    <x v="0"/>
    <s v="New Michaelchester"/>
    <s v="Outlet"/>
    <s v="COD"/>
    <n v="2"/>
    <s v="STORE5"/>
    <n v="491.26"/>
    <n v="982.52"/>
    <n v="137.55000000000001"/>
    <n v="0.14000000000000001"/>
  </r>
  <r>
    <s v="SALE911"/>
    <x v="520"/>
    <s v="CUST1181"/>
    <s v="Erin Ward"/>
    <x v="16"/>
    <s v="Male"/>
    <s v="New Brianchester"/>
    <s v="New York"/>
    <s v="USA"/>
    <x v="2"/>
    <s v="PROD37"/>
    <s v="Men's Casual Sneakers"/>
    <x v="1"/>
    <s v="Footwear"/>
    <s v="Hogan-Lee"/>
    <n v="353.47"/>
    <n v="214"/>
    <s v="Bean, Jones and Park"/>
    <x v="1"/>
    <s v="Thompsonborough"/>
    <s v="Online"/>
    <s v="Credit Card"/>
    <n v="4"/>
    <s v="STORE8"/>
    <n v="923.14"/>
    <n v="3692.56"/>
    <n v="553.88"/>
    <n v="0.15"/>
  </r>
  <r>
    <s v="SALE912"/>
    <x v="450"/>
    <s v="CUST1193"/>
    <s v="David Roberts"/>
    <x v="32"/>
    <s v="Male"/>
    <s v="Port Amanda"/>
    <s v="Georgia"/>
    <s v="USA"/>
    <x v="0"/>
    <s v="PROD64"/>
    <s v="Matte Lipstick Set"/>
    <x v="3"/>
    <s v="Makeup"/>
    <s v="Zhang Inc"/>
    <n v="299.11"/>
    <n v="118"/>
    <s v="Martinez-Mullins"/>
    <x v="2"/>
    <s v="Williamsfurt"/>
    <s v="Online"/>
    <s v="Credit Card"/>
    <n v="2"/>
    <s v="STORE7"/>
    <n v="747.65"/>
    <n v="1495.3"/>
    <n v="119.62"/>
    <n v="0.08"/>
  </r>
  <r>
    <s v="SALE913"/>
    <x v="327"/>
    <s v="CUST1109"/>
    <s v="Amy Walker"/>
    <x v="8"/>
    <s v="Male"/>
    <s v="Smithland"/>
    <s v="West Virginia"/>
    <s v="USA"/>
    <x v="1"/>
    <s v="PROD42"/>
    <s v="Smart Home WiFi Camera"/>
    <x v="4"/>
    <s v="Accessories"/>
    <s v="Holmes LLC"/>
    <n v="450.71"/>
    <n v="389"/>
    <s v="Martinez-Mullins"/>
    <x v="2"/>
    <s v="Williamsfurt"/>
    <s v="Online"/>
    <s v="COD"/>
    <n v="3"/>
    <s v="STORE7"/>
    <n v="94.55"/>
    <n v="283.64999999999998"/>
    <n v="36.869999999999997"/>
    <n v="0.13"/>
  </r>
  <r>
    <s v="SALE914"/>
    <x v="47"/>
    <s v="CUST1039"/>
    <s v="Tonya Reynolds"/>
    <x v="0"/>
    <s v="Female"/>
    <s v="Darleneton"/>
    <s v="Michigan"/>
    <s v="USA"/>
    <x v="0"/>
    <s v="PROD15"/>
    <s v="4K Home Projector"/>
    <x v="4"/>
    <s v="Appliances"/>
    <s v="Thomas LLC"/>
    <n v="465.34"/>
    <n v="301"/>
    <s v="Mann-Austin"/>
    <x v="3"/>
    <s v="Vasquezborough"/>
    <s v="Online"/>
    <s v="Credit Card"/>
    <n v="3"/>
    <s v="STORE19"/>
    <n v="620.12"/>
    <n v="1860.36"/>
    <n v="111.62"/>
    <n v="0.06"/>
  </r>
  <r>
    <s v="SALE915"/>
    <x v="65"/>
    <s v="CUST1486"/>
    <s v="Eric Lee"/>
    <x v="9"/>
    <s v="Female"/>
    <s v="Lake April"/>
    <s v="Vermont"/>
    <s v="USA"/>
    <x v="2"/>
    <s v="PROD69"/>
    <s v="Men's Sports Shorts"/>
    <x v="1"/>
    <s v="Bottoms"/>
    <s v="Fitzpatrick Ltd"/>
    <n v="218.22"/>
    <n v="224"/>
    <s v="Benson-Elliott"/>
    <x v="3"/>
    <s v="Port Josephberg"/>
    <s v="Online"/>
    <s v="COD"/>
    <n v="2"/>
    <s v="STORE6"/>
    <n v="354.09"/>
    <n v="708.18"/>
    <n v="84.98"/>
    <n v="0.12"/>
  </r>
  <r>
    <s v="SALE916"/>
    <x v="229"/>
    <s v="CUST1130"/>
    <s v="Jamie Reyes"/>
    <x v="7"/>
    <s v="Male"/>
    <s v="Jonesbury"/>
    <s v="Connecticut"/>
    <s v="USA"/>
    <x v="3"/>
    <s v="PROD53"/>
    <s v="Men's Track Pants"/>
    <x v="1"/>
    <s v="Bottoms"/>
    <s v="Hamilton, Woods and Walker"/>
    <n v="386.56"/>
    <n v="125"/>
    <s v="Gray Ltd"/>
    <x v="0"/>
    <s v="New Michaelchester"/>
    <s v="Outlet"/>
    <s v="COD"/>
    <n v="3"/>
    <s v="STORE5"/>
    <n v="214.94"/>
    <n v="644.82000000000005"/>
    <n v="141.86000000000001"/>
    <n v="0.22"/>
  </r>
  <r>
    <s v="SALE917"/>
    <x v="504"/>
    <s v="CUST1199"/>
    <s v="Carmen Price"/>
    <x v="11"/>
    <s v="Male"/>
    <s v="North Briannamouth"/>
    <s v="Tennessee"/>
    <s v="USA"/>
    <x v="2"/>
    <s v="PROD9"/>
    <s v="Adjustable Dumbbell Set"/>
    <x v="0"/>
    <s v="Fitness"/>
    <s v="Hill PLC"/>
    <n v="495.72"/>
    <n v="323"/>
    <s v="Thomas, Bridges and Harris"/>
    <x v="0"/>
    <s v="Sabrinatown"/>
    <s v="Online"/>
    <s v="Credit Card"/>
    <n v="2"/>
    <s v="STORE12"/>
    <n v="309.77999999999997"/>
    <n v="619.55999999999995"/>
    <n v="99.13"/>
    <n v="0.16"/>
  </r>
  <r>
    <s v="SALE918"/>
    <x v="16"/>
    <s v="CUST1069"/>
    <s v="Roy Cole"/>
    <x v="21"/>
    <s v="Female"/>
    <s v="North Cynthiatown"/>
    <s v="New Jersey"/>
    <s v="USA"/>
    <x v="3"/>
    <s v="PROD13"/>
    <s v="USB-C Fast Charger"/>
    <x v="4"/>
    <s v="Accessories"/>
    <s v="Dawson-Perkins"/>
    <n v="242.23"/>
    <n v="453"/>
    <s v="Johnson-Wright"/>
    <x v="0"/>
    <s v="Hoodberg"/>
    <s v="Outlet"/>
    <s v="PayPal"/>
    <n v="2"/>
    <s v="STORE3"/>
    <n v="183.85"/>
    <n v="367.7"/>
    <n v="51.48"/>
    <n v="0.14000000000000001"/>
  </r>
  <r>
    <s v="SALE919"/>
    <x v="322"/>
    <s v="CUST1409"/>
    <s v="Sarah Smith"/>
    <x v="0"/>
    <s v="Male"/>
    <s v="Kathleenport"/>
    <s v="Wyoming"/>
    <s v="USA"/>
    <x v="0"/>
    <s v="PROD70"/>
    <s v="Kitchen Storage Rack"/>
    <x v="2"/>
    <s v="Storage"/>
    <s v="Duran Group"/>
    <n v="138.05000000000001"/>
    <n v="89"/>
    <s v="Rivera-Warner"/>
    <x v="3"/>
    <s v="Washingtonfurt"/>
    <s v="Flagship"/>
    <s v="Credit Card"/>
    <n v="1"/>
    <s v="STORE0"/>
    <n v="550.05999999999995"/>
    <n v="550.05999999999995"/>
    <n v="5.5"/>
    <n v="0.01"/>
  </r>
  <r>
    <s v="SALE920"/>
    <x v="260"/>
    <s v="CUST1029"/>
    <s v="David Arnold"/>
    <x v="27"/>
    <s v="Female"/>
    <s v="East Jennifer"/>
    <s v="California"/>
    <s v="USA"/>
    <x v="1"/>
    <s v="PROD79"/>
    <s v="Decorative Lamp Shade"/>
    <x v="2"/>
    <s v="Lighting"/>
    <s v="Ramirez-Hanson"/>
    <n v="228.53"/>
    <n v="469"/>
    <s v="Alexander Group"/>
    <x v="2"/>
    <s v="Port Sharon"/>
    <s v="Online"/>
    <s v="COD"/>
    <n v="2"/>
    <s v="STORE4"/>
    <n v="32.19"/>
    <n v="64.38"/>
    <n v="8.3699999999999992"/>
    <n v="0.13"/>
  </r>
  <r>
    <s v="SALE921"/>
    <x v="152"/>
    <s v="CUST1138"/>
    <s v="Sean Roth"/>
    <x v="26"/>
    <s v="Male"/>
    <s v="Lake Michael"/>
    <s v="Virginia"/>
    <s v="USA"/>
    <x v="0"/>
    <s v="PROD33"/>
    <s v="Modern Wall Clock"/>
    <x v="2"/>
    <s v="Decor"/>
    <s v="Weiss-Watson"/>
    <n v="179.77"/>
    <n v="305"/>
    <s v="Mann-Austin"/>
    <x v="3"/>
    <s v="Vasquezborough"/>
    <s v="Online"/>
    <s v="Credit Card"/>
    <n v="2"/>
    <s v="STORE19"/>
    <n v="892.06"/>
    <n v="1784.12"/>
    <n v="142.72999999999999"/>
    <n v="0.08"/>
  </r>
  <r>
    <s v="SALE922"/>
    <x v="93"/>
    <s v="CUST1472"/>
    <s v="Philip Mendoza"/>
    <x v="2"/>
    <s v="Male"/>
    <s v="Tylermouth"/>
    <s v="Massachusetts"/>
    <s v="USA"/>
    <x v="1"/>
    <s v="PROD58"/>
    <s v="Womens Cotton Scarf"/>
    <x v="1"/>
    <s v="Accessories"/>
    <s v="Shepherd-Gould"/>
    <n v="113.83"/>
    <n v="485"/>
    <s v="Benson-Elliott"/>
    <x v="3"/>
    <s v="Port Josephberg"/>
    <s v="Online"/>
    <s v="COD"/>
    <n v="1"/>
    <s v="STORE6"/>
    <n v="127.47"/>
    <n v="127.47"/>
    <n v="20.399999999999999"/>
    <n v="0.16"/>
  </r>
  <r>
    <s v="SALE923"/>
    <x v="428"/>
    <s v="CUST1388"/>
    <s v="Timothy Valenzuela"/>
    <x v="3"/>
    <s v="Male"/>
    <s v="Stevensshire"/>
    <s v="Missouri"/>
    <s v="USA"/>
    <x v="3"/>
    <s v="PROD77"/>
    <s v="WiFi Mesh Router"/>
    <x v="4"/>
    <s v="Appliances"/>
    <s v="White, Reeves and Woods"/>
    <n v="480.9"/>
    <n v="104"/>
    <s v="Mcdonald Inc"/>
    <x v="2"/>
    <s v="Christopherland"/>
    <s v="Outlet"/>
    <s v="Credit Card"/>
    <n v="3"/>
    <s v="STORE14"/>
    <n v="212.87"/>
    <n v="638.61"/>
    <n v="114.95"/>
    <n v="0.18"/>
  </r>
  <r>
    <s v="SALE924"/>
    <x v="521"/>
    <s v="CUST1181"/>
    <s v="Erin Ward"/>
    <x v="16"/>
    <s v="Male"/>
    <s v="New Brianchester"/>
    <s v="New York"/>
    <s v="USA"/>
    <x v="2"/>
    <s v="PROD81"/>
    <s v="Badminton Racket Set"/>
    <x v="0"/>
    <s v="Equipment"/>
    <s v="Robinson-Brown"/>
    <n v="285.54000000000002"/>
    <n v="358"/>
    <s v="Martinez-Mullins"/>
    <x v="2"/>
    <s v="Williamsfurt"/>
    <s v="Online"/>
    <s v="COD"/>
    <n v="1"/>
    <s v="STORE7"/>
    <n v="26.37"/>
    <n v="26.37"/>
    <n v="7.91"/>
    <n v="0.3"/>
  </r>
  <r>
    <s v="SALE925"/>
    <x v="505"/>
    <s v="CUST1466"/>
    <s v="Cynthia Parrish"/>
    <x v="17"/>
    <s v="Male"/>
    <s v="Espinozaberg"/>
    <s v="Minnesota"/>
    <s v="USA"/>
    <x v="1"/>
    <s v="PROD34"/>
    <s v="Gaming Mechanical Keyboard"/>
    <x v="4"/>
    <s v="Computer"/>
    <s v="Lucero LLC"/>
    <n v="419.28"/>
    <n v="86"/>
    <s v="Guerrero-Schmitt"/>
    <x v="3"/>
    <s v="East Stevechester"/>
    <s v="Flagship"/>
    <s v="Credit Card"/>
    <n v="4"/>
    <s v="STORE18"/>
    <n v="953.98"/>
    <n v="3815.92"/>
    <n v="610.54999999999995"/>
    <n v="0.16"/>
  </r>
  <r>
    <s v="SALE926"/>
    <x v="88"/>
    <s v="CUST1215"/>
    <s v="Steve Medina"/>
    <x v="1"/>
    <s v="Female"/>
    <s v="East Josephside"/>
    <s v="Oregon"/>
    <s v="USA"/>
    <x v="0"/>
    <s v="PROD67"/>
    <s v="Smart LED Light Strip"/>
    <x v="4"/>
    <s v="Accessories"/>
    <s v="Flores-Davis"/>
    <n v="349.17"/>
    <n v="476"/>
    <s v="Mann-Austin"/>
    <x v="3"/>
    <s v="Vasquezborough"/>
    <s v="Online"/>
    <s v="Credit Card"/>
    <n v="3"/>
    <s v="STORE19"/>
    <n v="968.88"/>
    <n v="2906.64"/>
    <n v="436"/>
    <n v="0.15"/>
  </r>
  <r>
    <s v="SALE927"/>
    <x v="255"/>
    <s v="CUST1187"/>
    <s v="Dr. Suzanne Bullock"/>
    <x v="16"/>
    <s v="Female"/>
    <s v="Lake Blaketon"/>
    <s v="Alabama"/>
    <s v="USA"/>
    <x v="3"/>
    <s v="PROD76"/>
    <s v="Wireless Mouse"/>
    <x v="4"/>
    <s v="Computer"/>
    <s v="Larson Ltd"/>
    <n v="392.89"/>
    <n v="320"/>
    <s v="Guerrero-Schmitt"/>
    <x v="3"/>
    <s v="East Stevechester"/>
    <s v="Flagship"/>
    <s v="PayPal"/>
    <n v="1"/>
    <s v="STORE18"/>
    <n v="533.04999999999995"/>
    <n v="533.04999999999995"/>
    <n v="58.64"/>
    <n v="0.11"/>
  </r>
  <r>
    <s v="SALE928"/>
    <x v="12"/>
    <s v="CUST1381"/>
    <s v="Erika Padilla"/>
    <x v="1"/>
    <s v="Male"/>
    <s v="Andrewsland"/>
    <s v="Alabama"/>
    <s v="USA"/>
    <x v="1"/>
    <s v="PROD81"/>
    <s v="Badminton Racket Set"/>
    <x v="0"/>
    <s v="Equipment"/>
    <s v="Robinson-Brown"/>
    <n v="285.54000000000002"/>
    <n v="358"/>
    <s v="Martinez, Adkins and Johnson"/>
    <x v="0"/>
    <s v="Danielmouth"/>
    <s v="Flagship"/>
    <s v="PayPal"/>
    <n v="3"/>
    <s v="STORE1"/>
    <n v="138.86000000000001"/>
    <n v="416.58"/>
    <n v="45.82"/>
    <n v="0.11"/>
  </r>
  <r>
    <s v="SALE929"/>
    <x v="145"/>
    <s v="CUST1159"/>
    <s v="Brian Choi"/>
    <x v="11"/>
    <s v="Female"/>
    <s v="Floydton"/>
    <s v="New Jersey"/>
    <s v="USA"/>
    <x v="0"/>
    <s v="PROD22"/>
    <s v="Carbon Fiber Tennis Racket"/>
    <x v="0"/>
    <s v="Equipment"/>
    <s v="Flores, Pineda and Rodriguez"/>
    <n v="484.62"/>
    <n v="432"/>
    <s v="Rivera-Warner"/>
    <x v="3"/>
    <s v="Washingtonfurt"/>
    <s v="Flagship"/>
    <s v="COD"/>
    <n v="1"/>
    <s v="STORE0"/>
    <n v="588.92999999999995"/>
    <n v="588.92999999999995"/>
    <n v="17.670000000000002"/>
    <n v="0.03"/>
  </r>
  <r>
    <s v="SALE930"/>
    <x v="180"/>
    <s v="CUST1403"/>
    <s v="Justin Ingram"/>
    <x v="15"/>
    <s v="Male"/>
    <s v="Lake Lisaland"/>
    <s v="Louisiana"/>
    <s v="USA"/>
    <x v="2"/>
    <s v="PROD52"/>
    <s v="Rugby Ball"/>
    <x v="0"/>
    <s v="Team Sports"/>
    <s v="Harris Inc"/>
    <n v="212.26"/>
    <n v="82"/>
    <s v="Gray Ltd"/>
    <x v="0"/>
    <s v="New Michaelchester"/>
    <s v="Outlet"/>
    <s v="PayPal"/>
    <n v="2"/>
    <s v="STORE5"/>
    <n v="576.83000000000004"/>
    <n v="1153.6600000000001"/>
    <n v="219.2"/>
    <n v="0.19"/>
  </r>
  <r>
    <s v="SALE931"/>
    <x v="185"/>
    <s v="CUST1323"/>
    <s v="Kristy Dunlap"/>
    <x v="43"/>
    <s v="Female"/>
    <s v="Whiteport"/>
    <s v="North Carolina"/>
    <s v="USA"/>
    <x v="3"/>
    <s v="PROD65"/>
    <s v="Adjustable Dumbbells 20kg"/>
    <x v="0"/>
    <s v="Fitness"/>
    <s v="Montgomery, Benton and Miller"/>
    <n v="240.63"/>
    <n v="423"/>
    <s v="Thomas, Bridges and Harris"/>
    <x v="0"/>
    <s v="Sabrinatown"/>
    <s v="Online"/>
    <s v="Credit Card"/>
    <n v="1"/>
    <s v="STORE12"/>
    <n v="681.3"/>
    <n v="681.3"/>
    <n v="34.07"/>
    <n v="0.05"/>
  </r>
  <r>
    <s v="SALE932"/>
    <x v="522"/>
    <s v="CUST1457"/>
    <s v="Christina Robertson"/>
    <x v="25"/>
    <s v="Male"/>
    <s v="Hubbardborough"/>
    <s v="Kentucky"/>
    <s v="USA"/>
    <x v="3"/>
    <s v="PROD25"/>
    <s v="Women's Scarf Set"/>
    <x v="1"/>
    <s v="Accessories"/>
    <s v="Brown and Sons"/>
    <n v="174.02"/>
    <n v="268"/>
    <s v="Shelton PLC"/>
    <x v="0"/>
    <s v="East Jenniferstad"/>
    <s v="Flagship"/>
    <s v="Credit Card"/>
    <n v="3"/>
    <s v="STORE15"/>
    <n v="504.97"/>
    <n v="1514.91"/>
    <n v="454.47"/>
    <n v="0.3"/>
  </r>
  <r>
    <s v="SALE933"/>
    <x v="523"/>
    <s v="CUST1060"/>
    <s v="Dr. David Smith"/>
    <x v="9"/>
    <s v="Female"/>
    <s v="Schmidtchester"/>
    <s v="Alaska"/>
    <s v="USA"/>
    <x v="1"/>
    <s v="PROD38"/>
    <s v="Sports Water Hydration Pack"/>
    <x v="0"/>
    <s v="Outdoor"/>
    <s v="Sims-Smith"/>
    <n v="135.61000000000001"/>
    <n v="394"/>
    <s v="Aguirre-Keller"/>
    <x v="2"/>
    <s v="Lake Michael"/>
    <s v="Online"/>
    <s v="PayPal"/>
    <n v="3"/>
    <s v="STORE11"/>
    <n v="649.78"/>
    <n v="1949.34"/>
    <n v="194.93"/>
    <n v="0.1"/>
  </r>
  <r>
    <s v="SALE934"/>
    <x v="524"/>
    <s v="CUST1245"/>
    <s v="Laura Soto"/>
    <x v="46"/>
    <s v="Female"/>
    <s v="Rodriguezton"/>
    <s v="Michigan"/>
    <s v="USA"/>
    <x v="3"/>
    <s v="PROD39"/>
    <s v="Portable Power Bank"/>
    <x v="4"/>
    <s v="Mobile"/>
    <s v="Cummings and Sons"/>
    <n v="326.06"/>
    <n v="301"/>
    <s v="Moore, Padilla and Butler"/>
    <x v="2"/>
    <s v="East Johnstad"/>
    <s v="Flagship"/>
    <s v="PayPal"/>
    <n v="2"/>
    <s v="STORE9"/>
    <n v="986.73"/>
    <n v="1973.46"/>
    <n v="98.67"/>
    <n v="0.05"/>
  </r>
  <r>
    <s v="SALE935"/>
    <x v="292"/>
    <s v="CUST1119"/>
    <s v="Michael Jones"/>
    <x v="45"/>
    <s v="Male"/>
    <s v="North Edwardton"/>
    <s v="Tennessee"/>
    <s v="USA"/>
    <x v="2"/>
    <s v="PROD13"/>
    <s v="USB-C Fast Charger"/>
    <x v="4"/>
    <s v="Accessories"/>
    <s v="Dawson-Perkins"/>
    <n v="242.23"/>
    <n v="453"/>
    <s v="Shelton PLC"/>
    <x v="0"/>
    <s v="East Jenniferstad"/>
    <s v="Flagship"/>
    <s v="PayPal"/>
    <n v="2"/>
    <s v="STORE15"/>
    <n v="65.44"/>
    <n v="130.88"/>
    <n v="6.54"/>
    <n v="0.05"/>
  </r>
  <r>
    <s v="SALE936"/>
    <x v="340"/>
    <s v="CUST1383"/>
    <s v="Kristine Higgins"/>
    <x v="8"/>
    <s v="Female"/>
    <s v="Jennifertown"/>
    <s v="South Carolina"/>
    <s v="USA"/>
    <x v="1"/>
    <s v="PROD63"/>
    <s v="Organic Sunscreen Lotion"/>
    <x v="3"/>
    <s v="Skincare"/>
    <s v="Anderson-Riley"/>
    <n v="266.86"/>
    <n v="458"/>
    <s v="Gardner, Humphrey and Contreras"/>
    <x v="3"/>
    <s v="Johnsonville"/>
    <s v="Flagship"/>
    <s v="Credit Card"/>
    <n v="3"/>
    <s v="STORE13"/>
    <n v="953.74"/>
    <n v="2861.22"/>
    <n v="114.45"/>
    <n v="0.04"/>
  </r>
  <r>
    <s v="SALE937"/>
    <x v="525"/>
    <s v="CUST1067"/>
    <s v="Amber Mcclain"/>
    <x v="13"/>
    <s v="Male"/>
    <s v="Brendaburgh"/>
    <s v="Florida"/>
    <s v="USA"/>
    <x v="1"/>
    <s v="PROD76"/>
    <s v="Wireless Mouse"/>
    <x v="4"/>
    <s v="Computer"/>
    <s v="Larson Ltd"/>
    <n v="392.89"/>
    <n v="320"/>
    <s v="Hill, Wagner and Ballard"/>
    <x v="3"/>
    <s v="East Davidville"/>
    <s v="Online"/>
    <s v="PayPal"/>
    <n v="3"/>
    <s v="STORE10"/>
    <n v="904.48"/>
    <n v="2713.44"/>
    <n v="569.82000000000005"/>
    <n v="0.21"/>
  </r>
  <r>
    <s v="SALE938"/>
    <x v="526"/>
    <s v="CUST1492"/>
    <s v="Darrell Miller"/>
    <x v="25"/>
    <s v="Female"/>
    <s v="Port Carol"/>
    <s v="Florida"/>
    <s v="USA"/>
    <x v="3"/>
    <s v="PROD62"/>
    <s v="Laptop Cooling Pad"/>
    <x v="4"/>
    <s v="Computer"/>
    <s v="Murray, Gould and Ware"/>
    <n v="86.42"/>
    <n v="222"/>
    <s v="Shelton PLC"/>
    <x v="0"/>
    <s v="East Jenniferstad"/>
    <s v="Flagship"/>
    <s v="PayPal"/>
    <n v="3"/>
    <s v="STORE15"/>
    <n v="920.82"/>
    <n v="2762.46"/>
    <n v="276.25"/>
    <n v="0.1"/>
  </r>
  <r>
    <s v="SALE939"/>
    <x v="315"/>
    <s v="CUST1305"/>
    <s v="Roberta Green"/>
    <x v="43"/>
    <s v="Male"/>
    <s v="West Joseph"/>
    <s v="Washington"/>
    <s v="USA"/>
    <x v="3"/>
    <s v="PROD28"/>
    <s v="Sports Stopwatch Timer"/>
    <x v="0"/>
    <s v="Accessories"/>
    <s v="Burns-Hansen"/>
    <n v="38.76"/>
    <n v="137"/>
    <s v="Martinez, Adkins and Johnson"/>
    <x v="0"/>
    <s v="Danielmouth"/>
    <s v="Flagship"/>
    <s v="COD"/>
    <n v="1"/>
    <s v="STORE1"/>
    <n v="182.28"/>
    <n v="182.28"/>
    <n v="27.34"/>
    <n v="0.15"/>
  </r>
  <r>
    <s v="SALE940"/>
    <x v="4"/>
    <s v="CUST1445"/>
    <s v="Gene Lee"/>
    <x v="24"/>
    <s v="Female"/>
    <s v="Mcfarlandmouth"/>
    <s v="Virginia"/>
    <s v="USA"/>
    <x v="3"/>
    <s v="PROD31"/>
    <s v="Basketball"/>
    <x v="0"/>
    <s v="Team Sports"/>
    <s v="Nolan-Snow"/>
    <n v="204.39"/>
    <n v="281"/>
    <s v="Frederick-Wright"/>
    <x v="1"/>
    <s v="New Jimmymouth"/>
    <s v="Flagship"/>
    <s v="Credit Card"/>
    <n v="3"/>
    <s v="STORE16"/>
    <n v="938.68"/>
    <n v="2816.04"/>
    <n v="394.25"/>
    <n v="0.14000000000000001"/>
  </r>
  <r>
    <s v="SALE941"/>
    <x v="527"/>
    <s v="CUST1081"/>
    <s v="Krystal Ford"/>
    <x v="15"/>
    <s v="Female"/>
    <s v="South David"/>
    <s v="Arizona"/>
    <s v="USA"/>
    <x v="3"/>
    <s v="PROD91"/>
    <s v="Women's High Heels"/>
    <x v="1"/>
    <s v="Footwear"/>
    <s v="Smith-Charles"/>
    <n v="438.25"/>
    <n v="496"/>
    <s v="Gray Ltd"/>
    <x v="0"/>
    <s v="New Michaelchester"/>
    <s v="Outlet"/>
    <s v="PayPal"/>
    <n v="3"/>
    <s v="STORE5"/>
    <n v="219.96"/>
    <n v="659.88"/>
    <n v="118.78"/>
    <n v="0.18"/>
  </r>
  <r>
    <s v="SALE942"/>
    <x v="484"/>
    <s v="CUST1473"/>
    <s v="Laura Mathews"/>
    <x v="3"/>
    <s v="Male"/>
    <s v="Chambersfurt"/>
    <s v="Wisconsin"/>
    <s v="USA"/>
    <x v="2"/>
    <s v="PROD71"/>
    <s v="Hair Repair Oil Treatment"/>
    <x v="3"/>
    <s v="Haircare"/>
    <s v="Hopkins Ltd"/>
    <n v="214.32"/>
    <n v="383"/>
    <s v="Guerrero-Schmitt"/>
    <x v="3"/>
    <s v="East Stevechester"/>
    <s v="Flagship"/>
    <s v="Credit Card"/>
    <n v="3"/>
    <s v="STORE18"/>
    <n v="385.74"/>
    <n v="1157.22"/>
    <n v="312.45"/>
    <n v="0.27"/>
  </r>
  <r>
    <s v="SALE943"/>
    <x v="70"/>
    <s v="CUST1453"/>
    <s v="April Phillips"/>
    <x v="6"/>
    <s v="Female"/>
    <s v="Lake Carolyn"/>
    <s v="Hawaii"/>
    <s v="USA"/>
    <x v="3"/>
    <s v="PROD81"/>
    <s v="Badminton Racket Set"/>
    <x v="0"/>
    <s v="Equipment"/>
    <s v="Robinson-Brown"/>
    <n v="285.54000000000002"/>
    <n v="358"/>
    <s v="Guerrero-Schmitt"/>
    <x v="3"/>
    <s v="East Stevechester"/>
    <s v="Flagship"/>
    <s v="PayPal"/>
    <n v="2"/>
    <s v="STORE18"/>
    <n v="830.94"/>
    <n v="1661.88"/>
    <n v="465.33"/>
    <n v="0.28000000000000003"/>
  </r>
  <r>
    <s v="SALE944"/>
    <x v="240"/>
    <s v="CUST1383"/>
    <s v="Kristine Higgins"/>
    <x v="8"/>
    <s v="Female"/>
    <s v="Jennifertown"/>
    <s v="South Carolina"/>
    <s v="USA"/>
    <x v="1"/>
    <s v="PROD3"/>
    <s v="Men's Running Jacket"/>
    <x v="1"/>
    <s v="Outerwear"/>
    <s v="Pineda Ltd"/>
    <n v="364.67"/>
    <n v="452"/>
    <s v="Moore, Padilla and Butler"/>
    <x v="2"/>
    <s v="East Johnstad"/>
    <s v="Flagship"/>
    <s v="PayPal"/>
    <n v="3"/>
    <s v="STORE9"/>
    <n v="462.75"/>
    <n v="1388.25"/>
    <n v="305.42"/>
    <n v="0.22"/>
  </r>
  <r>
    <s v="SALE945"/>
    <x v="528"/>
    <s v="CUST1067"/>
    <s v="Amber Mcclain"/>
    <x v="13"/>
    <s v="Male"/>
    <s v="Brendaburgh"/>
    <s v="Florida"/>
    <s v="USA"/>
    <x v="1"/>
    <s v="PROD14"/>
    <s v="Decorative Wall Mirror"/>
    <x v="2"/>
    <s v="Decor"/>
    <s v="Luna, Anderson and Bowman"/>
    <n v="48.01"/>
    <n v="439"/>
    <s v="Shelton PLC"/>
    <x v="0"/>
    <s v="East Jenniferstad"/>
    <s v="Flagship"/>
    <s v="COD"/>
    <n v="4"/>
    <s v="STORE15"/>
    <n v="973.9"/>
    <n v="3895.6"/>
    <n v="77.91"/>
    <n v="0.02"/>
  </r>
  <r>
    <s v="SALE946"/>
    <x v="100"/>
    <s v="CUST1140"/>
    <s v="Patty Francis"/>
    <x v="5"/>
    <s v="Female"/>
    <s v="South Brooke"/>
    <s v="Pennsylvania"/>
    <s v="USA"/>
    <x v="0"/>
    <s v="PROD35"/>
    <s v="Bedroom Table Lamp"/>
    <x v="2"/>
    <s v="Lighting"/>
    <s v="Jones LLC"/>
    <n v="382.22"/>
    <n v="329"/>
    <s v="Martinez, Adkins and Johnson"/>
    <x v="0"/>
    <s v="Danielmouth"/>
    <s v="Flagship"/>
    <s v="Credit Card"/>
    <n v="2"/>
    <s v="STORE1"/>
    <n v="157.18"/>
    <n v="314.36"/>
    <n v="47.15"/>
    <n v="0.15"/>
  </r>
  <r>
    <s v="SALE947"/>
    <x v="529"/>
    <s v="CUST1013"/>
    <s v="Nathan Hernandez"/>
    <x v="28"/>
    <s v="Female"/>
    <s v="New Becky"/>
    <s v="Montana"/>
    <s v="USA"/>
    <x v="1"/>
    <s v="PROD73"/>
    <s v="Shin Guards – Adult"/>
    <x v="0"/>
    <s v="Team Sports"/>
    <s v="French Ltd"/>
    <n v="107.06"/>
    <n v="359"/>
    <s v="Gardner, Humphrey and Contreras"/>
    <x v="3"/>
    <s v="Johnsonville"/>
    <s v="Flagship"/>
    <s v="Credit Card"/>
    <n v="3"/>
    <s v="STORE13"/>
    <n v="239.57"/>
    <n v="718.71"/>
    <n v="114.99"/>
    <n v="0.16"/>
  </r>
  <r>
    <s v="SALE948"/>
    <x v="530"/>
    <s v="CUST1327"/>
    <s v="Reginald Willis"/>
    <x v="6"/>
    <s v="Female"/>
    <s v="Kellybury"/>
    <s v="New York"/>
    <s v="USA"/>
    <x v="2"/>
    <s v="PROD9"/>
    <s v="Adjustable Dumbbell Set"/>
    <x v="0"/>
    <s v="Fitness"/>
    <s v="Hill PLC"/>
    <n v="495.72"/>
    <n v="323"/>
    <s v="Frederick-Wright"/>
    <x v="1"/>
    <s v="New Jimmymouth"/>
    <s v="Flagship"/>
    <s v="Credit Card"/>
    <n v="4"/>
    <s v="STORE16"/>
    <n v="583.21"/>
    <n v="2332.84"/>
    <n v="466.57"/>
    <n v="0.2"/>
  </r>
  <r>
    <s v="SALE949"/>
    <x v="531"/>
    <s v="CUST1413"/>
    <s v="Megan Ryan"/>
    <x v="25"/>
    <s v="Female"/>
    <s v="Andrewsfurt"/>
    <s v="Idaho"/>
    <s v="USA"/>
    <x v="2"/>
    <s v="PROD81"/>
    <s v="Badminton Racket Set"/>
    <x v="0"/>
    <s v="Equipment"/>
    <s v="Robinson-Brown"/>
    <n v="285.54000000000002"/>
    <n v="358"/>
    <s v="Bean, Jones and Park"/>
    <x v="1"/>
    <s v="Thompsonborough"/>
    <s v="Online"/>
    <s v="PayPal"/>
    <n v="3"/>
    <s v="STORE8"/>
    <n v="758.75"/>
    <n v="2276.25"/>
    <n v="614.59"/>
    <n v="0.27"/>
  </r>
  <r>
    <s v="SALE950"/>
    <x v="141"/>
    <s v="CUST1309"/>
    <s v="Stacy Collins"/>
    <x v="24"/>
    <s v="Female"/>
    <s v="Randychester"/>
    <s v="California"/>
    <s v="USA"/>
    <x v="2"/>
    <s v="PROD61"/>
    <s v="Tennis Ball 3-Pack"/>
    <x v="0"/>
    <s v="Equipment"/>
    <s v="Lopez LLC"/>
    <n v="103.45"/>
    <n v="465"/>
    <s v="Gray Ltd"/>
    <x v="0"/>
    <s v="New Michaelchester"/>
    <s v="Outlet"/>
    <s v="Credit Card"/>
    <n v="4"/>
    <s v="STORE5"/>
    <n v="372.42"/>
    <n v="1489.68"/>
    <n v="283.04000000000002"/>
    <n v="0.19"/>
  </r>
  <r>
    <s v="SALE951"/>
    <x v="233"/>
    <s v="CUST1154"/>
    <s v="Julie Hale"/>
    <x v="36"/>
    <s v="Female"/>
    <s v="Owensview"/>
    <s v="Vermont"/>
    <s v="USA"/>
    <x v="0"/>
    <s v="PROD63"/>
    <s v="Organic Sunscreen Lotion"/>
    <x v="3"/>
    <s v="Skincare"/>
    <s v="Anderson-Riley"/>
    <n v="266.86"/>
    <n v="458"/>
    <s v="Mann-Austin"/>
    <x v="3"/>
    <s v="Vasquezborough"/>
    <s v="Online"/>
    <s v="PayPal"/>
    <n v="4"/>
    <s v="STORE19"/>
    <n v="286.27999999999997"/>
    <n v="1145.1199999999999"/>
    <n v="320.63"/>
    <n v="0.28000000000000003"/>
  </r>
  <r>
    <s v="SALE952"/>
    <x v="197"/>
    <s v="CUST1279"/>
    <s v="Aaron Luna"/>
    <x v="23"/>
    <s v="Female"/>
    <s v="Gilltown"/>
    <s v="Ohio"/>
    <s v="USA"/>
    <x v="2"/>
    <s v="PROD73"/>
    <s v="Shin Guards – Adult"/>
    <x v="0"/>
    <s v="Team Sports"/>
    <s v="French Ltd"/>
    <n v="107.06"/>
    <n v="359"/>
    <s v="Aguirre-Keller"/>
    <x v="2"/>
    <s v="Lake Michael"/>
    <s v="Online"/>
    <s v="COD"/>
    <n v="3"/>
    <s v="STORE11"/>
    <n v="488.37"/>
    <n v="1465.11"/>
    <n v="395.58"/>
    <n v="0.27"/>
  </r>
  <r>
    <s v="SALE953"/>
    <x v="532"/>
    <s v="CUST1469"/>
    <s v="James Foster"/>
    <x v="35"/>
    <s v="Male"/>
    <s v="East Audrey"/>
    <s v="Utah"/>
    <s v="USA"/>
    <x v="0"/>
    <s v="PROD87"/>
    <s v="LED Bedside Lamp"/>
    <x v="2"/>
    <s v="Lighting"/>
    <s v="Aguilar, Horton and Lewis"/>
    <n v="371.38"/>
    <n v="220"/>
    <s v="Bean, Jones and Park"/>
    <x v="1"/>
    <s v="Thompsonborough"/>
    <s v="Online"/>
    <s v="COD"/>
    <n v="3"/>
    <s v="STORE8"/>
    <n v="662.82"/>
    <n v="1988.46"/>
    <n v="19.88"/>
    <n v="0.01"/>
  </r>
  <r>
    <s v="SALE954"/>
    <x v="502"/>
    <s v="CUST1497"/>
    <s v="Sarah Marsh"/>
    <x v="38"/>
    <s v="Female"/>
    <s v="Port William"/>
    <s v="New York"/>
    <s v="USA"/>
    <x v="0"/>
    <s v="PROD6"/>
    <s v="Herbal Face Moisturizer"/>
    <x v="3"/>
    <s v="Skincare"/>
    <s v="Davidson PLC"/>
    <n v="312.8"/>
    <n v="350"/>
    <s v="Frederick-Wright"/>
    <x v="1"/>
    <s v="New Jimmymouth"/>
    <s v="Flagship"/>
    <s v="COD"/>
    <n v="2"/>
    <s v="STORE16"/>
    <n v="824.34"/>
    <n v="1648.68"/>
    <n v="164.87"/>
    <n v="0.1"/>
  </r>
  <r>
    <s v="SALE955"/>
    <x v="326"/>
    <s v="CUST1113"/>
    <s v="Edward Hall"/>
    <x v="18"/>
    <s v="Male"/>
    <s v="New William"/>
    <s v="New Mexico"/>
    <s v="USA"/>
    <x v="0"/>
    <s v="PROD59"/>
    <s v="Men's Hair Styling Gel"/>
    <x v="3"/>
    <s v="Haircare"/>
    <s v="Cline-Mccarthy"/>
    <n v="17.309999999999999"/>
    <n v="399"/>
    <s v="Bean, Jones and Park"/>
    <x v="1"/>
    <s v="Thompsonborough"/>
    <s v="Online"/>
    <s v="Credit Card"/>
    <n v="1"/>
    <s v="STORE8"/>
    <n v="437.12"/>
    <n v="437.12"/>
    <n v="91.8"/>
    <n v="0.21"/>
  </r>
  <r>
    <s v="SALE956"/>
    <x v="116"/>
    <s v="CUST1357"/>
    <s v="Manuel Castillo"/>
    <x v="24"/>
    <s v="Male"/>
    <s v="Nealview"/>
    <s v="Tennessee"/>
    <s v="USA"/>
    <x v="0"/>
    <s v="PROD88"/>
    <s v="Sports Wrist Sweatbands"/>
    <x v="0"/>
    <s v="Accessories"/>
    <s v="Olsen-Daniels"/>
    <n v="131.24"/>
    <n v="232"/>
    <s v="Benson-Elliott"/>
    <x v="3"/>
    <s v="Port Josephberg"/>
    <s v="Online"/>
    <s v="PayPal"/>
    <n v="3"/>
    <s v="STORE6"/>
    <n v="23.37"/>
    <n v="70.11"/>
    <n v="10.52"/>
    <n v="0.15"/>
  </r>
  <r>
    <s v="SALE957"/>
    <x v="533"/>
    <s v="CUST1187"/>
    <s v="Dr. Suzanne Bullock"/>
    <x v="16"/>
    <s v="Female"/>
    <s v="Lake Blaketon"/>
    <s v="Alabama"/>
    <s v="USA"/>
    <x v="3"/>
    <s v="PROD36"/>
    <s v="Women's Summer Dress"/>
    <x v="1"/>
    <s v="Tops"/>
    <s v="Smith-Mills"/>
    <n v="223.43"/>
    <n v="154"/>
    <s v="Bean, Jones and Park"/>
    <x v="1"/>
    <s v="Thompsonborough"/>
    <s v="Online"/>
    <s v="Credit Card"/>
    <n v="1"/>
    <s v="STORE8"/>
    <n v="579.69000000000005"/>
    <n v="579.69000000000005"/>
    <n v="11.59"/>
    <n v="0.02"/>
  </r>
  <r>
    <s v="SALE958"/>
    <x v="5"/>
    <s v="CUST1430"/>
    <s v="Kimberly Roberts"/>
    <x v="37"/>
    <s v="Female"/>
    <s v="Josephchester"/>
    <s v="New Jersey"/>
    <s v="USA"/>
    <x v="0"/>
    <s v="PROD78"/>
    <s v="Essential Oil Diffuser"/>
    <x v="2"/>
    <s v="Decor"/>
    <s v="Hernandez Inc"/>
    <n v="325.26"/>
    <n v="400"/>
    <s v="Mcdonald Inc"/>
    <x v="2"/>
    <s v="Christopherland"/>
    <s v="Outlet"/>
    <s v="Credit Card"/>
    <n v="3"/>
    <s v="STORE14"/>
    <n v="240.51"/>
    <n v="721.53"/>
    <n v="50.51"/>
    <n v="7.0000000000000007E-2"/>
  </r>
  <r>
    <s v="SALE959"/>
    <x v="534"/>
    <s v="CUST1382"/>
    <s v="Martha Brown"/>
    <x v="44"/>
    <s v="Female"/>
    <s v="Novakstad"/>
    <s v="California"/>
    <s v="USA"/>
    <x v="0"/>
    <s v="PROD25"/>
    <s v="Women's Scarf Set"/>
    <x v="1"/>
    <s v="Accessories"/>
    <s v="Brown and Sons"/>
    <n v="174.02"/>
    <n v="268"/>
    <s v="Mcdonald Inc"/>
    <x v="2"/>
    <s v="Christopherland"/>
    <s v="Outlet"/>
    <s v="COD"/>
    <n v="2"/>
    <s v="STORE14"/>
    <n v="855.4"/>
    <n v="1710.8"/>
    <n v="136.86000000000001"/>
    <n v="0.08"/>
  </r>
  <r>
    <s v="SALE960"/>
    <x v="147"/>
    <s v="CUST1007"/>
    <s v="Daniel Boyd"/>
    <x v="7"/>
    <s v="Female"/>
    <s v="West Pamelafurt"/>
    <s v="West Virginia"/>
    <s v="USA"/>
    <x v="2"/>
    <s v="PROD90"/>
    <s v="Gaming Mouse Pad XL"/>
    <x v="4"/>
    <s v="Accessories"/>
    <s v="Sharp, Taylor and Rodriguez"/>
    <n v="340.14"/>
    <n v="361"/>
    <s v="Martinez-Mullins"/>
    <x v="2"/>
    <s v="Williamsfurt"/>
    <s v="Online"/>
    <s v="Credit Card"/>
    <n v="1"/>
    <s v="STORE7"/>
    <n v="537.26"/>
    <n v="537.26"/>
    <n v="48.35"/>
    <n v="0.09"/>
  </r>
  <r>
    <s v="SALE961"/>
    <x v="12"/>
    <s v="CUST1384"/>
    <s v="Andrew Mason"/>
    <x v="33"/>
    <s v="Female"/>
    <s v="North Michael"/>
    <s v="Iowa"/>
    <s v="USA"/>
    <x v="2"/>
    <s v="PROD51"/>
    <s v="HDMI Cable – 2m"/>
    <x v="4"/>
    <s v="Accessories"/>
    <s v="Bautista, Green and Hale"/>
    <n v="88.49"/>
    <n v="246"/>
    <s v="Hill, Wagner and Ballard"/>
    <x v="3"/>
    <s v="East Davidville"/>
    <s v="Online"/>
    <s v="COD"/>
    <n v="3"/>
    <s v="STORE10"/>
    <n v="918.26"/>
    <n v="2754.78"/>
    <n v="468.31"/>
    <n v="0.17"/>
  </r>
  <r>
    <s v="SALE962"/>
    <x v="469"/>
    <s v="CUST1095"/>
    <s v="Amy Fowler"/>
    <x v="6"/>
    <s v="Female"/>
    <s v="West Bobbyshire"/>
    <s v="New York"/>
    <s v="USA"/>
    <x v="3"/>
    <s v="PROD6"/>
    <s v="Herbal Face Moisturizer"/>
    <x v="3"/>
    <s v="Skincare"/>
    <s v="Davidson PLC"/>
    <n v="312.8"/>
    <n v="350"/>
    <s v="Moore, Padilla and Butler"/>
    <x v="2"/>
    <s v="East Johnstad"/>
    <s v="Flagship"/>
    <s v="PayPal"/>
    <n v="4"/>
    <s v="STORE9"/>
    <n v="579.70000000000005"/>
    <n v="2318.8000000000002"/>
    <n v="417.38"/>
    <n v="0.18"/>
  </r>
  <r>
    <s v="SALE963"/>
    <x v="30"/>
    <s v="CUST1145"/>
    <s v="Cameron Simpson"/>
    <x v="11"/>
    <s v="Male"/>
    <s v="Michaelfort"/>
    <s v="Indiana"/>
    <s v="USA"/>
    <x v="3"/>
    <s v="PROD43"/>
    <s v="USB External Hard Drive"/>
    <x v="4"/>
    <s v="Computer"/>
    <s v="Robinson Inc"/>
    <n v="253.33"/>
    <n v="266"/>
    <s v="Benson-Elliott"/>
    <x v="3"/>
    <s v="Port Josephberg"/>
    <s v="Online"/>
    <s v="Credit Card"/>
    <n v="1"/>
    <s v="STORE6"/>
    <n v="824.32"/>
    <n v="824.32"/>
    <n v="148.38"/>
    <n v="0.18"/>
  </r>
  <r>
    <s v="SALE964"/>
    <x v="535"/>
    <s v="CUST1109"/>
    <s v="Amy Walker"/>
    <x v="8"/>
    <s v="Male"/>
    <s v="Smithland"/>
    <s v="West Virginia"/>
    <s v="USA"/>
    <x v="1"/>
    <s v="PROD46"/>
    <s v="Men's Winter Jacket"/>
    <x v="1"/>
    <s v="Outerwear"/>
    <s v="Kelly, Smith and Perez"/>
    <n v="167.34"/>
    <n v="296"/>
    <s v="Shelton PLC"/>
    <x v="0"/>
    <s v="East Jenniferstad"/>
    <s v="Flagship"/>
    <s v="PayPal"/>
    <n v="4"/>
    <s v="STORE15"/>
    <n v="614.99"/>
    <n v="2459.96"/>
    <n v="393.59"/>
    <n v="0.16"/>
  </r>
  <r>
    <s v="SALE965"/>
    <x v="536"/>
    <s v="CUST1128"/>
    <s v="Susan Mcdonald"/>
    <x v="22"/>
    <s v="Male"/>
    <s v="East Ellen"/>
    <s v="Arkansas"/>
    <s v="USA"/>
    <x v="1"/>
    <s v="PROD62"/>
    <s v="Laptop Cooling Pad"/>
    <x v="4"/>
    <s v="Computer"/>
    <s v="Murray, Gould and Ware"/>
    <n v="86.42"/>
    <n v="222"/>
    <s v="Rivera-Warner"/>
    <x v="3"/>
    <s v="Washingtonfurt"/>
    <s v="Flagship"/>
    <s v="COD"/>
    <n v="4"/>
    <s v="STORE0"/>
    <n v="189.21"/>
    <n v="756.84"/>
    <n v="45.41"/>
    <n v="0.06"/>
  </r>
  <r>
    <s v="SALE966"/>
    <x v="434"/>
    <s v="CUST1154"/>
    <s v="Julie Hale"/>
    <x v="36"/>
    <s v="Female"/>
    <s v="Owensview"/>
    <s v="Vermont"/>
    <s v="USA"/>
    <x v="0"/>
    <s v="PROD62"/>
    <s v="Laptop Cooling Pad"/>
    <x v="4"/>
    <s v="Computer"/>
    <s v="Murray, Gould and Ware"/>
    <n v="86.42"/>
    <n v="222"/>
    <s v="Mcdonald Inc"/>
    <x v="2"/>
    <s v="Christopherland"/>
    <s v="Outlet"/>
    <s v="Credit Card"/>
    <n v="2"/>
    <s v="STORE14"/>
    <n v="233.33"/>
    <n v="466.66"/>
    <n v="23.33"/>
    <n v="0.05"/>
  </r>
  <r>
    <s v="SALE967"/>
    <x v="454"/>
    <s v="CUST1248"/>
    <s v="Nicholas Webb"/>
    <x v="35"/>
    <s v="Male"/>
    <s v="Lake Timothy"/>
    <s v="Nevada"/>
    <s v="USA"/>
    <x v="0"/>
    <s v="PROD39"/>
    <s v="Portable Power Bank"/>
    <x v="4"/>
    <s v="Mobile"/>
    <s v="Cummings and Sons"/>
    <n v="326.06"/>
    <n v="301"/>
    <s v="Guerrero-Schmitt"/>
    <x v="3"/>
    <s v="East Stevechester"/>
    <s v="Flagship"/>
    <s v="Credit Card"/>
    <n v="3"/>
    <s v="STORE18"/>
    <n v="529.89"/>
    <n v="1589.67"/>
    <n v="333.83"/>
    <n v="0.21"/>
  </r>
  <r>
    <s v="SALE968"/>
    <x v="184"/>
    <s v="CUST1489"/>
    <s v="Melinda Thomas"/>
    <x v="2"/>
    <s v="Female"/>
    <s v="Lake Elizabethside"/>
    <s v="Indiana"/>
    <s v="USA"/>
    <x v="1"/>
    <s v="PROD92"/>
    <s v="Microwave Oven"/>
    <x v="2"/>
    <s v="Appliances"/>
    <s v="Green, Powell and Palmer"/>
    <n v="447.43"/>
    <n v="191"/>
    <s v="Martinez, Adkins and Johnson"/>
    <x v="0"/>
    <s v="Danielmouth"/>
    <s v="Flagship"/>
    <s v="PayPal"/>
    <n v="2"/>
    <s v="STORE1"/>
    <n v="954.1"/>
    <n v="1908.2"/>
    <n v="324.39"/>
    <n v="0.17"/>
  </r>
  <r>
    <s v="SALE969"/>
    <x v="241"/>
    <s v="CUST1323"/>
    <s v="Kristy Dunlap"/>
    <x v="43"/>
    <s v="Female"/>
    <s v="Whiteport"/>
    <s v="North Carolina"/>
    <s v="USA"/>
    <x v="3"/>
    <s v="PROD65"/>
    <s v="Adjustable Dumbbells 20kg"/>
    <x v="0"/>
    <s v="Fitness"/>
    <s v="Montgomery, Benton and Miller"/>
    <n v="240.63"/>
    <n v="423"/>
    <s v="Martinez-Mullins"/>
    <x v="2"/>
    <s v="Williamsfurt"/>
    <s v="Online"/>
    <s v="COD"/>
    <n v="1"/>
    <s v="STORE7"/>
    <n v="370.04"/>
    <n v="370.04"/>
    <n v="14.8"/>
    <n v="0.04"/>
  </r>
  <r>
    <s v="SALE970"/>
    <x v="21"/>
    <s v="CUST1061"/>
    <s v="Kristin Stein"/>
    <x v="31"/>
    <s v="Male"/>
    <s v="Jennifermouth"/>
    <s v="Missouri"/>
    <s v="USA"/>
    <x v="1"/>
    <s v="PROD96"/>
    <s v="Women's Formal Blazer"/>
    <x v="1"/>
    <s v="Outerwear"/>
    <s v="Phillips and Sons"/>
    <n v="358.47"/>
    <n v="143"/>
    <s v="Mann-Austin"/>
    <x v="3"/>
    <s v="Vasquezborough"/>
    <s v="Online"/>
    <s v="Credit Card"/>
    <n v="4"/>
    <s v="STORE19"/>
    <n v="492.71"/>
    <n v="1970.84"/>
    <n v="157.66999999999999"/>
    <n v="0.08"/>
  </r>
  <r>
    <s v="SALE971"/>
    <x v="202"/>
    <s v="CUST1280"/>
    <s v="Antonio Leon"/>
    <x v="40"/>
    <s v="Male"/>
    <s v="Morrisville"/>
    <s v="Hawaii"/>
    <s v="USA"/>
    <x v="2"/>
    <s v="PROD91"/>
    <s v="Women's High Heels"/>
    <x v="1"/>
    <s v="Footwear"/>
    <s v="Smith-Charles"/>
    <n v="438.25"/>
    <n v="496"/>
    <s v="Gardner, Humphrey and Contreras"/>
    <x v="3"/>
    <s v="Johnsonville"/>
    <s v="Flagship"/>
    <s v="COD"/>
    <n v="4"/>
    <s v="STORE13"/>
    <n v="853.26"/>
    <n v="3413.04"/>
    <n v="819.13"/>
    <n v="0.24"/>
  </r>
  <r>
    <s v="SALE972"/>
    <x v="459"/>
    <s v="CUST1406"/>
    <s v="David Lozano"/>
    <x v="31"/>
    <s v="Female"/>
    <s v="North Michaelfurt"/>
    <s v="Wisconsin"/>
    <s v="USA"/>
    <x v="0"/>
    <s v="PROD3"/>
    <s v="Men's Running Jacket"/>
    <x v="1"/>
    <s v="Outerwear"/>
    <s v="Pineda Ltd"/>
    <n v="364.67"/>
    <n v="452"/>
    <s v="Frederick-Wright"/>
    <x v="1"/>
    <s v="New Jimmymouth"/>
    <s v="Flagship"/>
    <s v="PayPal"/>
    <n v="1"/>
    <s v="STORE16"/>
    <n v="402.47"/>
    <n v="402.47"/>
    <n v="76.47"/>
    <n v="0.19"/>
  </r>
  <r>
    <s v="SALE973"/>
    <x v="31"/>
    <s v="CUST1402"/>
    <s v="Cassandra Perez"/>
    <x v="20"/>
    <s v="Male"/>
    <s v="Brandonville"/>
    <s v="Mississippi"/>
    <s v="USA"/>
    <x v="2"/>
    <s v="PROD54"/>
    <s v="Sports Stopwatch Pro"/>
    <x v="0"/>
    <s v="Accessories"/>
    <s v="Thompson-French"/>
    <n v="434.84"/>
    <n v="185"/>
    <s v="Guerrero-Schmitt"/>
    <x v="3"/>
    <s v="East Stevechester"/>
    <s v="Flagship"/>
    <s v="Credit Card"/>
    <n v="2"/>
    <s v="STORE18"/>
    <n v="528.29999999999995"/>
    <n v="1056.5999999999999"/>
    <n v="253.58"/>
    <n v="0.24"/>
  </r>
  <r>
    <s v="SALE974"/>
    <x v="334"/>
    <s v="CUST1444"/>
    <s v="Cheryl Carr"/>
    <x v="35"/>
    <s v="Male"/>
    <s v="Jessicaland"/>
    <s v="Wyoming"/>
    <s v="USA"/>
    <x v="0"/>
    <s v="PROD10"/>
    <s v="Ceramic Kitchen Bowl Set"/>
    <x v="2"/>
    <s v="Kitchen"/>
    <s v="Hamilton Group"/>
    <n v="298.86"/>
    <n v="308"/>
    <s v="Benson-Elliott"/>
    <x v="3"/>
    <s v="Port Josephberg"/>
    <s v="Online"/>
    <s v="Credit Card"/>
    <n v="4"/>
    <s v="STORE6"/>
    <n v="599.85"/>
    <n v="2399.4"/>
    <n v="599.85"/>
    <n v="0.25"/>
  </r>
  <r>
    <s v="SALE975"/>
    <x v="374"/>
    <s v="CUST1303"/>
    <s v="John Sloan"/>
    <x v="31"/>
    <s v="Female"/>
    <s v="East Johntown"/>
    <s v="Delaware"/>
    <s v="USA"/>
    <x v="3"/>
    <s v="PROD16"/>
    <s v="Beard Grooming Kit"/>
    <x v="3"/>
    <s v="Grooming"/>
    <s v="Erickson-Green"/>
    <n v="337.42"/>
    <n v="256"/>
    <s v="Moore, Padilla and Butler"/>
    <x v="2"/>
    <s v="East Johnstad"/>
    <s v="Flagship"/>
    <s v="PayPal"/>
    <n v="2"/>
    <s v="STORE9"/>
    <n v="61.42"/>
    <n v="122.84"/>
    <n v="9.83"/>
    <n v="0.08"/>
  </r>
  <r>
    <s v="SALE976"/>
    <x v="101"/>
    <s v="CUST1249"/>
    <s v="Lauren George"/>
    <x v="24"/>
    <s v="Female"/>
    <s v="Garciamouth"/>
    <s v="New York"/>
    <s v="USA"/>
    <x v="0"/>
    <s v="PROD19"/>
    <s v="Knee Support Brace"/>
    <x v="0"/>
    <s v="Equipment"/>
    <s v="May-Reese"/>
    <n v="21.34"/>
    <n v="65"/>
    <s v="Hill, Wagner and Ballard"/>
    <x v="3"/>
    <s v="East Davidville"/>
    <s v="Online"/>
    <s v="PayPal"/>
    <n v="2"/>
    <s v="STORE10"/>
    <n v="466.42"/>
    <n v="932.84"/>
    <n v="111.94"/>
    <n v="0.12"/>
  </r>
  <r>
    <s v="SALE977"/>
    <x v="446"/>
    <s v="CUST1099"/>
    <s v="Sheila Wilson"/>
    <x v="36"/>
    <s v="Male"/>
    <s v="South Dustin"/>
    <s v="Tennessee"/>
    <s v="USA"/>
    <x v="1"/>
    <s v="PROD31"/>
    <s v="Basketball"/>
    <x v="0"/>
    <s v="Team Sports"/>
    <s v="Nolan-Snow"/>
    <n v="204.39"/>
    <n v="281"/>
    <s v="Gray Ltd"/>
    <x v="0"/>
    <s v="New Michaelchester"/>
    <s v="Outlet"/>
    <s v="COD"/>
    <n v="4"/>
    <s v="STORE5"/>
    <n v="540.69000000000005"/>
    <n v="2162.7600000000002"/>
    <n v="194.65"/>
    <n v="0.09"/>
  </r>
  <r>
    <s v="SALE978"/>
    <x v="537"/>
    <s v="CUST1298"/>
    <s v="Tracy Stephens"/>
    <x v="43"/>
    <s v="Male"/>
    <s v="New Joshuatown"/>
    <s v="Maine"/>
    <s v="USA"/>
    <x v="3"/>
    <s v="PROD19"/>
    <s v="Knee Support Brace"/>
    <x v="0"/>
    <s v="Equipment"/>
    <s v="May-Reese"/>
    <n v="21.34"/>
    <n v="65"/>
    <s v="Gardner, Humphrey and Contreras"/>
    <x v="3"/>
    <s v="Johnsonville"/>
    <s v="Flagship"/>
    <s v="Credit Card"/>
    <n v="3"/>
    <s v="STORE13"/>
    <n v="677.46"/>
    <n v="2032.38"/>
    <n v="101.62"/>
    <n v="0.05"/>
  </r>
  <r>
    <s v="SALE979"/>
    <x v="538"/>
    <s v="CUST1328"/>
    <s v="Mario Harvey Jr."/>
    <x v="11"/>
    <s v="Male"/>
    <s v="Jessicaport"/>
    <s v="Minnesota"/>
    <s v="USA"/>
    <x v="3"/>
    <s v="PROD21"/>
    <s v="Multi-Purpose Storage Box"/>
    <x v="2"/>
    <s v="Storage"/>
    <s v="Gardner-Montes"/>
    <n v="123.46"/>
    <n v="76"/>
    <s v="Martinez, Adkins and Johnson"/>
    <x v="0"/>
    <s v="Danielmouth"/>
    <s v="Flagship"/>
    <s v="PayPal"/>
    <n v="3"/>
    <s v="STORE1"/>
    <n v="614.63"/>
    <n v="1843.89"/>
    <n v="110.63"/>
    <n v="0.06"/>
  </r>
  <r>
    <s v="SALE980"/>
    <x v="539"/>
    <s v="CUST1232"/>
    <s v="Christy Hill"/>
    <x v="8"/>
    <s v="Female"/>
    <s v="Tammyton"/>
    <s v="New Jersey"/>
    <s v="USA"/>
    <x v="3"/>
    <s v="PROD66"/>
    <s v="Women's Hair Dryer Brush"/>
    <x v="3"/>
    <s v="Haircare"/>
    <s v="Torres, Spencer and Potter"/>
    <n v="340.39"/>
    <n v="177"/>
    <s v="Bean, Jones and Park"/>
    <x v="1"/>
    <s v="Thompsonborough"/>
    <s v="Online"/>
    <s v="Credit Card"/>
    <n v="4"/>
    <s v="STORE8"/>
    <n v="649.52"/>
    <n v="2598.08"/>
    <n v="285.79000000000002"/>
    <n v="0.11"/>
  </r>
  <r>
    <s v="SALE981"/>
    <x v="540"/>
    <s v="CUST1445"/>
    <s v="Gene Lee"/>
    <x v="24"/>
    <s v="Female"/>
    <s v="Mcfarlandmouth"/>
    <s v="Virginia"/>
    <s v="USA"/>
    <x v="3"/>
    <s v="PROD85"/>
    <s v="Women's Beanie Hat"/>
    <x v="1"/>
    <s v="Accessories"/>
    <s v="Richardson-Carrillo"/>
    <n v="119.57"/>
    <n v="210"/>
    <s v="Bean, Jones and Park"/>
    <x v="1"/>
    <s v="Thompsonborough"/>
    <s v="Online"/>
    <s v="PayPal"/>
    <n v="2"/>
    <s v="STORE8"/>
    <n v="943.93"/>
    <n v="1887.86"/>
    <n v="415.33"/>
    <n v="0.22"/>
  </r>
  <r>
    <s v="SALE982"/>
    <x v="541"/>
    <s v="CUST1165"/>
    <s v="Jason Wheeler"/>
    <x v="38"/>
    <s v="Female"/>
    <s v="Carolview"/>
    <s v="Illinois"/>
    <s v="USA"/>
    <x v="3"/>
    <s v="PROD31"/>
    <s v="Basketball"/>
    <x v="0"/>
    <s v="Team Sports"/>
    <s v="Nolan-Snow"/>
    <n v="204.39"/>
    <n v="281"/>
    <s v="Bean, Jones and Park"/>
    <x v="1"/>
    <s v="Thompsonborough"/>
    <s v="Online"/>
    <s v="Credit Card"/>
    <n v="4"/>
    <s v="STORE8"/>
    <n v="538.73"/>
    <n v="2154.92"/>
    <n v="64.650000000000006"/>
    <n v="0.03"/>
  </r>
  <r>
    <s v="SALE983"/>
    <x v="542"/>
    <s v="CUST1088"/>
    <s v="Timothy Wright"/>
    <x v="13"/>
    <s v="Male"/>
    <s v="Ashleystad"/>
    <s v="Arkansas"/>
    <s v="USA"/>
    <x v="1"/>
    <s v="PROD66"/>
    <s v="Women's Hair Dryer Brush"/>
    <x v="3"/>
    <s v="Haircare"/>
    <s v="Torres, Spencer and Potter"/>
    <n v="340.39"/>
    <n v="177"/>
    <s v="Bean, Jones and Park"/>
    <x v="1"/>
    <s v="Thompsonborough"/>
    <s v="Online"/>
    <s v="PayPal"/>
    <n v="2"/>
    <s v="STORE8"/>
    <n v="853.93"/>
    <n v="1707.86"/>
    <n v="17.079999999999998"/>
    <n v="0.01"/>
  </r>
  <r>
    <s v="SALE984"/>
    <x v="159"/>
    <s v="CUST1491"/>
    <s v="Kaitlin Brown"/>
    <x v="33"/>
    <s v="Female"/>
    <s v="Kellyberg"/>
    <s v="South Dakota"/>
    <s v="USA"/>
    <x v="0"/>
    <s v="PROD29"/>
    <s v="Fabric Sofa Throw Blanket"/>
    <x v="2"/>
    <s v="Decor"/>
    <s v="Hoffman Group"/>
    <n v="218.48"/>
    <n v="276"/>
    <s v="Alexander Group"/>
    <x v="2"/>
    <s v="Port Sharon"/>
    <s v="Online"/>
    <s v="COD"/>
    <n v="4"/>
    <s v="STORE4"/>
    <n v="465.42"/>
    <n v="1861.68"/>
    <n v="484.04"/>
    <n v="0.26"/>
  </r>
  <r>
    <s v="SALE985"/>
    <x v="543"/>
    <s v="CUST1055"/>
    <s v="Wayne Mcpherson"/>
    <x v="41"/>
    <s v="Female"/>
    <s v="Edwardsfort"/>
    <s v="Minnesota"/>
    <s v="USA"/>
    <x v="2"/>
    <s v="PROD1"/>
    <s v="Men's Graphic T-Shirt"/>
    <x v="1"/>
    <s v="Tops"/>
    <s v="Terry-Moore"/>
    <n v="342.56"/>
    <n v="181"/>
    <s v="Aguirre-Keller"/>
    <x v="2"/>
    <s v="Lake Michael"/>
    <s v="Online"/>
    <s v="COD"/>
    <n v="4"/>
    <s v="STORE11"/>
    <n v="880.26"/>
    <n v="3521.04"/>
    <n v="387.31"/>
    <n v="0.11"/>
  </r>
  <r>
    <s v="SALE986"/>
    <x v="449"/>
    <s v="CUST1483"/>
    <s v="Sarah Smith"/>
    <x v="40"/>
    <s v="Male"/>
    <s v="East Rodney"/>
    <s v="Nevada"/>
    <s v="USA"/>
    <x v="0"/>
    <s v="PROD51"/>
    <s v="HDMI Cable – 2m"/>
    <x v="4"/>
    <s v="Accessories"/>
    <s v="Bautista, Green and Hale"/>
    <n v="88.49"/>
    <n v="246"/>
    <s v="Aguirre-Keller"/>
    <x v="2"/>
    <s v="Lake Michael"/>
    <s v="Online"/>
    <s v="PayPal"/>
    <n v="3"/>
    <s v="STORE11"/>
    <n v="461.02"/>
    <n v="1383.06"/>
    <n v="401.09"/>
    <n v="0.28999999999999998"/>
  </r>
  <r>
    <s v="SALE987"/>
    <x v="372"/>
    <s v="CUST1026"/>
    <s v="Amber Carlson"/>
    <x v="17"/>
    <s v="Female"/>
    <s v="East Michellemouth"/>
    <s v="Missouri"/>
    <s v="USA"/>
    <x v="0"/>
    <s v="PROD25"/>
    <s v="Women's Scarf Set"/>
    <x v="1"/>
    <s v="Accessories"/>
    <s v="Brown and Sons"/>
    <n v="174.02"/>
    <n v="268"/>
    <s v="Gardner, Humphrey and Contreras"/>
    <x v="3"/>
    <s v="Johnsonville"/>
    <s v="Flagship"/>
    <s v="PayPal"/>
    <n v="1"/>
    <s v="STORE13"/>
    <n v="531.99"/>
    <n v="531.99"/>
    <n v="90.44"/>
    <n v="0.17"/>
  </r>
  <r>
    <s v="SALE988"/>
    <x v="116"/>
    <s v="CUST1004"/>
    <s v="Caroline Collins"/>
    <x v="43"/>
    <s v="Female"/>
    <s v="Nicholasshire"/>
    <s v="California"/>
    <s v="USA"/>
    <x v="1"/>
    <s v="PROD47"/>
    <s v="Makeup Brush Set"/>
    <x v="3"/>
    <s v="Makeup"/>
    <s v="Cook Inc"/>
    <n v="167.34"/>
    <n v="431"/>
    <s v="Holloway Ltd"/>
    <x v="0"/>
    <s v="Bensonhaven"/>
    <s v="Flagship"/>
    <s v="PayPal"/>
    <n v="2"/>
    <s v="STORE17"/>
    <n v="274.08999999999997"/>
    <n v="548.17999999999995"/>
    <n v="71.260000000000005"/>
    <n v="0.13"/>
  </r>
  <r>
    <s v="SALE989"/>
    <x v="544"/>
    <s v="CUST1443"/>
    <s v="Adam Castro"/>
    <x v="18"/>
    <s v="Male"/>
    <s v="New Donnabury"/>
    <s v="Texas"/>
    <s v="USA"/>
    <x v="1"/>
    <s v="PROD88"/>
    <s v="Sports Wrist Sweatbands"/>
    <x v="0"/>
    <s v="Accessories"/>
    <s v="Olsen-Daniels"/>
    <n v="131.24"/>
    <n v="232"/>
    <s v="Hill, Wagner and Ballard"/>
    <x v="3"/>
    <s v="East Davidville"/>
    <s v="Online"/>
    <s v="COD"/>
    <n v="1"/>
    <s v="STORE10"/>
    <n v="66.14"/>
    <n v="66.14"/>
    <n v="9.26"/>
    <n v="0.14000000000000001"/>
  </r>
  <r>
    <s v="SALE990"/>
    <x v="71"/>
    <s v="CUST1077"/>
    <s v="Katherine Young"/>
    <x v="7"/>
    <s v="Male"/>
    <s v="North Valeriemouth"/>
    <s v="Vermont"/>
    <s v="USA"/>
    <x v="0"/>
    <s v="PROD20"/>
    <s v="Outdoor Sports Water Bottle"/>
    <x v="0"/>
    <s v="Accessories"/>
    <s v="Soto-Ellis"/>
    <n v="131.51"/>
    <n v="76"/>
    <s v="Moore, Padilla and Butler"/>
    <x v="2"/>
    <s v="East Johnstad"/>
    <s v="Flagship"/>
    <s v="COD"/>
    <n v="3"/>
    <s v="STORE9"/>
    <n v="955.82"/>
    <n v="2867.46"/>
    <n v="458.79"/>
    <n v="0.16"/>
  </r>
  <r>
    <s v="SALE991"/>
    <x v="542"/>
    <s v="CUST1319"/>
    <s v="Casey Simpson"/>
    <x v="27"/>
    <s v="Male"/>
    <s v="West Mathewside"/>
    <s v="Mississippi"/>
    <s v="USA"/>
    <x v="3"/>
    <s v="PROD22"/>
    <s v="Carbon Fiber Tennis Racket"/>
    <x v="0"/>
    <s v="Equipment"/>
    <s v="Flores, Pineda and Rodriguez"/>
    <n v="484.62"/>
    <n v="432"/>
    <s v="Thomas, Bridges and Harris"/>
    <x v="0"/>
    <s v="Sabrinatown"/>
    <s v="Online"/>
    <s v="Credit Card"/>
    <n v="1"/>
    <s v="STORE12"/>
    <n v="904.92"/>
    <n v="904.92"/>
    <n v="117.64"/>
    <n v="0.13"/>
  </r>
  <r>
    <s v="SALE992"/>
    <x v="509"/>
    <s v="CUST1000"/>
    <s v="Sheena Bonilla"/>
    <x v="0"/>
    <s v="Male"/>
    <s v="Donaldton"/>
    <s v="North Carolina"/>
    <s v="USA"/>
    <x v="3"/>
    <s v="PROD40"/>
    <s v="Noise-Canceling Headphones"/>
    <x v="4"/>
    <s v="Audio"/>
    <s v="Taylor-Hart"/>
    <n v="38.520000000000003"/>
    <n v="378"/>
    <s v="Martinez-Mullins"/>
    <x v="2"/>
    <s v="Williamsfurt"/>
    <s v="Online"/>
    <s v="Credit Card"/>
    <n v="3"/>
    <s v="STORE7"/>
    <n v="490.02"/>
    <n v="1470.06"/>
    <n v="382.22"/>
    <n v="0.26"/>
  </r>
  <r>
    <s v="SALE993"/>
    <x v="481"/>
    <s v="CUST1363"/>
    <s v="Elizabeth Smith"/>
    <x v="31"/>
    <s v="Male"/>
    <s v="Murphytown"/>
    <s v="Ohio"/>
    <s v="USA"/>
    <x v="2"/>
    <s v="PROD19"/>
    <s v="Knee Support Brace"/>
    <x v="0"/>
    <s v="Equipment"/>
    <s v="May-Reese"/>
    <n v="21.34"/>
    <n v="65"/>
    <s v="Benson-Elliott"/>
    <x v="3"/>
    <s v="Port Josephberg"/>
    <s v="Online"/>
    <s v="COD"/>
    <n v="2"/>
    <s v="STORE6"/>
    <n v="957.54"/>
    <n v="1915.08"/>
    <n v="191.51"/>
    <n v="0.1"/>
  </r>
  <r>
    <s v="SALE994"/>
    <x v="545"/>
    <s v="CUST1329"/>
    <s v="Victor Mcintosh"/>
    <x v="6"/>
    <s v="Female"/>
    <s v="Tiffanyshire"/>
    <s v="Minnesota"/>
    <s v="USA"/>
    <x v="2"/>
    <s v="PROD99"/>
    <s v="Stainless Steel Cookware Set"/>
    <x v="2"/>
    <s v="Kitchen"/>
    <s v="Campbell Ltd"/>
    <n v="201.41"/>
    <n v="146"/>
    <s v="Gardner, Humphrey and Contreras"/>
    <x v="3"/>
    <s v="Johnsonville"/>
    <s v="Flagship"/>
    <s v="PayPal"/>
    <n v="2"/>
    <s v="STORE13"/>
    <n v="314.39999999999998"/>
    <n v="628.79999999999995"/>
    <n v="44.02"/>
    <n v="7.0000000000000007E-2"/>
  </r>
  <r>
    <s v="SALE995"/>
    <x v="110"/>
    <s v="CUST1394"/>
    <s v="Alejandro Evans"/>
    <x v="26"/>
    <s v="Female"/>
    <s v="Cannonberg"/>
    <s v="Connecticut"/>
    <s v="USA"/>
    <x v="2"/>
    <s v="PROD24"/>
    <s v="Foldable Camping Chair"/>
    <x v="0"/>
    <s v="Outdoor"/>
    <s v="Cook Ltd"/>
    <n v="166.06"/>
    <n v="340"/>
    <s v="Benson-Elliott"/>
    <x v="3"/>
    <s v="Port Josephberg"/>
    <s v="Online"/>
    <s v="PayPal"/>
    <n v="3"/>
    <s v="STORE6"/>
    <n v="480.11"/>
    <n v="1440.33"/>
    <n v="158.44"/>
    <n v="0.11"/>
  </r>
  <r>
    <s v="SALE996"/>
    <x v="111"/>
    <s v="CUST1388"/>
    <s v="Timothy Valenzuela"/>
    <x v="3"/>
    <s v="Male"/>
    <s v="Stevensshire"/>
    <s v="Missouri"/>
    <s v="USA"/>
    <x v="3"/>
    <s v="PROD48"/>
    <s v="Car Dashboard Phone Holder"/>
    <x v="4"/>
    <s v="Accessories"/>
    <s v="Byrd, Stewart and Valdez"/>
    <n v="177.98"/>
    <n v="103"/>
    <s v="Benson-Elliott"/>
    <x v="3"/>
    <s v="Port Josephberg"/>
    <s v="Online"/>
    <s v="Credit Card"/>
    <n v="4"/>
    <s v="STORE6"/>
    <n v="826.55"/>
    <n v="3306.2"/>
    <n v="925.74"/>
    <n v="0.28000000000000003"/>
  </r>
  <r>
    <s v="SALE997"/>
    <x v="546"/>
    <s v="CUST1190"/>
    <s v="Christopher Stewart"/>
    <x v="23"/>
    <s v="Male"/>
    <s v="Amandaside"/>
    <s v="New York"/>
    <s v="USA"/>
    <x v="2"/>
    <s v="PROD27"/>
    <s v="Decorative Floor Vase"/>
    <x v="2"/>
    <s v="Decor"/>
    <s v="Khan, Jones and Paul"/>
    <n v="322.41000000000003"/>
    <n v="378"/>
    <s v="Johnson-Wright"/>
    <x v="0"/>
    <s v="Hoodberg"/>
    <s v="Outlet"/>
    <s v="PayPal"/>
    <n v="3"/>
    <s v="STORE3"/>
    <n v="530.16999999999996"/>
    <n v="1590.51"/>
    <n v="286.29000000000002"/>
    <n v="0.18"/>
  </r>
  <r>
    <s v="SALE998"/>
    <x v="270"/>
    <s v="CUST1407"/>
    <s v="Joseph Mendoza"/>
    <x v="4"/>
    <s v="Male"/>
    <s v="Ashleymouth"/>
    <s v="Maryland"/>
    <s v="USA"/>
    <x v="0"/>
    <s v="PROD34"/>
    <s v="Gaming Mechanical Keyboard"/>
    <x v="4"/>
    <s v="Computer"/>
    <s v="Lucero LLC"/>
    <n v="419.28"/>
    <n v="86"/>
    <s v="Holloway Ltd"/>
    <x v="0"/>
    <s v="Bensonhaven"/>
    <s v="Flagship"/>
    <s v="COD"/>
    <n v="3"/>
    <s v="STORE17"/>
    <n v="336.17"/>
    <n v="1008.51"/>
    <n v="40.340000000000003"/>
    <n v="0.04"/>
  </r>
  <r>
    <s v="SALE999"/>
    <x v="325"/>
    <s v="CUST1421"/>
    <s v="Holly Robinson"/>
    <x v="22"/>
    <s v="Female"/>
    <s v="East Amy"/>
    <s v="Washington"/>
    <s v="USA"/>
    <x v="3"/>
    <s v="PROD81"/>
    <s v="Badminton Racket Set"/>
    <x v="0"/>
    <s v="Equipment"/>
    <s v="Robinson-Brown"/>
    <n v="285.54000000000002"/>
    <n v="358"/>
    <s v="Bean, Jones and Park"/>
    <x v="1"/>
    <s v="Thompsonborough"/>
    <s v="Online"/>
    <s v="PayPal"/>
    <n v="4"/>
    <s v="STORE8"/>
    <n v="22.51"/>
    <n v="90.04"/>
    <n v="24.31"/>
    <n v="0.27"/>
  </r>
  <r>
    <s v="SALE1000"/>
    <x v="441"/>
    <s v="CUST1190"/>
    <s v="Christopher Stewart"/>
    <x v="23"/>
    <s v="Male"/>
    <s v="Amandaside"/>
    <s v="New York"/>
    <s v="USA"/>
    <x v="2"/>
    <s v="PROD59"/>
    <s v="Men's Hair Styling Gel"/>
    <x v="3"/>
    <s v="Haircare"/>
    <s v="Cline-Mccarthy"/>
    <n v="17.309999999999999"/>
    <n v="399"/>
    <s v="Black-Horn"/>
    <x v="2"/>
    <s v="North Nancyview"/>
    <s v="Outlet"/>
    <s v="Credit Card"/>
    <n v="2"/>
    <s v="STORE2"/>
    <n v="909.51"/>
    <n v="1819.02"/>
    <n v="491.14"/>
    <n v="0.27"/>
  </r>
  <r>
    <s v="SALE1001"/>
    <x v="547"/>
    <s v="CUST1052"/>
    <s v="Debra Liu"/>
    <x v="0"/>
    <s v="Male"/>
    <s v="South Timtown"/>
    <s v="Minnesota"/>
    <s v="USA"/>
    <x v="2"/>
    <s v="PROD69"/>
    <s v="Men's Sports Shorts"/>
    <x v="1"/>
    <s v="Bottoms"/>
    <s v="Fitzpatrick Ltd"/>
    <n v="218.22"/>
    <n v="224"/>
    <s v="Mcdonald Inc"/>
    <x v="2"/>
    <s v="Christopherland"/>
    <s v="Outlet"/>
    <s v="PayPal"/>
    <n v="4"/>
    <s v="STORE14"/>
    <n v="593.84"/>
    <n v="2375.36"/>
    <n v="570.09"/>
    <n v="0.24"/>
  </r>
  <r>
    <s v="SALE1002"/>
    <x v="548"/>
    <s v="CUST1109"/>
    <s v="Amy Walker"/>
    <x v="8"/>
    <s v="Male"/>
    <s v="Smithland"/>
    <s v="West Virginia"/>
    <s v="USA"/>
    <x v="1"/>
    <s v="PROD73"/>
    <s v="Shin Guards – Adult"/>
    <x v="0"/>
    <s v="Team Sports"/>
    <s v="French Ltd"/>
    <n v="107.06"/>
    <n v="359"/>
    <s v="Hill, Wagner and Ballard"/>
    <x v="3"/>
    <s v="East Davidville"/>
    <s v="Online"/>
    <s v="COD"/>
    <n v="3"/>
    <s v="STORE10"/>
    <n v="909.11"/>
    <n v="2727.33"/>
    <n v="627.29"/>
    <n v="0.23"/>
  </r>
  <r>
    <s v="SALE1003"/>
    <x v="549"/>
    <s v="CUST1399"/>
    <s v="John Donaldson"/>
    <x v="8"/>
    <s v="Male"/>
    <s v="New Edward"/>
    <s v="Maine"/>
    <s v="USA"/>
    <x v="2"/>
    <s v="PROD24"/>
    <s v="Foldable Camping Chair"/>
    <x v="0"/>
    <s v="Outdoor"/>
    <s v="Cook Ltd"/>
    <n v="166.06"/>
    <n v="340"/>
    <s v="Martinez, Adkins and Johnson"/>
    <x v="0"/>
    <s v="Danielmouth"/>
    <s v="Flagship"/>
    <s v="PayPal"/>
    <n v="4"/>
    <s v="STORE1"/>
    <n v="996.85"/>
    <n v="3987.4"/>
    <n v="956.98"/>
    <n v="0.24"/>
  </r>
  <r>
    <s v="SALE1004"/>
    <x v="550"/>
    <s v="CUST1300"/>
    <s v="Matthew Avery"/>
    <x v="7"/>
    <s v="Male"/>
    <s v="Lake Melissashire"/>
    <s v="Oregon"/>
    <s v="USA"/>
    <x v="1"/>
    <s v="PROD0"/>
    <s v="Brother Laser Printer"/>
    <x v="4"/>
    <s v="Computer"/>
    <s v="Hunt Inc"/>
    <n v="112.42"/>
    <n v="416"/>
    <s v="Holloway Ltd"/>
    <x v="0"/>
    <s v="Bensonhaven"/>
    <s v="Flagship"/>
    <s v="COD"/>
    <n v="1"/>
    <s v="STORE17"/>
    <n v="522.69000000000005"/>
    <n v="522.69000000000005"/>
    <n v="31.36"/>
    <n v="0.06"/>
  </r>
  <r>
    <s v="SALE1005"/>
    <x v="221"/>
    <s v="CUST1194"/>
    <s v="Ashley Ferguson"/>
    <x v="11"/>
    <s v="Male"/>
    <s v="Sarahmouth"/>
    <s v="Pennsylvania"/>
    <s v="USA"/>
    <x v="0"/>
    <s v="PROD54"/>
    <s v="Sports Stopwatch Pro"/>
    <x v="0"/>
    <s v="Accessories"/>
    <s v="Thompson-French"/>
    <n v="434.84"/>
    <n v="185"/>
    <s v="Johnson-Wright"/>
    <x v="0"/>
    <s v="Hoodberg"/>
    <s v="Outlet"/>
    <s v="PayPal"/>
    <n v="3"/>
    <s v="STORE3"/>
    <n v="261.05"/>
    <n v="783.15"/>
    <n v="93.98"/>
    <n v="0.12"/>
  </r>
  <r>
    <s v="SALE1006"/>
    <x v="45"/>
    <s v="CUST1087"/>
    <s v="Melissa Duffy Md"/>
    <x v="13"/>
    <s v="Female"/>
    <s v="East Jenna"/>
    <s v="South Carolina"/>
    <s v="USA"/>
    <x v="2"/>
    <s v="PROD23"/>
    <s v="Men's Formal Shirt"/>
    <x v="1"/>
    <s v="Tops"/>
    <s v="Moon, Mora and Santos"/>
    <n v="484.62"/>
    <n v="360"/>
    <s v="Holloway Ltd"/>
    <x v="0"/>
    <s v="Bensonhaven"/>
    <s v="Flagship"/>
    <s v="COD"/>
    <n v="3"/>
    <s v="STORE17"/>
    <n v="644.73"/>
    <n v="1934.19"/>
    <n v="19.34"/>
    <n v="0.01"/>
  </r>
  <r>
    <s v="SALE1007"/>
    <x v="19"/>
    <s v="CUST1198"/>
    <s v="Wanda Snyder"/>
    <x v="27"/>
    <s v="Male"/>
    <s v="Frostmouth"/>
    <s v="Vermont"/>
    <s v="USA"/>
    <x v="2"/>
    <s v="PROD75"/>
    <s v="Women's Ankle Boots"/>
    <x v="1"/>
    <s v="Footwear"/>
    <s v="Poole PLC"/>
    <n v="158.13999999999999"/>
    <n v="82"/>
    <s v="Black-Horn"/>
    <x v="2"/>
    <s v="North Nancyview"/>
    <s v="Outlet"/>
    <s v="PayPal"/>
    <n v="2"/>
    <s v="STORE2"/>
    <n v="541.52"/>
    <n v="1083.04"/>
    <n v="281.58999999999997"/>
    <n v="0.26"/>
  </r>
  <r>
    <s v="SALE1008"/>
    <x v="18"/>
    <s v="CUST1426"/>
    <s v="Jeanette Nichols"/>
    <x v="14"/>
    <s v="Male"/>
    <s v="Aguilarland"/>
    <s v="North Carolina"/>
    <s v="USA"/>
    <x v="3"/>
    <s v="PROD63"/>
    <s v="Organic Sunscreen Lotion"/>
    <x v="3"/>
    <s v="Skincare"/>
    <s v="Anderson-Riley"/>
    <n v="266.86"/>
    <n v="458"/>
    <s v="Hill, Wagner and Ballard"/>
    <x v="3"/>
    <s v="East Davidville"/>
    <s v="Online"/>
    <s v="PayPal"/>
    <n v="1"/>
    <s v="STORE10"/>
    <n v="395.18"/>
    <n v="395.18"/>
    <n v="35.57"/>
    <n v="0.09"/>
  </r>
  <r>
    <s v="SALE1009"/>
    <x v="459"/>
    <s v="CUST1100"/>
    <s v="Diane Watson"/>
    <x v="3"/>
    <s v="Female"/>
    <s v="North Codyport"/>
    <s v="Texas"/>
    <s v="USA"/>
    <x v="3"/>
    <s v="PROD8"/>
    <s v="Wireless Bluetooth Earbuds"/>
    <x v="4"/>
    <s v="Audio"/>
    <s v="Perez-Johnston"/>
    <n v="439.07"/>
    <n v="142"/>
    <s v="Bean, Jones and Park"/>
    <x v="1"/>
    <s v="Thompsonborough"/>
    <s v="Online"/>
    <s v="Credit Card"/>
    <n v="4"/>
    <s v="STORE8"/>
    <n v="56.37"/>
    <n v="225.48"/>
    <n v="38.33"/>
    <n v="0.17"/>
  </r>
  <r>
    <s v="SALE1010"/>
    <x v="51"/>
    <s v="CUST1209"/>
    <s v="Joan Johnson"/>
    <x v="1"/>
    <s v="Female"/>
    <s v="Lake Josephport"/>
    <s v="Maine"/>
    <s v="USA"/>
    <x v="3"/>
    <s v="PROD79"/>
    <s v="Decorative Lamp Shade"/>
    <x v="2"/>
    <s v="Lighting"/>
    <s v="Ramirez-Hanson"/>
    <n v="228.53"/>
    <n v="469"/>
    <s v="Moore, Padilla and Butler"/>
    <x v="2"/>
    <s v="East Johnstad"/>
    <s v="Flagship"/>
    <s v="COD"/>
    <n v="4"/>
    <s v="STORE9"/>
    <n v="202.59"/>
    <n v="810.36"/>
    <n v="48.62"/>
    <n v="0.06"/>
  </r>
  <r>
    <s v="SALE1011"/>
    <x v="216"/>
    <s v="CUST1004"/>
    <s v="Caroline Collins"/>
    <x v="43"/>
    <s v="Female"/>
    <s v="Nicholasshire"/>
    <s v="California"/>
    <s v="USA"/>
    <x v="1"/>
    <s v="PROD81"/>
    <s v="Badminton Racket Set"/>
    <x v="0"/>
    <s v="Equipment"/>
    <s v="Robinson-Brown"/>
    <n v="285.54000000000002"/>
    <n v="358"/>
    <s v="Gray Ltd"/>
    <x v="0"/>
    <s v="New Michaelchester"/>
    <s v="Outlet"/>
    <s v="PayPal"/>
    <n v="2"/>
    <s v="STORE5"/>
    <n v="358.36"/>
    <n v="716.72"/>
    <n v="35.840000000000003"/>
    <n v="0.05"/>
  </r>
  <r>
    <s v="SALE1012"/>
    <x v="244"/>
    <s v="CUST1072"/>
    <s v="Tonya Burch"/>
    <x v="34"/>
    <s v="Female"/>
    <s v="Olsonhaven"/>
    <s v="Iowa"/>
    <s v="USA"/>
    <x v="0"/>
    <s v="PROD37"/>
    <s v="Men's Casual Sneakers"/>
    <x v="1"/>
    <s v="Footwear"/>
    <s v="Hogan-Lee"/>
    <n v="353.47"/>
    <n v="214"/>
    <s v="Guerrero-Schmitt"/>
    <x v="3"/>
    <s v="East Stevechester"/>
    <s v="Flagship"/>
    <s v="COD"/>
    <n v="4"/>
    <s v="STORE18"/>
    <n v="85.62"/>
    <n v="342.48"/>
    <n v="95.89"/>
    <n v="0.28000000000000003"/>
  </r>
  <r>
    <s v="SALE1013"/>
    <x v="265"/>
    <s v="CUST1185"/>
    <s v="Brent Rivas"/>
    <x v="27"/>
    <s v="Female"/>
    <s v="North Kellyberg"/>
    <s v="New Jersey"/>
    <s v="USA"/>
    <x v="3"/>
    <s v="PROD7"/>
    <s v="LED Table Lamp"/>
    <x v="2"/>
    <s v="Lighting"/>
    <s v="Harrell LLC"/>
    <n v="218.86"/>
    <n v="170"/>
    <s v="Holloway Ltd"/>
    <x v="0"/>
    <s v="Bensonhaven"/>
    <s v="Flagship"/>
    <s v="PayPal"/>
    <n v="4"/>
    <s v="STORE17"/>
    <n v="929.26"/>
    <n v="3717.04"/>
    <n v="854.92"/>
    <n v="0.23"/>
  </r>
  <r>
    <s v="SALE1014"/>
    <x v="551"/>
    <s v="CUST1309"/>
    <s v="Stacy Collins"/>
    <x v="24"/>
    <s v="Female"/>
    <s v="Randychester"/>
    <s v="California"/>
    <s v="USA"/>
    <x v="2"/>
    <s v="PROD60"/>
    <s v="Luxury Perfume Spray"/>
    <x v="3"/>
    <s v="Fragrance"/>
    <s v="Gibson, Green and Lopez"/>
    <n v="482.75"/>
    <n v="444"/>
    <s v="Gardner, Humphrey and Contreras"/>
    <x v="3"/>
    <s v="Johnsonville"/>
    <s v="Flagship"/>
    <s v="COD"/>
    <n v="2"/>
    <s v="STORE13"/>
    <n v="92.64"/>
    <n v="185.28"/>
    <n v="25.94"/>
    <n v="0.14000000000000001"/>
  </r>
  <r>
    <s v="SALE1015"/>
    <x v="34"/>
    <s v="CUST1248"/>
    <s v="Nicholas Webb"/>
    <x v="35"/>
    <s v="Male"/>
    <s v="Lake Timothy"/>
    <s v="Nevada"/>
    <s v="USA"/>
    <x v="0"/>
    <s v="PROD62"/>
    <s v="Laptop Cooling Pad"/>
    <x v="4"/>
    <s v="Computer"/>
    <s v="Murray, Gould and Ware"/>
    <n v="86.42"/>
    <n v="222"/>
    <s v="Alexander Group"/>
    <x v="2"/>
    <s v="Port Sharon"/>
    <s v="Online"/>
    <s v="COD"/>
    <n v="4"/>
    <s v="STORE4"/>
    <n v="139.05000000000001"/>
    <n v="556.20000000000005"/>
    <n v="161.30000000000001"/>
    <n v="0.28999999999999998"/>
  </r>
  <r>
    <s v="SALE1016"/>
    <x v="552"/>
    <s v="CUST1140"/>
    <s v="Patty Francis"/>
    <x v="5"/>
    <s v="Female"/>
    <s v="South Brooke"/>
    <s v="Pennsylvania"/>
    <s v="USA"/>
    <x v="0"/>
    <s v="PROD53"/>
    <s v="Men's Track Pants"/>
    <x v="1"/>
    <s v="Bottoms"/>
    <s v="Hamilton, Woods and Walker"/>
    <n v="386.56"/>
    <n v="125"/>
    <s v="Alexander Group"/>
    <x v="2"/>
    <s v="Port Sharon"/>
    <s v="Online"/>
    <s v="COD"/>
    <n v="3"/>
    <s v="STORE4"/>
    <n v="155.87"/>
    <n v="467.61"/>
    <n v="14.03"/>
    <n v="0.03"/>
  </r>
  <r>
    <s v="SALE1017"/>
    <x v="191"/>
    <s v="CUST1442"/>
    <s v="Kelli Smith"/>
    <x v="2"/>
    <s v="Female"/>
    <s v="North Maryfort"/>
    <s v="Oregon"/>
    <s v="USA"/>
    <x v="2"/>
    <s v="PROD34"/>
    <s v="Gaming Mechanical Keyboard"/>
    <x v="4"/>
    <s v="Computer"/>
    <s v="Lucero LLC"/>
    <n v="419.28"/>
    <n v="86"/>
    <s v="Frederick-Wright"/>
    <x v="1"/>
    <s v="New Jimmymouth"/>
    <s v="Flagship"/>
    <s v="COD"/>
    <n v="4"/>
    <s v="STORE16"/>
    <n v="115.42"/>
    <n v="461.68"/>
    <n v="13.85"/>
    <n v="0.03"/>
  </r>
  <r>
    <s v="SALE1018"/>
    <x v="20"/>
    <s v="CUST1122"/>
    <s v="Michael Chang"/>
    <x v="1"/>
    <s v="Male"/>
    <s v="Kathrynport"/>
    <s v="North Carolina"/>
    <s v="USA"/>
    <x v="3"/>
    <s v="PROD52"/>
    <s v="Rugby Ball"/>
    <x v="0"/>
    <s v="Team Sports"/>
    <s v="Harris Inc"/>
    <n v="212.26"/>
    <n v="82"/>
    <s v="Benson-Elliott"/>
    <x v="3"/>
    <s v="Port Josephberg"/>
    <s v="Online"/>
    <s v="Credit Card"/>
    <n v="3"/>
    <s v="STORE6"/>
    <n v="593.62"/>
    <n v="1780.86"/>
    <n v="142.47"/>
    <n v="0.08"/>
  </r>
  <r>
    <s v="SALE1019"/>
    <x v="215"/>
    <s v="CUST1353"/>
    <s v="Laura Green"/>
    <x v="41"/>
    <s v="Female"/>
    <s v="Westbury"/>
    <s v="Oregon"/>
    <s v="USA"/>
    <x v="3"/>
    <s v="PROD45"/>
    <s v="High-Grip Football"/>
    <x v="0"/>
    <s v="Team Sports"/>
    <s v="Bridges, Banks and Cummings"/>
    <n v="318.91000000000003"/>
    <n v="114"/>
    <s v="Alexander Group"/>
    <x v="2"/>
    <s v="Port Sharon"/>
    <s v="Online"/>
    <s v="Credit Card"/>
    <n v="2"/>
    <s v="STORE4"/>
    <n v="825.04"/>
    <n v="1650.08"/>
    <n v="330.02"/>
    <n v="0.2"/>
  </r>
  <r>
    <s v="SALE1020"/>
    <x v="309"/>
    <s v="CUST1464"/>
    <s v="David Pierce"/>
    <x v="22"/>
    <s v="Female"/>
    <s v="Grayland"/>
    <s v="Washington"/>
    <s v="USA"/>
    <x v="3"/>
    <s v="PROD25"/>
    <s v="Women's Scarf Set"/>
    <x v="1"/>
    <s v="Accessories"/>
    <s v="Brown and Sons"/>
    <n v="174.02"/>
    <n v="268"/>
    <s v="Gardner, Humphrey and Contreras"/>
    <x v="3"/>
    <s v="Johnsonville"/>
    <s v="Flagship"/>
    <s v="PayPal"/>
    <n v="1"/>
    <s v="STORE13"/>
    <n v="963.76"/>
    <n v="963.76"/>
    <n v="134.93"/>
    <n v="0.14000000000000001"/>
  </r>
  <r>
    <s v="SALE1021"/>
    <x v="529"/>
    <s v="CUST1292"/>
    <s v="Ricardo Jones"/>
    <x v="19"/>
    <s v="Male"/>
    <s v="Danielland"/>
    <s v="Minnesota"/>
    <s v="USA"/>
    <x v="1"/>
    <s v="PROD55"/>
    <s v="Ceramic Plant Pot"/>
    <x v="2"/>
    <s v="Decor"/>
    <s v="Hatfield, Baird and Torres"/>
    <n v="81.75"/>
    <n v="190"/>
    <s v="Benson-Elliott"/>
    <x v="3"/>
    <s v="Port Josephberg"/>
    <s v="Online"/>
    <s v="PayPal"/>
    <n v="1"/>
    <s v="STORE6"/>
    <n v="238.24"/>
    <n v="238.24"/>
    <n v="28.59"/>
    <n v="0.12"/>
  </r>
  <r>
    <s v="SALE1022"/>
    <x v="321"/>
    <s v="CUST1457"/>
    <s v="Christina Robertson"/>
    <x v="25"/>
    <s v="Male"/>
    <s v="Hubbardborough"/>
    <s v="Kentucky"/>
    <s v="USA"/>
    <x v="3"/>
    <s v="PROD82"/>
    <s v="Fitness Resistance Bands"/>
    <x v="0"/>
    <s v="Fitness"/>
    <s v="Reese-Watson"/>
    <n v="152.91999999999999"/>
    <n v="281"/>
    <s v="Frederick-Wright"/>
    <x v="1"/>
    <s v="New Jimmymouth"/>
    <s v="Flagship"/>
    <s v="PayPal"/>
    <n v="1"/>
    <s v="STORE16"/>
    <n v="756.63"/>
    <n v="756.63"/>
    <n v="30.27"/>
    <n v="0.04"/>
  </r>
  <r>
    <s v="SALE1023"/>
    <x v="553"/>
    <s v="CUST1019"/>
    <s v="Michael Torres"/>
    <x v="11"/>
    <s v="Female"/>
    <s v="Gonzalezfort"/>
    <s v="New Jersey"/>
    <s v="USA"/>
    <x v="3"/>
    <s v="PROD93"/>
    <s v="USB-C Laptop Charger"/>
    <x v="4"/>
    <s v="Computer"/>
    <s v="Martin LLC"/>
    <n v="377.52"/>
    <n v="485"/>
    <s v="Martinez-Mullins"/>
    <x v="2"/>
    <s v="Williamsfurt"/>
    <s v="Online"/>
    <s v="Credit Card"/>
    <n v="3"/>
    <s v="STORE7"/>
    <n v="159.76"/>
    <n v="479.28"/>
    <n v="105.44"/>
    <n v="0.22"/>
  </r>
  <r>
    <s v="SALE1024"/>
    <x v="295"/>
    <s v="CUST1368"/>
    <s v="Miranda King"/>
    <x v="15"/>
    <s v="Female"/>
    <s v="West Mathew"/>
    <s v="New York"/>
    <s v="USA"/>
    <x v="3"/>
    <s v="PROD95"/>
    <s v="Sports Stopwatch Basic"/>
    <x v="0"/>
    <s v="Accessories"/>
    <s v="Wilson Group"/>
    <n v="60.65"/>
    <n v="75"/>
    <s v="Bean, Jones and Park"/>
    <x v="1"/>
    <s v="Thompsonborough"/>
    <s v="Online"/>
    <s v="COD"/>
    <n v="1"/>
    <s v="STORE8"/>
    <n v="329.94"/>
    <n v="329.94"/>
    <n v="46.19"/>
    <n v="0.14000000000000001"/>
  </r>
  <r>
    <s v="SALE1025"/>
    <x v="554"/>
    <s v="CUST1060"/>
    <s v="Dr. David Smith"/>
    <x v="9"/>
    <s v="Female"/>
    <s v="Schmidtchester"/>
    <s v="Alaska"/>
    <s v="USA"/>
    <x v="1"/>
    <s v="PROD17"/>
    <s v="Soccer Training Cone Set"/>
    <x v="0"/>
    <s v="Accessories"/>
    <s v="Ford, Murphy and Wilson"/>
    <n v="144.53"/>
    <n v="367"/>
    <s v="Bean, Jones and Park"/>
    <x v="1"/>
    <s v="Thompsonborough"/>
    <s v="Online"/>
    <s v="PayPal"/>
    <n v="1"/>
    <s v="STORE8"/>
    <n v="234.06"/>
    <n v="234.06"/>
    <n v="25.75"/>
    <n v="0.11"/>
  </r>
  <r>
    <s v="SALE1026"/>
    <x v="443"/>
    <s v="CUST1317"/>
    <s v="Tiffany Williams"/>
    <x v="43"/>
    <s v="Female"/>
    <s v="Richardsport"/>
    <s v="New Hampshire"/>
    <s v="USA"/>
    <x v="0"/>
    <s v="PROD81"/>
    <s v="Badminton Racket Set"/>
    <x v="0"/>
    <s v="Equipment"/>
    <s v="Robinson-Brown"/>
    <n v="285.54000000000002"/>
    <n v="358"/>
    <s v="Rivera-Warner"/>
    <x v="3"/>
    <s v="Washingtonfurt"/>
    <s v="Flagship"/>
    <s v="PayPal"/>
    <n v="2"/>
    <s v="STORE0"/>
    <n v="773.75"/>
    <n v="1547.5"/>
    <n v="247.6"/>
    <n v="0.16"/>
  </r>
  <r>
    <s v="SALE1027"/>
    <x v="555"/>
    <s v="CUST1436"/>
    <s v="Sharon Simpson"/>
    <x v="39"/>
    <s v="Male"/>
    <s v="South Michellebury"/>
    <s v="South Dakota"/>
    <s v="USA"/>
    <x v="0"/>
    <s v="PROD52"/>
    <s v="Rugby Ball"/>
    <x v="0"/>
    <s v="Team Sports"/>
    <s v="Harris Inc"/>
    <n v="212.26"/>
    <n v="82"/>
    <s v="Guerrero-Schmitt"/>
    <x v="3"/>
    <s v="East Stevechester"/>
    <s v="Flagship"/>
    <s v="Credit Card"/>
    <n v="1"/>
    <s v="STORE18"/>
    <n v="73.88"/>
    <n v="73.88"/>
    <n v="2.96"/>
    <n v="0.04"/>
  </r>
  <r>
    <s v="SALE1028"/>
    <x v="556"/>
    <s v="CUST1005"/>
    <s v="Christine Vaughn"/>
    <x v="21"/>
    <s v="Male"/>
    <s v="East Amandamouth"/>
    <s v="Oregon"/>
    <s v="USA"/>
    <x v="2"/>
    <s v="PROD86"/>
    <s v="Kitchen Cutting Board"/>
    <x v="2"/>
    <s v="Kitchen"/>
    <s v="Taylor, Dodson and Johnston"/>
    <n v="176.07"/>
    <n v="82"/>
    <s v="Guerrero-Schmitt"/>
    <x v="3"/>
    <s v="East Stevechester"/>
    <s v="Flagship"/>
    <s v="PayPal"/>
    <n v="1"/>
    <s v="STORE18"/>
    <n v="859.3"/>
    <n v="859.3"/>
    <n v="137.49"/>
    <n v="0.16"/>
  </r>
  <r>
    <s v="SALE1029"/>
    <x v="282"/>
    <s v="CUST1129"/>
    <s v="Jessica Mitchell"/>
    <x v="26"/>
    <s v="Female"/>
    <s v="Matthewbury"/>
    <s v="South Dakota"/>
    <s v="USA"/>
    <x v="1"/>
    <s v="PROD81"/>
    <s v="Badminton Racket Set"/>
    <x v="0"/>
    <s v="Equipment"/>
    <s v="Robinson-Brown"/>
    <n v="285.54000000000002"/>
    <n v="358"/>
    <s v="Benson-Elliott"/>
    <x v="3"/>
    <s v="Port Josephberg"/>
    <s v="Online"/>
    <s v="Credit Card"/>
    <n v="4"/>
    <s v="STORE6"/>
    <n v="762.43"/>
    <n v="3049.72"/>
    <n v="152.49"/>
    <n v="0.05"/>
  </r>
  <r>
    <s v="SALE1030"/>
    <x v="557"/>
    <s v="CUST1124"/>
    <s v="Donald Lee"/>
    <x v="10"/>
    <s v="Male"/>
    <s v="Wongberg"/>
    <s v="Illinois"/>
    <s v="USA"/>
    <x v="2"/>
    <s v="PROD73"/>
    <s v="Shin Guards – Adult"/>
    <x v="0"/>
    <s v="Team Sports"/>
    <s v="French Ltd"/>
    <n v="107.06"/>
    <n v="359"/>
    <s v="Rivera-Warner"/>
    <x v="3"/>
    <s v="Washingtonfurt"/>
    <s v="Flagship"/>
    <s v="COD"/>
    <n v="1"/>
    <s v="STORE0"/>
    <n v="328.51"/>
    <n v="328.51"/>
    <n v="65.7"/>
    <n v="0.2"/>
  </r>
  <r>
    <s v="SALE1031"/>
    <x v="558"/>
    <s v="CUST1274"/>
    <s v="Sarah Lane"/>
    <x v="32"/>
    <s v="Male"/>
    <s v="Edwardborough"/>
    <s v="Vermont"/>
    <s v="USA"/>
    <x v="1"/>
    <s v="PROD44"/>
    <s v="Adjustable Jump Rope"/>
    <x v="0"/>
    <s v="Fitness"/>
    <s v="Cox Inc"/>
    <n v="167.12"/>
    <n v="316"/>
    <s v="Alexander Group"/>
    <x v="2"/>
    <s v="Port Sharon"/>
    <s v="Online"/>
    <s v="COD"/>
    <n v="1"/>
    <s v="STORE4"/>
    <n v="34.51"/>
    <n v="34.51"/>
    <n v="1.38"/>
    <n v="0.04"/>
  </r>
  <r>
    <s v="SALE1032"/>
    <x v="400"/>
    <s v="CUST1105"/>
    <s v="Lance Baker"/>
    <x v="1"/>
    <s v="Female"/>
    <s v="Port Victoria"/>
    <s v="Florida"/>
    <s v="USA"/>
    <x v="0"/>
    <s v="PROD19"/>
    <s v="Knee Support Brace"/>
    <x v="0"/>
    <s v="Equipment"/>
    <s v="May-Reese"/>
    <n v="21.34"/>
    <n v="65"/>
    <s v="Aguirre-Keller"/>
    <x v="2"/>
    <s v="Lake Michael"/>
    <s v="Online"/>
    <s v="COD"/>
    <n v="3"/>
    <s v="STORE11"/>
    <n v="663.73"/>
    <n v="1991.19"/>
    <n v="119.47"/>
    <n v="0.06"/>
  </r>
  <r>
    <s v="SALE1033"/>
    <x v="214"/>
    <s v="CUST1246"/>
    <s v="Mary Russell"/>
    <x v="13"/>
    <s v="Male"/>
    <s v="South Regina"/>
    <s v="Arkansas"/>
    <s v="USA"/>
    <x v="2"/>
    <s v="PROD33"/>
    <s v="Modern Wall Clock"/>
    <x v="2"/>
    <s v="Decor"/>
    <s v="Weiss-Watson"/>
    <n v="179.77"/>
    <n v="305"/>
    <s v="Moore, Padilla and Butler"/>
    <x v="2"/>
    <s v="East Johnstad"/>
    <s v="Flagship"/>
    <s v="PayPal"/>
    <n v="1"/>
    <s v="STORE9"/>
    <n v="409.41"/>
    <n v="409.41"/>
    <n v="53.22"/>
    <n v="0.13"/>
  </r>
  <r>
    <s v="SALE1034"/>
    <x v="273"/>
    <s v="CUST1092"/>
    <s v="Robert Jackson"/>
    <x v="42"/>
    <s v="Female"/>
    <s v="Lake Brandy"/>
    <s v="Tennessee"/>
    <s v="USA"/>
    <x v="3"/>
    <s v="PROD78"/>
    <s v="Essential Oil Diffuser"/>
    <x v="2"/>
    <s v="Decor"/>
    <s v="Hernandez Inc"/>
    <n v="325.26"/>
    <n v="400"/>
    <s v="Johnson-Wright"/>
    <x v="0"/>
    <s v="Hoodberg"/>
    <s v="Outlet"/>
    <s v="PayPal"/>
    <n v="3"/>
    <s v="STORE3"/>
    <n v="461.03"/>
    <n v="1383.09"/>
    <n v="152.13999999999999"/>
    <n v="0.11"/>
  </r>
  <r>
    <s v="SALE1035"/>
    <x v="92"/>
    <s v="CUST1368"/>
    <s v="Miranda King"/>
    <x v="15"/>
    <s v="Female"/>
    <s v="West Mathew"/>
    <s v="New York"/>
    <s v="USA"/>
    <x v="3"/>
    <s v="PROD19"/>
    <s v="Knee Support Brace"/>
    <x v="0"/>
    <s v="Equipment"/>
    <s v="May-Reese"/>
    <n v="21.34"/>
    <n v="65"/>
    <s v="Mcdonald Inc"/>
    <x v="2"/>
    <s v="Christopherland"/>
    <s v="Outlet"/>
    <s v="COD"/>
    <n v="2"/>
    <s v="STORE14"/>
    <n v="760.14"/>
    <n v="1520.28"/>
    <n v="30.41"/>
    <n v="0.02"/>
  </r>
  <r>
    <s v="SALE1036"/>
    <x v="327"/>
    <s v="CUST1278"/>
    <s v="Stephen Fowler"/>
    <x v="2"/>
    <s v="Female"/>
    <s v="Port Mariastad"/>
    <s v="Rhode Island"/>
    <s v="USA"/>
    <x v="3"/>
    <s v="PROD23"/>
    <s v="Men's Formal Shirt"/>
    <x v="1"/>
    <s v="Tops"/>
    <s v="Moon, Mora and Santos"/>
    <n v="484.62"/>
    <n v="360"/>
    <s v="Martinez, Adkins and Johnson"/>
    <x v="0"/>
    <s v="Danielmouth"/>
    <s v="Flagship"/>
    <s v="PayPal"/>
    <n v="3"/>
    <s v="STORE1"/>
    <n v="688.76"/>
    <n v="2066.2800000000002"/>
    <n v="247.95"/>
    <n v="0.12"/>
  </r>
  <r>
    <s v="SALE1037"/>
    <x v="559"/>
    <s v="CUST1159"/>
    <s v="Brian Choi"/>
    <x v="11"/>
    <s v="Female"/>
    <s v="Floydton"/>
    <s v="New Jersey"/>
    <s v="USA"/>
    <x v="0"/>
    <s v="PROD43"/>
    <s v="USB External Hard Drive"/>
    <x v="4"/>
    <s v="Computer"/>
    <s v="Robinson Inc"/>
    <n v="253.33"/>
    <n v="266"/>
    <s v="Moore, Padilla and Butler"/>
    <x v="2"/>
    <s v="East Johnstad"/>
    <s v="Flagship"/>
    <s v="Credit Card"/>
    <n v="2"/>
    <s v="STORE9"/>
    <n v="257.77999999999997"/>
    <n v="515.55999999999995"/>
    <n v="25.78"/>
    <n v="0.05"/>
  </r>
  <r>
    <s v="SALE1038"/>
    <x v="560"/>
    <s v="CUST1052"/>
    <s v="Debra Liu"/>
    <x v="0"/>
    <s v="Male"/>
    <s v="South Timtown"/>
    <s v="Minnesota"/>
    <s v="USA"/>
    <x v="2"/>
    <s v="PROD53"/>
    <s v="Men's Track Pants"/>
    <x v="1"/>
    <s v="Bottoms"/>
    <s v="Hamilton, Woods and Walker"/>
    <n v="386.56"/>
    <n v="125"/>
    <s v="Martinez-Mullins"/>
    <x v="2"/>
    <s v="Williamsfurt"/>
    <s v="Online"/>
    <s v="COD"/>
    <n v="2"/>
    <s v="STORE7"/>
    <n v="314.29000000000002"/>
    <n v="628.58000000000004"/>
    <n v="119.43"/>
    <n v="0.19"/>
  </r>
  <r>
    <s v="SALE1039"/>
    <x v="126"/>
    <s v="CUST1155"/>
    <s v="Curtis Haynes"/>
    <x v="16"/>
    <s v="Female"/>
    <s v="Estradaside"/>
    <s v="Iowa"/>
    <s v="USA"/>
    <x v="0"/>
    <s v="PROD72"/>
    <s v="Professional Jump Rope"/>
    <x v="0"/>
    <s v="Fitness"/>
    <s v="Davis PLC"/>
    <n v="477.61"/>
    <n v="300"/>
    <s v="Mcdonald Inc"/>
    <x v="2"/>
    <s v="Christopherland"/>
    <s v="Outlet"/>
    <s v="PayPal"/>
    <n v="3"/>
    <s v="STORE14"/>
    <n v="336.09"/>
    <n v="1008.27"/>
    <n v="10.08"/>
    <n v="0.01"/>
  </r>
  <r>
    <s v="SALE1040"/>
    <x v="312"/>
    <s v="CUST1002"/>
    <s v="Dr. Benjamin Price"/>
    <x v="7"/>
    <s v="Female"/>
    <s v="Kylebury"/>
    <s v="Alabama"/>
    <s v="USA"/>
    <x v="3"/>
    <s v="PROD75"/>
    <s v="Women's Ankle Boots"/>
    <x v="1"/>
    <s v="Footwear"/>
    <s v="Poole PLC"/>
    <n v="158.13999999999999"/>
    <n v="82"/>
    <s v="Holloway Ltd"/>
    <x v="0"/>
    <s v="Bensonhaven"/>
    <s v="Flagship"/>
    <s v="PayPal"/>
    <n v="3"/>
    <s v="STORE17"/>
    <n v="202.07"/>
    <n v="606.21"/>
    <n v="139.43"/>
    <n v="0.23"/>
  </r>
  <r>
    <s v="SALE1041"/>
    <x v="60"/>
    <s v="CUST1310"/>
    <s v="Kara Dodson"/>
    <x v="44"/>
    <s v="Male"/>
    <s v="Joelside"/>
    <s v="Vermont"/>
    <s v="USA"/>
    <x v="1"/>
    <s v="PROD17"/>
    <s v="Soccer Training Cone Set"/>
    <x v="0"/>
    <s v="Accessories"/>
    <s v="Ford, Murphy and Wilson"/>
    <n v="144.53"/>
    <n v="367"/>
    <s v="Bean, Jones and Park"/>
    <x v="1"/>
    <s v="Thompsonborough"/>
    <s v="Online"/>
    <s v="Credit Card"/>
    <n v="2"/>
    <s v="STORE8"/>
    <n v="485.25"/>
    <n v="970.5"/>
    <n v="271.74"/>
    <n v="0.28000000000000003"/>
  </r>
  <r>
    <s v="SALE1042"/>
    <x v="127"/>
    <s v="CUST1171"/>
    <s v="Amy Wilson"/>
    <x v="42"/>
    <s v="Female"/>
    <s v="Morrisburgh"/>
    <s v="Indiana"/>
    <s v="USA"/>
    <x v="3"/>
    <s v="PROD75"/>
    <s v="Women's Ankle Boots"/>
    <x v="1"/>
    <s v="Footwear"/>
    <s v="Poole PLC"/>
    <n v="158.13999999999999"/>
    <n v="82"/>
    <s v="Hill, Wagner and Ballard"/>
    <x v="3"/>
    <s v="East Davidville"/>
    <s v="Online"/>
    <s v="PayPal"/>
    <n v="4"/>
    <s v="STORE10"/>
    <n v="552.38"/>
    <n v="2209.52"/>
    <n v="220.95"/>
    <n v="0.1"/>
  </r>
  <r>
    <s v="SALE1043"/>
    <x v="378"/>
    <s v="CUST1107"/>
    <s v="Erica Carney"/>
    <x v="6"/>
    <s v="Female"/>
    <s v="North Justin"/>
    <s v="North Dakota"/>
    <s v="USA"/>
    <x v="3"/>
    <s v="PROD58"/>
    <s v="Womens Cotton Scarf"/>
    <x v="1"/>
    <s v="Accessories"/>
    <s v="Shepherd-Gould"/>
    <n v="113.83"/>
    <n v="485"/>
    <s v="Holloway Ltd"/>
    <x v="0"/>
    <s v="Bensonhaven"/>
    <s v="Flagship"/>
    <s v="COD"/>
    <n v="4"/>
    <s v="STORE17"/>
    <n v="377.26"/>
    <n v="1509.04"/>
    <n v="331.99"/>
    <n v="0.22"/>
  </r>
  <r>
    <s v="SALE1044"/>
    <x v="154"/>
    <s v="CUST1053"/>
    <s v="Sharon Brown"/>
    <x v="29"/>
    <s v="Female"/>
    <s v="East Andrea"/>
    <s v="Michigan"/>
    <s v="USA"/>
    <x v="0"/>
    <s v="PROD47"/>
    <s v="Makeup Brush Set"/>
    <x v="3"/>
    <s v="Makeup"/>
    <s v="Cook Inc"/>
    <n v="167.34"/>
    <n v="431"/>
    <s v="Mann-Austin"/>
    <x v="3"/>
    <s v="Vasquezborough"/>
    <s v="Online"/>
    <s v="COD"/>
    <n v="4"/>
    <s v="STORE19"/>
    <n v="189.07"/>
    <n v="756.28"/>
    <n v="75.63"/>
    <n v="0.1"/>
  </r>
  <r>
    <s v="SALE1045"/>
    <x v="561"/>
    <s v="CUST1499"/>
    <s v="Philip Pennington"/>
    <x v="8"/>
    <s v="Female"/>
    <s v="East Valerieview"/>
    <s v="Oregon"/>
    <s v="USA"/>
    <x v="3"/>
    <s v="PROD30"/>
    <s v="Stainless Steel Cutlery Set"/>
    <x v="2"/>
    <s v="Kitchen"/>
    <s v="Stevens, Fernandez and Martin"/>
    <n v="19.52"/>
    <n v="57"/>
    <s v="Alexander Group"/>
    <x v="2"/>
    <s v="Port Sharon"/>
    <s v="Online"/>
    <s v="Credit Card"/>
    <n v="3"/>
    <s v="STORE4"/>
    <n v="272.27"/>
    <n v="816.81"/>
    <n v="8.17"/>
    <n v="0.01"/>
  </r>
  <r>
    <s v="SALE1046"/>
    <x v="175"/>
    <s v="CUST1264"/>
    <s v="Matthew Payne"/>
    <x v="30"/>
    <s v="Male"/>
    <s v="Grahamfurt"/>
    <s v="Wyoming"/>
    <s v="USA"/>
    <x v="0"/>
    <s v="PROD92"/>
    <s v="Microwave Oven"/>
    <x v="2"/>
    <s v="Appliances"/>
    <s v="Green, Powell and Palmer"/>
    <n v="447.43"/>
    <n v="191"/>
    <s v="Aguirre-Keller"/>
    <x v="2"/>
    <s v="Lake Michael"/>
    <s v="Online"/>
    <s v="PayPal"/>
    <n v="1"/>
    <s v="STORE11"/>
    <n v="209.39"/>
    <n v="209.39"/>
    <n v="58.63"/>
    <n v="0.28000000000000003"/>
  </r>
  <r>
    <s v="SALE1047"/>
    <x v="519"/>
    <s v="CUST1053"/>
    <s v="Sharon Brown"/>
    <x v="29"/>
    <s v="Female"/>
    <s v="East Andrea"/>
    <s v="Michigan"/>
    <s v="USA"/>
    <x v="0"/>
    <s v="PROD80"/>
    <s v="Wall-Mounted Spice Rack"/>
    <x v="2"/>
    <s v="Kitchen"/>
    <s v="Allison Ltd"/>
    <n v="143.43"/>
    <n v="58"/>
    <s v="Moore, Padilla and Butler"/>
    <x v="2"/>
    <s v="East Johnstad"/>
    <s v="Flagship"/>
    <s v="Credit Card"/>
    <n v="1"/>
    <s v="STORE9"/>
    <n v="813.87"/>
    <n v="813.87"/>
    <n v="187.19"/>
    <n v="0.23"/>
  </r>
  <r>
    <s v="SALE1048"/>
    <x v="454"/>
    <s v="CUST1257"/>
    <s v="Christopher David"/>
    <x v="2"/>
    <s v="Male"/>
    <s v="Karenmouth"/>
    <s v="Massachusetts"/>
    <s v="USA"/>
    <x v="1"/>
    <s v="PROD28"/>
    <s v="Sports Stopwatch Timer"/>
    <x v="0"/>
    <s v="Accessories"/>
    <s v="Burns-Hansen"/>
    <n v="38.76"/>
    <n v="137"/>
    <s v="Rivera-Warner"/>
    <x v="3"/>
    <s v="Washingtonfurt"/>
    <s v="Flagship"/>
    <s v="PayPal"/>
    <n v="1"/>
    <s v="STORE0"/>
    <n v="143.69999999999999"/>
    <n v="143.69999999999999"/>
    <n v="27.3"/>
    <n v="0.19"/>
  </r>
  <r>
    <s v="SALE1049"/>
    <x v="562"/>
    <s v="CUST1470"/>
    <s v="Manuel Fisher"/>
    <x v="23"/>
    <s v="Female"/>
    <s v="Kanebury"/>
    <s v="New Hampshire"/>
    <s v="USA"/>
    <x v="0"/>
    <s v="PROD46"/>
    <s v="Men's Winter Jacket"/>
    <x v="1"/>
    <s v="Outerwear"/>
    <s v="Kelly, Smith and Perez"/>
    <n v="167.34"/>
    <n v="296"/>
    <s v="Martinez, Adkins and Johnson"/>
    <x v="0"/>
    <s v="Danielmouth"/>
    <s v="Flagship"/>
    <s v="PayPal"/>
    <n v="4"/>
    <s v="STORE1"/>
    <n v="837.34"/>
    <n v="3349.36"/>
    <n v="167.47"/>
    <n v="0.05"/>
  </r>
  <r>
    <s v="SALE1050"/>
    <x v="23"/>
    <s v="CUST1120"/>
    <s v="Jacob Hopkins"/>
    <x v="42"/>
    <s v="Female"/>
    <s v="Lake Tylerfort"/>
    <s v="Pennsylvania"/>
    <s v="USA"/>
    <x v="3"/>
    <s v="PROD15"/>
    <s v="4K Home Projector"/>
    <x v="4"/>
    <s v="Appliances"/>
    <s v="Thomas LLC"/>
    <n v="465.34"/>
    <n v="301"/>
    <s v="Mann-Austin"/>
    <x v="3"/>
    <s v="Vasquezborough"/>
    <s v="Online"/>
    <s v="COD"/>
    <n v="1"/>
    <s v="STORE19"/>
    <n v="151.66"/>
    <n v="151.66"/>
    <n v="24.27"/>
    <n v="0.16"/>
  </r>
  <r>
    <s v="SALE1051"/>
    <x v="554"/>
    <s v="CUST1499"/>
    <s v="Philip Pennington"/>
    <x v="8"/>
    <s v="Female"/>
    <s v="East Valerieview"/>
    <s v="Oregon"/>
    <s v="USA"/>
    <x v="3"/>
    <s v="PROD44"/>
    <s v="Adjustable Jump Rope"/>
    <x v="0"/>
    <s v="Fitness"/>
    <s v="Cox Inc"/>
    <n v="167.12"/>
    <n v="316"/>
    <s v="Bean, Jones and Park"/>
    <x v="1"/>
    <s v="Thompsonborough"/>
    <s v="Online"/>
    <s v="PayPal"/>
    <n v="3"/>
    <s v="STORE8"/>
    <n v="961.4"/>
    <n v="2884.2"/>
    <n v="57.68"/>
    <n v="0.02"/>
  </r>
  <r>
    <s v="SALE1052"/>
    <x v="240"/>
    <s v="CUST1370"/>
    <s v="James Holloway Jr."/>
    <x v="22"/>
    <s v="Male"/>
    <s v="Millston"/>
    <s v="Indiana"/>
    <s v="USA"/>
    <x v="1"/>
    <s v="PROD74"/>
    <s v="Bluetooth Car Audio System"/>
    <x v="4"/>
    <s v="Audio"/>
    <s v="Bruce-Bowen"/>
    <n v="403.71"/>
    <n v="159"/>
    <s v="Guerrero-Schmitt"/>
    <x v="3"/>
    <s v="East Stevechester"/>
    <s v="Flagship"/>
    <s v="PayPal"/>
    <n v="4"/>
    <s v="STORE18"/>
    <n v="475.98"/>
    <n v="1903.92"/>
    <n v="361.74"/>
    <n v="0.19"/>
  </r>
  <r>
    <s v="SALE1053"/>
    <x v="254"/>
    <s v="CUST1380"/>
    <s v="Shelley Ponce"/>
    <x v="31"/>
    <s v="Male"/>
    <s v="South Cassandrachester"/>
    <s v="Rhode Island"/>
    <s v="USA"/>
    <x v="0"/>
    <s v="PROD38"/>
    <s v="Sports Water Hydration Pack"/>
    <x v="0"/>
    <s v="Outdoor"/>
    <s v="Sims-Smith"/>
    <n v="135.61000000000001"/>
    <n v="394"/>
    <s v="Shelton PLC"/>
    <x v="0"/>
    <s v="East Jenniferstad"/>
    <s v="Flagship"/>
    <s v="Credit Card"/>
    <n v="4"/>
    <s v="STORE15"/>
    <n v="132.88999999999999"/>
    <n v="531.55999999999995"/>
    <n v="63.79"/>
    <n v="0.12"/>
  </r>
  <r>
    <s v="SALE1054"/>
    <x v="32"/>
    <s v="CUST1437"/>
    <s v="Melinda Rivera"/>
    <x v="38"/>
    <s v="Female"/>
    <s v="East Davidmouth"/>
    <s v="New Hampshire"/>
    <s v="USA"/>
    <x v="3"/>
    <s v="PROD35"/>
    <s v="Bedroom Table Lamp"/>
    <x v="2"/>
    <s v="Lighting"/>
    <s v="Jones LLC"/>
    <n v="382.22"/>
    <n v="329"/>
    <s v="Thomas, Bridges and Harris"/>
    <x v="0"/>
    <s v="Sabrinatown"/>
    <s v="Online"/>
    <s v="PayPal"/>
    <n v="3"/>
    <s v="STORE12"/>
    <n v="471.31"/>
    <n v="1413.93"/>
    <n v="0"/>
    <n v="0"/>
  </r>
  <r>
    <s v="SALE1055"/>
    <x v="522"/>
    <s v="CUST1464"/>
    <s v="David Pierce"/>
    <x v="22"/>
    <s v="Female"/>
    <s v="Grayland"/>
    <s v="Washington"/>
    <s v="USA"/>
    <x v="3"/>
    <s v="PROD76"/>
    <s v="Wireless Mouse"/>
    <x v="4"/>
    <s v="Computer"/>
    <s v="Larson Ltd"/>
    <n v="392.89"/>
    <n v="320"/>
    <s v="Mcdonald Inc"/>
    <x v="2"/>
    <s v="Christopherland"/>
    <s v="Outlet"/>
    <s v="Credit Card"/>
    <n v="2"/>
    <s v="STORE14"/>
    <n v="720.32"/>
    <n v="1440.64"/>
    <n v="374.57"/>
    <n v="0.26"/>
  </r>
  <r>
    <s v="SALE1056"/>
    <x v="310"/>
    <s v="CUST1075"/>
    <s v="Rhonda Morales"/>
    <x v="39"/>
    <s v="Female"/>
    <s v="Lake Barryfurt"/>
    <s v="California"/>
    <s v="USA"/>
    <x v="0"/>
    <s v="PROD66"/>
    <s v="Women's Hair Dryer Brush"/>
    <x v="3"/>
    <s v="Haircare"/>
    <s v="Torres, Spencer and Potter"/>
    <n v="340.39"/>
    <n v="177"/>
    <s v="Guerrero-Schmitt"/>
    <x v="3"/>
    <s v="East Stevechester"/>
    <s v="Flagship"/>
    <s v="COD"/>
    <n v="4"/>
    <s v="STORE18"/>
    <n v="99.92"/>
    <n v="399.68"/>
    <n v="43.96"/>
    <n v="0.11"/>
  </r>
  <r>
    <s v="SALE1057"/>
    <x v="498"/>
    <s v="CUST1067"/>
    <s v="Amber Mcclain"/>
    <x v="13"/>
    <s v="Male"/>
    <s v="Brendaburgh"/>
    <s v="Florida"/>
    <s v="USA"/>
    <x v="1"/>
    <s v="PROD10"/>
    <s v="Ceramic Kitchen Bowl Set"/>
    <x v="2"/>
    <s v="Kitchen"/>
    <s v="Hamilton Group"/>
    <n v="298.86"/>
    <n v="308"/>
    <s v="Johnson-Wright"/>
    <x v="0"/>
    <s v="Hoodberg"/>
    <s v="Outlet"/>
    <s v="COD"/>
    <n v="3"/>
    <s v="STORE3"/>
    <n v="900.63"/>
    <n v="2701.89"/>
    <n v="297.20999999999998"/>
    <n v="0.11"/>
  </r>
  <r>
    <s v="SALE1058"/>
    <x v="434"/>
    <s v="CUST1442"/>
    <s v="Kelli Smith"/>
    <x v="2"/>
    <s v="Female"/>
    <s v="North Maryfort"/>
    <s v="Oregon"/>
    <s v="USA"/>
    <x v="2"/>
    <s v="PROD46"/>
    <s v="Men's Winter Jacket"/>
    <x v="1"/>
    <s v="Outerwear"/>
    <s v="Kelly, Smith and Perez"/>
    <n v="167.34"/>
    <n v="296"/>
    <s v="Bean, Jones and Park"/>
    <x v="1"/>
    <s v="Thompsonborough"/>
    <s v="Online"/>
    <s v="PayPal"/>
    <n v="1"/>
    <s v="STORE8"/>
    <n v="681.72"/>
    <n v="681.72"/>
    <n v="74.989999999999995"/>
    <n v="0.11"/>
  </r>
  <r>
    <s v="SALE1059"/>
    <x v="383"/>
    <s v="CUST1009"/>
    <s v="Ms. Maria Leach"/>
    <x v="43"/>
    <s v="Male"/>
    <s v="Melissashire"/>
    <s v="Pennsylvania"/>
    <s v="USA"/>
    <x v="3"/>
    <s v="PROD78"/>
    <s v="Essential Oil Diffuser"/>
    <x v="2"/>
    <s v="Decor"/>
    <s v="Hernandez Inc"/>
    <n v="325.26"/>
    <n v="400"/>
    <s v="Gardner, Humphrey and Contreras"/>
    <x v="3"/>
    <s v="Johnsonville"/>
    <s v="Flagship"/>
    <s v="Credit Card"/>
    <n v="2"/>
    <s v="STORE13"/>
    <n v="838.22"/>
    <n v="1676.44"/>
    <n v="502.93"/>
    <n v="0.3"/>
  </r>
  <r>
    <s v="SALE1060"/>
    <x v="284"/>
    <s v="CUST1194"/>
    <s v="Ashley Ferguson"/>
    <x v="11"/>
    <s v="Male"/>
    <s v="Sarahmouth"/>
    <s v="Pennsylvania"/>
    <s v="USA"/>
    <x v="0"/>
    <s v="PROD87"/>
    <s v="LED Bedside Lamp"/>
    <x v="2"/>
    <s v="Lighting"/>
    <s v="Aguilar, Horton and Lewis"/>
    <n v="371.38"/>
    <n v="220"/>
    <s v="Thomas, Bridges and Harris"/>
    <x v="0"/>
    <s v="Sabrinatown"/>
    <s v="Online"/>
    <s v="Credit Card"/>
    <n v="2"/>
    <s v="STORE12"/>
    <n v="816.22"/>
    <n v="1632.44"/>
    <n v="440.76"/>
    <n v="0.27"/>
  </r>
  <r>
    <s v="SALE1061"/>
    <x v="168"/>
    <s v="CUST1380"/>
    <s v="Shelley Ponce"/>
    <x v="31"/>
    <s v="Male"/>
    <s v="South Cassandrachester"/>
    <s v="Rhode Island"/>
    <s v="USA"/>
    <x v="0"/>
    <s v="PROD61"/>
    <s v="Tennis Ball 3-Pack"/>
    <x v="0"/>
    <s v="Equipment"/>
    <s v="Lopez LLC"/>
    <n v="103.45"/>
    <n v="465"/>
    <s v="Martinez-Mullins"/>
    <x v="2"/>
    <s v="Williamsfurt"/>
    <s v="Online"/>
    <s v="PayPal"/>
    <n v="2"/>
    <s v="STORE7"/>
    <n v="654.12"/>
    <n v="1308.24"/>
    <n v="353.22"/>
    <n v="0.27"/>
  </r>
  <r>
    <s v="SALE1062"/>
    <x v="562"/>
    <s v="CUST1105"/>
    <s v="Lance Baker"/>
    <x v="1"/>
    <s v="Female"/>
    <s v="Port Victoria"/>
    <s v="Florida"/>
    <s v="USA"/>
    <x v="0"/>
    <s v="PROD73"/>
    <s v="Shin Guards – Adult"/>
    <x v="0"/>
    <s v="Team Sports"/>
    <s v="French Ltd"/>
    <n v="107.06"/>
    <n v="359"/>
    <s v="Gardner, Humphrey and Contreras"/>
    <x v="3"/>
    <s v="Johnsonville"/>
    <s v="Flagship"/>
    <s v="PayPal"/>
    <n v="4"/>
    <s v="STORE13"/>
    <n v="528.22"/>
    <n v="2112.88"/>
    <n v="422.58"/>
    <n v="0.2"/>
  </r>
  <r>
    <s v="SALE1063"/>
    <x v="563"/>
    <s v="CUST1221"/>
    <s v="Lisa Young"/>
    <x v="32"/>
    <s v="Male"/>
    <s v="Maybury"/>
    <s v="Georgia"/>
    <s v="USA"/>
    <x v="3"/>
    <s v="PROD34"/>
    <s v="Gaming Mechanical Keyboard"/>
    <x v="4"/>
    <s v="Computer"/>
    <s v="Lucero LLC"/>
    <n v="419.28"/>
    <n v="86"/>
    <s v="Martinez-Mullins"/>
    <x v="2"/>
    <s v="Williamsfurt"/>
    <s v="Online"/>
    <s v="COD"/>
    <n v="4"/>
    <s v="STORE7"/>
    <n v="36.72"/>
    <n v="146.88"/>
    <n v="10.28"/>
    <n v="7.0000000000000007E-2"/>
  </r>
  <r>
    <s v="SALE1064"/>
    <x v="189"/>
    <s v="CUST1370"/>
    <s v="James Holloway Jr."/>
    <x v="22"/>
    <s v="Male"/>
    <s v="Millston"/>
    <s v="Indiana"/>
    <s v="USA"/>
    <x v="1"/>
    <s v="PROD78"/>
    <s v="Essential Oil Diffuser"/>
    <x v="2"/>
    <s v="Decor"/>
    <s v="Hernandez Inc"/>
    <n v="325.26"/>
    <n v="400"/>
    <s v="Mann-Austin"/>
    <x v="3"/>
    <s v="Vasquezborough"/>
    <s v="Online"/>
    <s v="PayPal"/>
    <n v="2"/>
    <s v="STORE19"/>
    <n v="705.97"/>
    <n v="1411.94"/>
    <n v="141.19"/>
    <n v="0.1"/>
  </r>
  <r>
    <s v="SALE1065"/>
    <x v="59"/>
    <s v="CUST1023"/>
    <s v="Jonathan Steele"/>
    <x v="33"/>
    <s v="Female"/>
    <s v="Molinabury"/>
    <s v="Oregon"/>
    <s v="USA"/>
    <x v="1"/>
    <s v="PROD40"/>
    <s v="Noise-Canceling Headphones"/>
    <x v="4"/>
    <s v="Audio"/>
    <s v="Taylor-Hart"/>
    <n v="38.520000000000003"/>
    <n v="378"/>
    <s v="Martinez, Adkins and Johnson"/>
    <x v="0"/>
    <s v="Danielmouth"/>
    <s v="Flagship"/>
    <s v="PayPal"/>
    <n v="2"/>
    <s v="STORE1"/>
    <n v="994.29"/>
    <n v="1988.58"/>
    <n v="19.89"/>
    <n v="0.01"/>
  </r>
  <r>
    <s v="SALE1066"/>
    <x v="418"/>
    <s v="CUST1421"/>
    <s v="Holly Robinson"/>
    <x v="22"/>
    <s v="Female"/>
    <s v="East Amy"/>
    <s v="Washington"/>
    <s v="USA"/>
    <x v="3"/>
    <s v="PROD92"/>
    <s v="Microwave Oven"/>
    <x v="2"/>
    <s v="Appliances"/>
    <s v="Green, Powell and Palmer"/>
    <n v="447.43"/>
    <n v="191"/>
    <s v="Guerrero-Schmitt"/>
    <x v="3"/>
    <s v="East Stevechester"/>
    <s v="Flagship"/>
    <s v="Credit Card"/>
    <n v="1"/>
    <s v="STORE18"/>
    <n v="909.04"/>
    <n v="909.04"/>
    <n v="99.99"/>
    <n v="0.11"/>
  </r>
  <r>
    <s v="SALE1067"/>
    <x v="427"/>
    <s v="CUST1349"/>
    <s v="Heather Valenzuela"/>
    <x v="20"/>
    <s v="Male"/>
    <s v="New Angiefurt"/>
    <s v="Alaska"/>
    <s v="USA"/>
    <x v="2"/>
    <s v="PROD34"/>
    <s v="Gaming Mechanical Keyboard"/>
    <x v="4"/>
    <s v="Computer"/>
    <s v="Lucero LLC"/>
    <n v="419.28"/>
    <n v="86"/>
    <s v="Aguirre-Keller"/>
    <x v="2"/>
    <s v="Lake Michael"/>
    <s v="Online"/>
    <s v="PayPal"/>
    <n v="1"/>
    <s v="STORE11"/>
    <n v="164.73"/>
    <n v="164.73"/>
    <n v="19.77"/>
    <n v="0.12"/>
  </r>
  <r>
    <s v="SALE1068"/>
    <x v="527"/>
    <s v="CUST1062"/>
    <s v="James Bean"/>
    <x v="1"/>
    <s v="Male"/>
    <s v="Stevensonton"/>
    <s v="New Mexico"/>
    <s v="USA"/>
    <x v="2"/>
    <s v="PROD37"/>
    <s v="Men's Casual Sneakers"/>
    <x v="1"/>
    <s v="Footwear"/>
    <s v="Hogan-Lee"/>
    <n v="353.47"/>
    <n v="214"/>
    <s v="Martinez-Mullins"/>
    <x v="2"/>
    <s v="Williamsfurt"/>
    <s v="Online"/>
    <s v="COD"/>
    <n v="2"/>
    <s v="STORE7"/>
    <n v="606.35"/>
    <n v="1212.7"/>
    <n v="194.03"/>
    <n v="0.16"/>
  </r>
  <r>
    <s v="SALE1069"/>
    <x v="540"/>
    <s v="CUST1163"/>
    <s v="Joseph Jones"/>
    <x v="23"/>
    <s v="Male"/>
    <s v="North Matthew"/>
    <s v="Illinois"/>
    <s v="USA"/>
    <x v="2"/>
    <s v="PROD98"/>
    <s v="Portable Bluetooth Speaker"/>
    <x v="4"/>
    <s v="Audio"/>
    <s v="Flores-King"/>
    <n v="431.67"/>
    <n v="73"/>
    <s v="Alexander Group"/>
    <x v="2"/>
    <s v="Port Sharon"/>
    <s v="Online"/>
    <s v="Credit Card"/>
    <n v="3"/>
    <s v="STORE4"/>
    <n v="904.19"/>
    <n v="2712.57"/>
    <n v="244.13"/>
    <n v="0.09"/>
  </r>
  <r>
    <s v="SALE1070"/>
    <x v="258"/>
    <s v="CUST1151"/>
    <s v="Michael Davies"/>
    <x v="30"/>
    <s v="Female"/>
    <s v="Lake Stevenfort"/>
    <s v="Oregon"/>
    <s v="USA"/>
    <x v="0"/>
    <s v="PROD50"/>
    <s v="Boxing Hand Wraps"/>
    <x v="0"/>
    <s v="Fitness"/>
    <s v="Smith-King"/>
    <n v="190.29"/>
    <n v="260"/>
    <s v="Black-Horn"/>
    <x v="2"/>
    <s v="North Nancyview"/>
    <s v="Outlet"/>
    <s v="COD"/>
    <n v="4"/>
    <s v="STORE2"/>
    <n v="694.61"/>
    <n v="2778.44"/>
    <n v="500.12"/>
    <n v="0.18"/>
  </r>
  <r>
    <s v="SALE1071"/>
    <x v="103"/>
    <s v="CUST1225"/>
    <s v="Elizabeth Stanley"/>
    <x v="11"/>
    <s v="Female"/>
    <s v="Bethanyton"/>
    <s v="Utah"/>
    <s v="USA"/>
    <x v="3"/>
    <s v="PROD89"/>
    <s v="Face Foundation Kit"/>
    <x v="3"/>
    <s v="Makeup"/>
    <s v="Taylor-Elliott"/>
    <n v="183.04"/>
    <n v="457"/>
    <s v="Black-Horn"/>
    <x v="2"/>
    <s v="North Nancyview"/>
    <s v="Outlet"/>
    <s v="Credit Card"/>
    <n v="4"/>
    <s v="STORE2"/>
    <n v="753.83"/>
    <n v="3015.32"/>
    <n v="723.68"/>
    <n v="0.24"/>
  </r>
  <r>
    <s v="SALE1072"/>
    <x v="507"/>
    <s v="CUST1197"/>
    <s v="Andrea Jacobs"/>
    <x v="22"/>
    <s v="Female"/>
    <s v="Christopherland"/>
    <s v="Minnesota"/>
    <s v="USA"/>
    <x v="3"/>
    <s v="PROD21"/>
    <s v="Multi-Purpose Storage Box"/>
    <x v="2"/>
    <s v="Storage"/>
    <s v="Gardner-Montes"/>
    <n v="123.46"/>
    <n v="76"/>
    <s v="Bean, Jones and Park"/>
    <x v="1"/>
    <s v="Thompsonborough"/>
    <s v="Online"/>
    <s v="Credit Card"/>
    <n v="1"/>
    <s v="STORE8"/>
    <n v="66.22"/>
    <n v="66.22"/>
    <n v="1.32"/>
    <n v="0.02"/>
  </r>
  <r>
    <s v="SALE1073"/>
    <x v="117"/>
    <s v="CUST1337"/>
    <s v="Carol Lewis"/>
    <x v="45"/>
    <s v="Female"/>
    <s v="Ryanport"/>
    <s v="North Carolina"/>
    <s v="USA"/>
    <x v="2"/>
    <s v="PROD64"/>
    <s v="Matte Lipstick Set"/>
    <x v="3"/>
    <s v="Makeup"/>
    <s v="Zhang Inc"/>
    <n v="299.11"/>
    <n v="118"/>
    <s v="Mcdonald Inc"/>
    <x v="2"/>
    <s v="Christopherland"/>
    <s v="Outlet"/>
    <s v="COD"/>
    <n v="2"/>
    <s v="STORE14"/>
    <n v="891.8"/>
    <n v="1783.6"/>
    <n v="517.24"/>
    <n v="0.28999999999999998"/>
  </r>
  <r>
    <s v="SALE1074"/>
    <x v="504"/>
    <s v="CUST1363"/>
    <s v="Elizabeth Smith"/>
    <x v="31"/>
    <s v="Male"/>
    <s v="Murphytown"/>
    <s v="Ohio"/>
    <s v="USA"/>
    <x v="2"/>
    <s v="PROD75"/>
    <s v="Women's Ankle Boots"/>
    <x v="1"/>
    <s v="Footwear"/>
    <s v="Poole PLC"/>
    <n v="158.13999999999999"/>
    <n v="82"/>
    <s v="Moore, Padilla and Butler"/>
    <x v="2"/>
    <s v="East Johnstad"/>
    <s v="Flagship"/>
    <s v="COD"/>
    <n v="4"/>
    <s v="STORE9"/>
    <n v="255.48"/>
    <n v="1021.92"/>
    <n v="30.66"/>
    <n v="0.03"/>
  </r>
  <r>
    <s v="SALE1075"/>
    <x v="84"/>
    <s v="CUST1301"/>
    <s v="Ryan Kane"/>
    <x v="1"/>
    <s v="Male"/>
    <s v="West Bruceburgh"/>
    <s v="Virginia"/>
    <s v="USA"/>
    <x v="0"/>
    <s v="PROD84"/>
    <s v="Wooden Bookshelf"/>
    <x v="2"/>
    <s v="Furniture"/>
    <s v="Collins-Stephenson"/>
    <n v="388.46"/>
    <n v="208"/>
    <s v="Holloway Ltd"/>
    <x v="0"/>
    <s v="Bensonhaven"/>
    <s v="Flagship"/>
    <s v="PayPal"/>
    <n v="4"/>
    <s v="STORE17"/>
    <n v="604.87"/>
    <n v="2419.48"/>
    <n v="677.45"/>
    <n v="0.28000000000000003"/>
  </r>
  <r>
    <s v="SALE1076"/>
    <x v="564"/>
    <s v="CUST1045"/>
    <s v="Jordan Jackson Dds"/>
    <x v="27"/>
    <s v="Male"/>
    <s v="North Johnview"/>
    <s v="Arizona"/>
    <s v="USA"/>
    <x v="0"/>
    <s v="PROD33"/>
    <s v="Modern Wall Clock"/>
    <x v="2"/>
    <s v="Decor"/>
    <s v="Weiss-Watson"/>
    <n v="179.77"/>
    <n v="305"/>
    <s v="Holloway Ltd"/>
    <x v="0"/>
    <s v="Bensonhaven"/>
    <s v="Flagship"/>
    <s v="COD"/>
    <n v="3"/>
    <s v="STORE17"/>
    <n v="623.82000000000005"/>
    <n v="1871.46"/>
    <n v="243.29"/>
    <n v="0.13"/>
  </r>
  <r>
    <s v="SALE1077"/>
    <x v="416"/>
    <s v="CUST1138"/>
    <s v="Sean Roth"/>
    <x v="26"/>
    <s v="Male"/>
    <s v="Lake Michael"/>
    <s v="Virginia"/>
    <s v="USA"/>
    <x v="0"/>
    <s v="PROD71"/>
    <s v="Hair Repair Oil Treatment"/>
    <x v="3"/>
    <s v="Haircare"/>
    <s v="Hopkins Ltd"/>
    <n v="214.32"/>
    <n v="383"/>
    <s v="Frederick-Wright"/>
    <x v="1"/>
    <s v="New Jimmymouth"/>
    <s v="Flagship"/>
    <s v="COD"/>
    <n v="3"/>
    <s v="STORE16"/>
    <n v="575.24"/>
    <n v="1725.72"/>
    <n v="207.09"/>
    <n v="0.12"/>
  </r>
  <r>
    <s v="SALE1078"/>
    <x v="23"/>
    <s v="CUST1414"/>
    <s v="Melissa Valentine"/>
    <x v="36"/>
    <s v="Female"/>
    <s v="East Patriciafort"/>
    <s v="Missouri"/>
    <s v="USA"/>
    <x v="0"/>
    <s v="PROD4"/>
    <s v="Women's Yoga Pants"/>
    <x v="1"/>
    <s v="Bottoms"/>
    <s v="Gonzales-Davis"/>
    <n v="306.45999999999998"/>
    <n v="487"/>
    <s v="Aguirre-Keller"/>
    <x v="2"/>
    <s v="Lake Michael"/>
    <s v="Online"/>
    <s v="Credit Card"/>
    <n v="1"/>
    <s v="STORE11"/>
    <n v="769.4"/>
    <n v="769.4"/>
    <n v="123.1"/>
    <n v="0.16"/>
  </r>
  <r>
    <s v="SALE1079"/>
    <x v="237"/>
    <s v="CUST1329"/>
    <s v="Victor Mcintosh"/>
    <x v="6"/>
    <s v="Female"/>
    <s v="Tiffanyshire"/>
    <s v="Minnesota"/>
    <s v="USA"/>
    <x v="2"/>
    <s v="PROD4"/>
    <s v="Women's Yoga Pants"/>
    <x v="1"/>
    <s v="Bottoms"/>
    <s v="Gonzales-Davis"/>
    <n v="306.45999999999998"/>
    <n v="487"/>
    <s v="Holloway Ltd"/>
    <x v="0"/>
    <s v="Bensonhaven"/>
    <s v="Flagship"/>
    <s v="COD"/>
    <n v="1"/>
    <s v="STORE17"/>
    <n v="227.28"/>
    <n v="227.28"/>
    <n v="29.55"/>
    <n v="0.13"/>
  </r>
  <r>
    <s v="SALE1080"/>
    <x v="317"/>
    <s v="CUST1051"/>
    <s v="Sarah Rodgers"/>
    <x v="31"/>
    <s v="Female"/>
    <s v="New Julia"/>
    <s v="West Virginia"/>
    <s v="USA"/>
    <x v="0"/>
    <s v="PROD2"/>
    <s v="Women's Casual Hoodie"/>
    <x v="1"/>
    <s v="Outerwear"/>
    <s v="Sims Inc"/>
    <n v="342.56"/>
    <n v="352"/>
    <s v="Holloway Ltd"/>
    <x v="0"/>
    <s v="Bensonhaven"/>
    <s v="Flagship"/>
    <s v="Credit Card"/>
    <n v="4"/>
    <s v="STORE17"/>
    <n v="127.58"/>
    <n v="510.32"/>
    <n v="76.55"/>
    <n v="0.15"/>
  </r>
  <r>
    <s v="SALE1081"/>
    <x v="404"/>
    <s v="CUST1418"/>
    <s v="Luke Parks"/>
    <x v="16"/>
    <s v="Female"/>
    <s v="West Mario"/>
    <s v="New Hampshire"/>
    <s v="USA"/>
    <x v="1"/>
    <s v="PROD44"/>
    <s v="Adjustable Jump Rope"/>
    <x v="0"/>
    <s v="Fitness"/>
    <s v="Cox Inc"/>
    <n v="167.12"/>
    <n v="316"/>
    <s v="Johnson-Wright"/>
    <x v="0"/>
    <s v="Hoodberg"/>
    <s v="Outlet"/>
    <s v="Credit Card"/>
    <n v="1"/>
    <s v="STORE3"/>
    <n v="793.21"/>
    <n v="793.21"/>
    <n v="71.39"/>
    <n v="0.09"/>
  </r>
  <r>
    <s v="SALE1082"/>
    <x v="300"/>
    <s v="CUST1301"/>
    <s v="Ryan Kane"/>
    <x v="1"/>
    <s v="Male"/>
    <s v="West Bruceburgh"/>
    <s v="Virginia"/>
    <s v="USA"/>
    <x v="0"/>
    <s v="PROD83"/>
    <s v="Hydrating Face Cleanser"/>
    <x v="3"/>
    <s v="Skincare"/>
    <s v="Butler Group"/>
    <n v="152.91999999999999"/>
    <n v="159"/>
    <s v="Thomas, Bridges and Harris"/>
    <x v="0"/>
    <s v="Sabrinatown"/>
    <s v="Online"/>
    <s v="PayPal"/>
    <n v="3"/>
    <s v="STORE12"/>
    <n v="435.61"/>
    <n v="1306.83"/>
    <n v="39.200000000000003"/>
    <n v="0.03"/>
  </r>
  <r>
    <s v="SALE1083"/>
    <x v="429"/>
    <s v="CUST1385"/>
    <s v="Tammy Brennan"/>
    <x v="16"/>
    <s v="Male"/>
    <s v="Lake Brandontown"/>
    <s v="South Carolina"/>
    <s v="USA"/>
    <x v="0"/>
    <s v="PROD29"/>
    <s v="Fabric Sofa Throw Blanket"/>
    <x v="2"/>
    <s v="Decor"/>
    <s v="Hoffman Group"/>
    <n v="218.48"/>
    <n v="276"/>
    <s v="Frederick-Wright"/>
    <x v="1"/>
    <s v="New Jimmymouth"/>
    <s v="Flagship"/>
    <s v="PayPal"/>
    <n v="1"/>
    <s v="STORE16"/>
    <n v="850.06"/>
    <n v="850.06"/>
    <n v="246.52"/>
    <n v="0.28999999999999998"/>
  </r>
  <r>
    <s v="SALE1084"/>
    <x v="53"/>
    <s v="CUST1347"/>
    <s v="Justin Mason Dds"/>
    <x v="34"/>
    <s v="Female"/>
    <s v="Peggystad"/>
    <s v="Connecticut"/>
    <s v="USA"/>
    <x v="0"/>
    <s v="PROD16"/>
    <s v="Beard Grooming Kit"/>
    <x v="3"/>
    <s v="Grooming"/>
    <s v="Erickson-Green"/>
    <n v="337.42"/>
    <n v="256"/>
    <s v="Frederick-Wright"/>
    <x v="1"/>
    <s v="New Jimmymouth"/>
    <s v="Flagship"/>
    <s v="PayPal"/>
    <n v="2"/>
    <s v="STORE16"/>
    <n v="753.92"/>
    <n v="1507.84"/>
    <n v="256.33"/>
    <n v="0.17"/>
  </r>
  <r>
    <s v="SALE1085"/>
    <x v="31"/>
    <s v="CUST1488"/>
    <s v="Zachary Andrade"/>
    <x v="31"/>
    <s v="Female"/>
    <s v="South Davidport"/>
    <s v="California"/>
    <s v="USA"/>
    <x v="3"/>
    <s v="PROD4"/>
    <s v="Women's Yoga Pants"/>
    <x v="1"/>
    <s v="Bottoms"/>
    <s v="Gonzales-Davis"/>
    <n v="306.45999999999998"/>
    <n v="487"/>
    <s v="Gardner, Humphrey and Contreras"/>
    <x v="3"/>
    <s v="Johnsonville"/>
    <s v="Flagship"/>
    <s v="PayPal"/>
    <n v="3"/>
    <s v="STORE13"/>
    <n v="408.99"/>
    <n v="1226.97"/>
    <n v="331.28"/>
    <n v="0.27"/>
  </r>
  <r>
    <s v="SALE1086"/>
    <x v="528"/>
    <s v="CUST1285"/>
    <s v="Donna Guerra"/>
    <x v="11"/>
    <s v="Female"/>
    <s v="North Robert"/>
    <s v="Massachusetts"/>
    <s v="USA"/>
    <x v="1"/>
    <s v="PROD57"/>
    <s v="Foam Roller"/>
    <x v="0"/>
    <s v="Fitness"/>
    <s v="Atkinson, Camacho and Oliver"/>
    <n v="30.62"/>
    <n v="138"/>
    <s v="Gray Ltd"/>
    <x v="0"/>
    <s v="New Michaelchester"/>
    <s v="Outlet"/>
    <s v="PayPal"/>
    <n v="3"/>
    <s v="STORE5"/>
    <n v="404.5"/>
    <n v="1213.5"/>
    <n v="266.97000000000003"/>
    <n v="0.22"/>
  </r>
  <r>
    <s v="SALE1087"/>
    <x v="565"/>
    <s v="CUST1380"/>
    <s v="Shelley Ponce"/>
    <x v="31"/>
    <s v="Male"/>
    <s v="South Cassandrachester"/>
    <s v="Rhode Island"/>
    <s v="USA"/>
    <x v="0"/>
    <s v="PROD39"/>
    <s v="Portable Power Bank"/>
    <x v="4"/>
    <s v="Mobile"/>
    <s v="Cummings and Sons"/>
    <n v="326.06"/>
    <n v="301"/>
    <s v="Johnson-Wright"/>
    <x v="0"/>
    <s v="Hoodberg"/>
    <s v="Outlet"/>
    <s v="COD"/>
    <n v="3"/>
    <s v="STORE3"/>
    <n v="717.81"/>
    <n v="2153.4299999999998"/>
    <n v="366.08"/>
    <n v="0.17"/>
  </r>
  <r>
    <s v="SALE1088"/>
    <x v="225"/>
    <s v="CUST1251"/>
    <s v="Tyler Garner"/>
    <x v="43"/>
    <s v="Male"/>
    <s v="Port Coreyfort"/>
    <s v="Alabama"/>
    <s v="USA"/>
    <x v="1"/>
    <s v="PROD84"/>
    <s v="Wooden Bookshelf"/>
    <x v="2"/>
    <s v="Furniture"/>
    <s v="Collins-Stephenson"/>
    <n v="388.46"/>
    <n v="208"/>
    <s v="Martinez, Adkins and Johnson"/>
    <x v="0"/>
    <s v="Danielmouth"/>
    <s v="Flagship"/>
    <s v="Credit Card"/>
    <n v="3"/>
    <s v="STORE1"/>
    <n v="204.77"/>
    <n v="614.30999999999995"/>
    <n v="86"/>
    <n v="0.14000000000000001"/>
  </r>
  <r>
    <s v="SALE1089"/>
    <x v="294"/>
    <s v="CUST1039"/>
    <s v="Tonya Reynolds"/>
    <x v="0"/>
    <s v="Female"/>
    <s v="Darleneton"/>
    <s v="Michigan"/>
    <s v="USA"/>
    <x v="0"/>
    <s v="PROD48"/>
    <s v="Car Dashboard Phone Holder"/>
    <x v="4"/>
    <s v="Accessories"/>
    <s v="Byrd, Stewart and Valdez"/>
    <n v="177.98"/>
    <n v="103"/>
    <s v="Guerrero-Schmitt"/>
    <x v="3"/>
    <s v="East Stevechester"/>
    <s v="Flagship"/>
    <s v="COD"/>
    <n v="4"/>
    <s v="STORE18"/>
    <n v="106.23"/>
    <n v="424.92"/>
    <n v="118.98"/>
    <n v="0.28000000000000003"/>
  </r>
  <r>
    <s v="SALE1090"/>
    <x v="340"/>
    <s v="CUST1325"/>
    <s v="Andrew Smith"/>
    <x v="16"/>
    <s v="Male"/>
    <s v="East Matthew"/>
    <s v="Wisconsin"/>
    <s v="USA"/>
    <x v="2"/>
    <s v="PROD66"/>
    <s v="Women's Hair Dryer Brush"/>
    <x v="3"/>
    <s v="Haircare"/>
    <s v="Torres, Spencer and Potter"/>
    <n v="340.39"/>
    <n v="177"/>
    <s v="Gray Ltd"/>
    <x v="0"/>
    <s v="New Michaelchester"/>
    <s v="Outlet"/>
    <s v="PayPal"/>
    <n v="2"/>
    <s v="STORE5"/>
    <n v="769.48"/>
    <n v="1538.96"/>
    <n v="169.29"/>
    <n v="0.11"/>
  </r>
  <r>
    <s v="SALE1091"/>
    <x v="566"/>
    <s v="CUST1255"/>
    <s v="Damon Perez"/>
    <x v="23"/>
    <s v="Male"/>
    <s v="Jasonton"/>
    <s v="Ohio"/>
    <s v="USA"/>
    <x v="0"/>
    <s v="PROD57"/>
    <s v="Foam Roller"/>
    <x v="0"/>
    <s v="Fitness"/>
    <s v="Atkinson, Camacho and Oliver"/>
    <n v="30.62"/>
    <n v="138"/>
    <s v="Gardner, Humphrey and Contreras"/>
    <x v="3"/>
    <s v="Johnsonville"/>
    <s v="Flagship"/>
    <s v="Credit Card"/>
    <n v="2"/>
    <s v="STORE13"/>
    <n v="714.21"/>
    <n v="1428.42"/>
    <n v="199.98"/>
    <n v="0.14000000000000001"/>
  </r>
  <r>
    <s v="SALE1092"/>
    <x v="372"/>
    <s v="CUST1271"/>
    <s v="Daisy Johnson Dds"/>
    <x v="43"/>
    <s v="Male"/>
    <s v="North Stephanie"/>
    <s v="Nebraska"/>
    <s v="USA"/>
    <x v="3"/>
    <s v="PROD11"/>
    <s v="HD Smart TV Stick"/>
    <x v="4"/>
    <s v="Accessories"/>
    <s v="Gibson, Hobbs and Weaver"/>
    <n v="449.4"/>
    <n v="460"/>
    <s v="Shelton PLC"/>
    <x v="0"/>
    <s v="East Jenniferstad"/>
    <s v="Flagship"/>
    <s v="PayPal"/>
    <n v="4"/>
    <s v="STORE15"/>
    <n v="632.24"/>
    <n v="2528.96"/>
    <n v="632.24"/>
    <n v="0.25"/>
  </r>
  <r>
    <s v="SALE1093"/>
    <x v="509"/>
    <s v="CUST1161"/>
    <s v="Cynthia Morris"/>
    <x v="17"/>
    <s v="Female"/>
    <s v="Hessmouth"/>
    <s v="Arizona"/>
    <s v="USA"/>
    <x v="1"/>
    <s v="PROD78"/>
    <s v="Essential Oil Diffuser"/>
    <x v="2"/>
    <s v="Decor"/>
    <s v="Hernandez Inc"/>
    <n v="325.26"/>
    <n v="400"/>
    <s v="Johnson-Wright"/>
    <x v="0"/>
    <s v="Hoodberg"/>
    <s v="Outlet"/>
    <s v="PayPal"/>
    <n v="2"/>
    <s v="STORE3"/>
    <n v="845.27"/>
    <n v="1690.54"/>
    <n v="304.3"/>
    <n v="0.18"/>
  </r>
  <r>
    <s v="SALE1094"/>
    <x v="567"/>
    <s v="CUST1497"/>
    <s v="Sarah Marsh"/>
    <x v="38"/>
    <s v="Female"/>
    <s v="Port William"/>
    <s v="New York"/>
    <s v="USA"/>
    <x v="0"/>
    <s v="PROD87"/>
    <s v="LED Bedside Lamp"/>
    <x v="2"/>
    <s v="Lighting"/>
    <s v="Aguilar, Horton and Lewis"/>
    <n v="371.38"/>
    <n v="220"/>
    <s v="Gardner, Humphrey and Contreras"/>
    <x v="3"/>
    <s v="Johnsonville"/>
    <s v="Flagship"/>
    <s v="Credit Card"/>
    <n v="1"/>
    <s v="STORE13"/>
    <n v="575.94000000000005"/>
    <n v="575.94000000000005"/>
    <n v="97.91"/>
    <n v="0.17"/>
  </r>
  <r>
    <s v="SALE1095"/>
    <x v="99"/>
    <s v="CUST1251"/>
    <s v="Tyler Garner"/>
    <x v="43"/>
    <s v="Male"/>
    <s v="Port Coreyfort"/>
    <s v="Alabama"/>
    <s v="USA"/>
    <x v="1"/>
    <s v="PROD84"/>
    <s v="Wooden Bookshelf"/>
    <x v="2"/>
    <s v="Furniture"/>
    <s v="Collins-Stephenson"/>
    <n v="388.46"/>
    <n v="208"/>
    <s v="Shelton PLC"/>
    <x v="0"/>
    <s v="East Jenniferstad"/>
    <s v="Flagship"/>
    <s v="COD"/>
    <n v="1"/>
    <s v="STORE15"/>
    <n v="907.97"/>
    <n v="907.97"/>
    <n v="236.07"/>
    <n v="0.26"/>
  </r>
  <r>
    <s v="SALE1096"/>
    <x v="379"/>
    <s v="CUST1266"/>
    <s v="Cynthia Payne"/>
    <x v="28"/>
    <s v="Female"/>
    <s v="South Gina"/>
    <s v="Kentucky"/>
    <s v="USA"/>
    <x v="2"/>
    <s v="PROD20"/>
    <s v="Outdoor Sports Water Bottle"/>
    <x v="0"/>
    <s v="Accessories"/>
    <s v="Soto-Ellis"/>
    <n v="131.51"/>
    <n v="76"/>
    <s v="Thomas, Bridges and Harris"/>
    <x v="0"/>
    <s v="Sabrinatown"/>
    <s v="Online"/>
    <s v="COD"/>
    <n v="1"/>
    <s v="STORE12"/>
    <n v="99.35"/>
    <n v="99.35"/>
    <n v="7.95"/>
    <n v="0.08"/>
  </r>
  <r>
    <s v="SALE1097"/>
    <x v="11"/>
    <s v="CUST1071"/>
    <s v="Andrea Perez"/>
    <x v="39"/>
    <s v="Female"/>
    <s v="South Shaun"/>
    <s v="New Mexico"/>
    <s v="USA"/>
    <x v="0"/>
    <s v="PROD0"/>
    <s v="Brother Laser Printer"/>
    <x v="4"/>
    <s v="Computer"/>
    <s v="Hunt Inc"/>
    <n v="112.42"/>
    <n v="416"/>
    <s v="Johnson-Wright"/>
    <x v="0"/>
    <s v="Hoodberg"/>
    <s v="Outlet"/>
    <s v="COD"/>
    <n v="2"/>
    <s v="STORE3"/>
    <n v="374.42"/>
    <n v="748.84"/>
    <n v="157.26"/>
    <n v="0.21"/>
  </r>
  <r>
    <s v="SALE1098"/>
    <x v="65"/>
    <s v="CUST1481"/>
    <s v="Bryan Tran"/>
    <x v="23"/>
    <s v="Male"/>
    <s v="Kelseybury"/>
    <s v="Georgia"/>
    <s v="USA"/>
    <x v="0"/>
    <s v="PROD15"/>
    <s v="4K Home Projector"/>
    <x v="4"/>
    <s v="Appliances"/>
    <s v="Thomas LLC"/>
    <n v="465.34"/>
    <n v="301"/>
    <s v="Shelton PLC"/>
    <x v="0"/>
    <s v="East Jenniferstad"/>
    <s v="Flagship"/>
    <s v="COD"/>
    <n v="3"/>
    <s v="STORE15"/>
    <n v="248.43"/>
    <n v="745.29"/>
    <n v="178.87"/>
    <n v="0.24"/>
  </r>
  <r>
    <s v="SALE1099"/>
    <x v="568"/>
    <s v="CUST1468"/>
    <s v="Gregory Curtis"/>
    <x v="22"/>
    <s v="Male"/>
    <s v="Bergermouth"/>
    <s v="Vermont"/>
    <s v="USA"/>
    <x v="2"/>
    <s v="PROD85"/>
    <s v="Women's Beanie Hat"/>
    <x v="1"/>
    <s v="Accessories"/>
    <s v="Richardson-Carrillo"/>
    <n v="119.57"/>
    <n v="210"/>
    <s v="Martinez, Adkins and Johnson"/>
    <x v="0"/>
    <s v="Danielmouth"/>
    <s v="Flagship"/>
    <s v="COD"/>
    <n v="1"/>
    <s v="STORE1"/>
    <n v="784.46"/>
    <n v="784.46"/>
    <n v="109.82"/>
    <n v="0.14000000000000001"/>
  </r>
  <r>
    <s v="SALE1100"/>
    <x v="411"/>
    <s v="CUST1259"/>
    <s v="Beth Allen"/>
    <x v="28"/>
    <s v="Female"/>
    <s v="South Kathrynmouth"/>
    <s v="Oklahoma"/>
    <s v="USA"/>
    <x v="1"/>
    <s v="PROD52"/>
    <s v="Rugby Ball"/>
    <x v="0"/>
    <s v="Team Sports"/>
    <s v="Harris Inc"/>
    <n v="212.26"/>
    <n v="82"/>
    <s v="Hill, Wagner and Ballard"/>
    <x v="3"/>
    <s v="East Davidville"/>
    <s v="Online"/>
    <s v="COD"/>
    <n v="3"/>
    <s v="STORE10"/>
    <n v="70.88"/>
    <n v="212.64"/>
    <n v="57.41"/>
    <n v="0.27"/>
  </r>
  <r>
    <s v="SALE1101"/>
    <x v="290"/>
    <s v="CUST1110"/>
    <s v="Ashley Griffin"/>
    <x v="45"/>
    <s v="Female"/>
    <s v="New Dawnton"/>
    <s v="Maryland"/>
    <s v="USA"/>
    <x v="0"/>
    <s v="PROD8"/>
    <s v="Wireless Bluetooth Earbuds"/>
    <x v="4"/>
    <s v="Audio"/>
    <s v="Perez-Johnston"/>
    <n v="439.07"/>
    <n v="142"/>
    <s v="Martinez, Adkins and Johnson"/>
    <x v="0"/>
    <s v="Danielmouth"/>
    <s v="Flagship"/>
    <s v="COD"/>
    <n v="3"/>
    <s v="STORE1"/>
    <n v="324.29000000000002"/>
    <n v="972.87"/>
    <n v="155.66"/>
    <n v="0.16"/>
  </r>
  <r>
    <s v="SALE1102"/>
    <x v="344"/>
    <s v="CUST1141"/>
    <s v="Cristian Wright"/>
    <x v="19"/>
    <s v="Male"/>
    <s v="Port Denise"/>
    <s v="California"/>
    <s v="USA"/>
    <x v="2"/>
    <s v="PROD15"/>
    <s v="4K Home Projector"/>
    <x v="4"/>
    <s v="Appliances"/>
    <s v="Thomas LLC"/>
    <n v="465.34"/>
    <n v="301"/>
    <s v="Johnson-Wright"/>
    <x v="0"/>
    <s v="Hoodberg"/>
    <s v="Outlet"/>
    <s v="PayPal"/>
    <n v="4"/>
    <s v="STORE3"/>
    <n v="243.92"/>
    <n v="975.68"/>
    <n v="19.510000000000002"/>
    <n v="0.02"/>
  </r>
  <r>
    <s v="SALE1103"/>
    <x v="154"/>
    <s v="CUST1375"/>
    <s v="Joshua Bell"/>
    <x v="10"/>
    <s v="Male"/>
    <s v="Port Richardshire"/>
    <s v="Minnesota"/>
    <s v="USA"/>
    <x v="3"/>
    <s v="PROD28"/>
    <s v="Sports Stopwatch Timer"/>
    <x v="0"/>
    <s v="Accessories"/>
    <s v="Burns-Hansen"/>
    <n v="38.76"/>
    <n v="137"/>
    <s v="Gardner, Humphrey and Contreras"/>
    <x v="3"/>
    <s v="Johnsonville"/>
    <s v="Flagship"/>
    <s v="Credit Card"/>
    <n v="1"/>
    <s v="STORE13"/>
    <n v="664.35"/>
    <n v="664.35"/>
    <n v="0"/>
    <n v="0"/>
  </r>
  <r>
    <s v="SALE1104"/>
    <x v="569"/>
    <s v="CUST1384"/>
    <s v="Andrew Mason"/>
    <x v="33"/>
    <s v="Female"/>
    <s v="North Michael"/>
    <s v="Iowa"/>
    <s v="USA"/>
    <x v="2"/>
    <s v="PROD21"/>
    <s v="Multi-Purpose Storage Box"/>
    <x v="2"/>
    <s v="Storage"/>
    <s v="Gardner-Montes"/>
    <n v="123.46"/>
    <n v="76"/>
    <s v="Hill, Wagner and Ballard"/>
    <x v="3"/>
    <s v="East Davidville"/>
    <s v="Online"/>
    <s v="PayPal"/>
    <n v="2"/>
    <s v="STORE10"/>
    <n v="218.07"/>
    <n v="436.14"/>
    <n v="82.87"/>
    <n v="0.19"/>
  </r>
  <r>
    <s v="SALE1105"/>
    <x v="541"/>
    <s v="CUST1383"/>
    <s v="Kristine Higgins"/>
    <x v="8"/>
    <s v="Female"/>
    <s v="Jennifertown"/>
    <s v="South Carolina"/>
    <s v="USA"/>
    <x v="1"/>
    <s v="PROD15"/>
    <s v="4K Home Projector"/>
    <x v="4"/>
    <s v="Appliances"/>
    <s v="Thomas LLC"/>
    <n v="465.34"/>
    <n v="301"/>
    <s v="Johnson-Wright"/>
    <x v="0"/>
    <s v="Hoodberg"/>
    <s v="Outlet"/>
    <s v="Credit Card"/>
    <n v="4"/>
    <s v="STORE3"/>
    <n v="921.83"/>
    <n v="3687.32"/>
    <n v="995.58"/>
    <n v="0.27"/>
  </r>
  <r>
    <s v="SALE1106"/>
    <x v="336"/>
    <s v="CUST1168"/>
    <s v="Daniel Contreras"/>
    <x v="37"/>
    <s v="Female"/>
    <s v="Robertview"/>
    <s v="Florida"/>
    <s v="USA"/>
    <x v="3"/>
    <s v="PROD50"/>
    <s v="Boxing Hand Wraps"/>
    <x v="0"/>
    <s v="Fitness"/>
    <s v="Smith-King"/>
    <n v="190.29"/>
    <n v="260"/>
    <s v="Martinez, Adkins and Johnson"/>
    <x v="0"/>
    <s v="Danielmouth"/>
    <s v="Flagship"/>
    <s v="COD"/>
    <n v="3"/>
    <s v="STORE1"/>
    <n v="326.2"/>
    <n v="978.6"/>
    <n v="215.29"/>
    <n v="0.22"/>
  </r>
  <r>
    <s v="SALE1107"/>
    <x v="437"/>
    <s v="CUST1458"/>
    <s v="Kelly Garrett"/>
    <x v="6"/>
    <s v="Female"/>
    <s v="Port Taylorberg"/>
    <s v="Pennsylvania"/>
    <s v="USA"/>
    <x v="1"/>
    <s v="PROD17"/>
    <s v="Soccer Training Cone Set"/>
    <x v="0"/>
    <s v="Accessories"/>
    <s v="Ford, Murphy and Wilson"/>
    <n v="144.53"/>
    <n v="367"/>
    <s v="Mann-Austin"/>
    <x v="3"/>
    <s v="Vasquezborough"/>
    <s v="Online"/>
    <s v="PayPal"/>
    <n v="1"/>
    <s v="STORE19"/>
    <n v="244.25"/>
    <n v="244.25"/>
    <n v="21.98"/>
    <n v="0.09"/>
  </r>
  <r>
    <s v="SALE1108"/>
    <x v="76"/>
    <s v="CUST1369"/>
    <s v="Gregory Allen"/>
    <x v="44"/>
    <s v="Female"/>
    <s v="West Bruce"/>
    <s v="Vermont"/>
    <s v="USA"/>
    <x v="3"/>
    <s v="PROD61"/>
    <s v="Tennis Ball 3-Pack"/>
    <x v="0"/>
    <s v="Equipment"/>
    <s v="Lopez LLC"/>
    <n v="103.45"/>
    <n v="465"/>
    <s v="Hill, Wagner and Ballard"/>
    <x v="3"/>
    <s v="East Davidville"/>
    <s v="Online"/>
    <s v="COD"/>
    <n v="3"/>
    <s v="STORE10"/>
    <n v="808.87"/>
    <n v="2426.61"/>
    <n v="291.19"/>
    <n v="0.12"/>
  </r>
  <r>
    <s v="SALE1109"/>
    <x v="570"/>
    <s v="CUST1338"/>
    <s v="Jasmine Snyder"/>
    <x v="11"/>
    <s v="Female"/>
    <s v="Hudsonfort"/>
    <s v="Connecticut"/>
    <s v="USA"/>
    <x v="1"/>
    <s v="PROD31"/>
    <s v="Basketball"/>
    <x v="0"/>
    <s v="Team Sports"/>
    <s v="Nolan-Snow"/>
    <n v="204.39"/>
    <n v="281"/>
    <s v="Black-Horn"/>
    <x v="2"/>
    <s v="North Nancyview"/>
    <s v="Outlet"/>
    <s v="PayPal"/>
    <n v="3"/>
    <s v="STORE2"/>
    <n v="826.15"/>
    <n v="2478.4499999999998"/>
    <n v="0"/>
    <n v="0"/>
  </r>
  <r>
    <s v="SALE1110"/>
    <x v="413"/>
    <s v="CUST1187"/>
    <s v="Dr. Suzanne Bullock"/>
    <x v="16"/>
    <s v="Female"/>
    <s v="Lake Blaketon"/>
    <s v="Alabama"/>
    <s v="USA"/>
    <x v="3"/>
    <s v="PROD24"/>
    <s v="Foldable Camping Chair"/>
    <x v="0"/>
    <s v="Outdoor"/>
    <s v="Cook Ltd"/>
    <n v="166.06"/>
    <n v="340"/>
    <s v="Mann-Austin"/>
    <x v="3"/>
    <s v="Vasquezborough"/>
    <s v="Online"/>
    <s v="Credit Card"/>
    <n v="3"/>
    <s v="STORE19"/>
    <n v="631.20000000000005"/>
    <n v="1893.6"/>
    <n v="454.46"/>
    <n v="0.24"/>
  </r>
  <r>
    <s v="SALE1111"/>
    <x v="333"/>
    <s v="CUST1274"/>
    <s v="Sarah Lane"/>
    <x v="32"/>
    <s v="Male"/>
    <s v="Edwardborough"/>
    <s v="Vermont"/>
    <s v="USA"/>
    <x v="1"/>
    <s v="PROD58"/>
    <s v="Womens Cotton Scarf"/>
    <x v="1"/>
    <s v="Accessories"/>
    <s v="Shepherd-Gould"/>
    <n v="113.83"/>
    <n v="485"/>
    <s v="Hill, Wagner and Ballard"/>
    <x v="3"/>
    <s v="East Davidville"/>
    <s v="Online"/>
    <s v="Credit Card"/>
    <n v="1"/>
    <s v="STORE10"/>
    <n v="937.01"/>
    <n v="937.01"/>
    <n v="65.59"/>
    <n v="7.0000000000000007E-2"/>
  </r>
  <r>
    <s v="SALE1112"/>
    <x v="333"/>
    <s v="CUST1151"/>
    <s v="Michael Davies"/>
    <x v="30"/>
    <s v="Female"/>
    <s v="Lake Stevenfort"/>
    <s v="Oregon"/>
    <s v="USA"/>
    <x v="0"/>
    <s v="PROD73"/>
    <s v="Shin Guards – Adult"/>
    <x v="0"/>
    <s v="Team Sports"/>
    <s v="French Ltd"/>
    <n v="107.06"/>
    <n v="359"/>
    <s v="Gray Ltd"/>
    <x v="0"/>
    <s v="New Michaelchester"/>
    <s v="Outlet"/>
    <s v="PayPal"/>
    <n v="2"/>
    <s v="STORE5"/>
    <n v="644"/>
    <n v="1288"/>
    <n v="51.52"/>
    <n v="0.04"/>
  </r>
  <r>
    <s v="SALE1113"/>
    <x v="571"/>
    <s v="CUST1094"/>
    <s v="David Patterson"/>
    <x v="26"/>
    <s v="Female"/>
    <s v="New Amyport"/>
    <s v="Nevada"/>
    <s v="USA"/>
    <x v="0"/>
    <s v="PROD91"/>
    <s v="Women's High Heels"/>
    <x v="1"/>
    <s v="Footwear"/>
    <s v="Smith-Charles"/>
    <n v="438.25"/>
    <n v="496"/>
    <s v="Gray Ltd"/>
    <x v="0"/>
    <s v="New Michaelchester"/>
    <s v="Outlet"/>
    <s v="Credit Card"/>
    <n v="3"/>
    <s v="STORE5"/>
    <n v="629.58000000000004"/>
    <n v="1888.74"/>
    <n v="94.44"/>
    <n v="0.05"/>
  </r>
  <r>
    <s v="SALE1114"/>
    <x v="572"/>
    <s v="CUST1466"/>
    <s v="Cynthia Parrish"/>
    <x v="17"/>
    <s v="Male"/>
    <s v="Espinozaberg"/>
    <s v="Minnesota"/>
    <s v="USA"/>
    <x v="1"/>
    <s v="PROD87"/>
    <s v="LED Bedside Lamp"/>
    <x v="2"/>
    <s v="Lighting"/>
    <s v="Aguilar, Horton and Lewis"/>
    <n v="371.38"/>
    <n v="220"/>
    <s v="Black-Horn"/>
    <x v="2"/>
    <s v="North Nancyview"/>
    <s v="Outlet"/>
    <s v="COD"/>
    <n v="2"/>
    <s v="STORE2"/>
    <n v="121.52"/>
    <n v="243.04"/>
    <n v="43.75"/>
    <n v="0.18"/>
  </r>
  <r>
    <s v="SALE1115"/>
    <x v="237"/>
    <s v="CUST1401"/>
    <s v="Terry Moses"/>
    <x v="18"/>
    <s v="Female"/>
    <s v="Leahmouth"/>
    <s v="Nevada"/>
    <s v="USA"/>
    <x v="3"/>
    <s v="PROD65"/>
    <s v="Adjustable Dumbbells 20kg"/>
    <x v="0"/>
    <s v="Fitness"/>
    <s v="Montgomery, Benton and Miller"/>
    <n v="240.63"/>
    <n v="423"/>
    <s v="Mann-Austin"/>
    <x v="3"/>
    <s v="Vasquezborough"/>
    <s v="Online"/>
    <s v="PayPal"/>
    <n v="2"/>
    <s v="STORE19"/>
    <n v="549.83000000000004"/>
    <n v="1099.6600000000001"/>
    <n v="76.98"/>
    <n v="7.0000000000000007E-2"/>
  </r>
  <r>
    <s v="SALE1116"/>
    <x v="313"/>
    <s v="CUST1140"/>
    <s v="Patty Francis"/>
    <x v="5"/>
    <s v="Female"/>
    <s v="South Brooke"/>
    <s v="Pennsylvania"/>
    <s v="USA"/>
    <x v="0"/>
    <s v="PROD13"/>
    <s v="USB-C Fast Charger"/>
    <x v="4"/>
    <s v="Accessories"/>
    <s v="Dawson-Perkins"/>
    <n v="242.23"/>
    <n v="453"/>
    <s v="Bean, Jones and Park"/>
    <x v="1"/>
    <s v="Thompsonborough"/>
    <s v="Online"/>
    <s v="Credit Card"/>
    <n v="3"/>
    <s v="STORE8"/>
    <n v="278.38"/>
    <n v="835.14"/>
    <n v="25.05"/>
    <n v="0.03"/>
  </r>
  <r>
    <s v="SALE1117"/>
    <x v="438"/>
    <s v="CUST1437"/>
    <s v="Melinda Rivera"/>
    <x v="38"/>
    <s v="Female"/>
    <s v="East Davidmouth"/>
    <s v="New Hampshire"/>
    <s v="USA"/>
    <x v="3"/>
    <s v="PROD96"/>
    <s v="Women's Formal Blazer"/>
    <x v="1"/>
    <s v="Outerwear"/>
    <s v="Phillips and Sons"/>
    <n v="358.47"/>
    <n v="143"/>
    <s v="Johnson-Wright"/>
    <x v="0"/>
    <s v="Hoodberg"/>
    <s v="Outlet"/>
    <s v="PayPal"/>
    <n v="4"/>
    <s v="STORE3"/>
    <n v="723.66"/>
    <n v="2894.64"/>
    <n v="86.84"/>
    <n v="0.03"/>
  </r>
  <r>
    <s v="SALE1118"/>
    <x v="456"/>
    <s v="CUST1205"/>
    <s v="Michelle Carpenter"/>
    <x v="42"/>
    <s v="Female"/>
    <s v="Lake Danielleton"/>
    <s v="New Jersey"/>
    <s v="USA"/>
    <x v="0"/>
    <s v="PROD72"/>
    <s v="Professional Jump Rope"/>
    <x v="0"/>
    <s v="Fitness"/>
    <s v="Davis PLC"/>
    <n v="477.61"/>
    <n v="300"/>
    <s v="Moore, Padilla and Butler"/>
    <x v="2"/>
    <s v="East Johnstad"/>
    <s v="Flagship"/>
    <s v="PayPal"/>
    <n v="1"/>
    <s v="STORE9"/>
    <n v="724.74"/>
    <n v="724.74"/>
    <n v="108.71"/>
    <n v="0.15"/>
  </r>
  <r>
    <s v="SALE1119"/>
    <x v="573"/>
    <s v="CUST1455"/>
    <s v="Tyler Weber"/>
    <x v="27"/>
    <s v="Male"/>
    <s v="East Yvette"/>
    <s v="Illinois"/>
    <s v="USA"/>
    <x v="0"/>
    <s v="PROD21"/>
    <s v="Multi-Purpose Storage Box"/>
    <x v="2"/>
    <s v="Storage"/>
    <s v="Gardner-Montes"/>
    <n v="123.46"/>
    <n v="76"/>
    <s v="Alexander Group"/>
    <x v="2"/>
    <s v="Port Sharon"/>
    <s v="Online"/>
    <s v="PayPal"/>
    <n v="2"/>
    <s v="STORE4"/>
    <n v="961.84"/>
    <n v="1923.68"/>
    <n v="480.92"/>
    <n v="0.25"/>
  </r>
  <r>
    <s v="SALE1120"/>
    <x v="17"/>
    <s v="CUST1020"/>
    <s v="Bridget Allen"/>
    <x v="25"/>
    <s v="Male"/>
    <s v="Lake Shaneburgh"/>
    <s v="Delaware"/>
    <s v="USA"/>
    <x v="1"/>
    <s v="PROD37"/>
    <s v="Men's Casual Sneakers"/>
    <x v="1"/>
    <s v="Footwear"/>
    <s v="Hogan-Lee"/>
    <n v="353.47"/>
    <n v="214"/>
    <s v="Frederick-Wright"/>
    <x v="1"/>
    <s v="New Jimmymouth"/>
    <s v="Flagship"/>
    <s v="COD"/>
    <n v="4"/>
    <s v="STORE16"/>
    <n v="21.12"/>
    <n v="84.48"/>
    <n v="15.21"/>
    <n v="0.18"/>
  </r>
  <r>
    <s v="SALE1121"/>
    <x v="111"/>
    <s v="CUST1319"/>
    <s v="Casey Simpson"/>
    <x v="27"/>
    <s v="Male"/>
    <s v="West Mathewside"/>
    <s v="Mississippi"/>
    <s v="USA"/>
    <x v="3"/>
    <s v="PROD0"/>
    <s v="Brother Laser Printer"/>
    <x v="4"/>
    <s v="Computer"/>
    <s v="Hunt Inc"/>
    <n v="112.42"/>
    <n v="416"/>
    <s v="Alexander Group"/>
    <x v="2"/>
    <s v="Port Sharon"/>
    <s v="Online"/>
    <s v="PayPal"/>
    <n v="3"/>
    <s v="STORE4"/>
    <n v="819.93"/>
    <n v="2459.79"/>
    <n v="196.78"/>
    <n v="0.08"/>
  </r>
  <r>
    <s v="SALE1122"/>
    <x v="34"/>
    <s v="CUST1294"/>
    <s v="Lisa Chandler"/>
    <x v="7"/>
    <s v="Male"/>
    <s v="Port Richard"/>
    <s v="Montana"/>
    <s v="USA"/>
    <x v="3"/>
    <s v="PROD42"/>
    <s v="Smart Home WiFi Camera"/>
    <x v="4"/>
    <s v="Accessories"/>
    <s v="Holmes LLC"/>
    <n v="450.71"/>
    <n v="389"/>
    <s v="Rivera-Warner"/>
    <x v="3"/>
    <s v="Washingtonfurt"/>
    <s v="Flagship"/>
    <s v="Credit Card"/>
    <n v="2"/>
    <s v="STORE0"/>
    <n v="700.95"/>
    <n v="1401.9"/>
    <n v="252.34"/>
    <n v="0.18"/>
  </r>
  <r>
    <s v="SALE1123"/>
    <x v="255"/>
    <s v="CUST1141"/>
    <s v="Cristian Wright"/>
    <x v="19"/>
    <s v="Male"/>
    <s v="Port Denise"/>
    <s v="California"/>
    <s v="USA"/>
    <x v="2"/>
    <s v="PROD17"/>
    <s v="Soccer Training Cone Set"/>
    <x v="0"/>
    <s v="Accessories"/>
    <s v="Ford, Murphy and Wilson"/>
    <n v="144.53"/>
    <n v="367"/>
    <s v="Mcdonald Inc"/>
    <x v="2"/>
    <s v="Christopherland"/>
    <s v="Outlet"/>
    <s v="Credit Card"/>
    <n v="2"/>
    <s v="STORE14"/>
    <n v="456.38"/>
    <n v="912.76"/>
    <n v="109.53"/>
    <n v="0.12"/>
  </r>
  <r>
    <s v="SALE1124"/>
    <x v="82"/>
    <s v="CUST1361"/>
    <s v="Natalie Johnson"/>
    <x v="43"/>
    <s v="Male"/>
    <s v="New Jessechester"/>
    <s v="Indiana"/>
    <s v="USA"/>
    <x v="3"/>
    <s v="PROD76"/>
    <s v="Wireless Mouse"/>
    <x v="4"/>
    <s v="Computer"/>
    <s v="Larson Ltd"/>
    <n v="392.89"/>
    <n v="320"/>
    <s v="Mcdonald Inc"/>
    <x v="2"/>
    <s v="Christopherland"/>
    <s v="Outlet"/>
    <s v="Credit Card"/>
    <n v="3"/>
    <s v="STORE14"/>
    <n v="291.05"/>
    <n v="873.15"/>
    <n v="261.94"/>
    <n v="0.3"/>
  </r>
  <r>
    <s v="SALE1125"/>
    <x v="482"/>
    <s v="CUST1233"/>
    <s v="Michelle Gonzalez"/>
    <x v="25"/>
    <s v="Male"/>
    <s v="Clarkport"/>
    <s v="West Virginia"/>
    <s v="USA"/>
    <x v="1"/>
    <s v="PROD95"/>
    <s v="Sports Stopwatch Basic"/>
    <x v="0"/>
    <s v="Accessories"/>
    <s v="Wilson Group"/>
    <n v="60.65"/>
    <n v="75"/>
    <s v="Shelton PLC"/>
    <x v="0"/>
    <s v="East Jenniferstad"/>
    <s v="Flagship"/>
    <s v="PayPal"/>
    <n v="2"/>
    <s v="STORE15"/>
    <n v="463.52"/>
    <n v="927.04"/>
    <n v="250.3"/>
    <n v="0.27"/>
  </r>
  <r>
    <s v="SALE1126"/>
    <x v="507"/>
    <s v="CUST1379"/>
    <s v="Tanya Lopez"/>
    <x v="15"/>
    <s v="Female"/>
    <s v="West Jeffreyburgh"/>
    <s v="Iowa"/>
    <s v="USA"/>
    <x v="0"/>
    <s v="PROD0"/>
    <s v="Brother Laser Printer"/>
    <x v="4"/>
    <s v="Computer"/>
    <s v="Hunt Inc"/>
    <n v="112.42"/>
    <n v="416"/>
    <s v="Holloway Ltd"/>
    <x v="0"/>
    <s v="Bensonhaven"/>
    <s v="Flagship"/>
    <s v="PayPal"/>
    <n v="3"/>
    <s v="STORE17"/>
    <n v="241.64"/>
    <n v="724.92"/>
    <n v="210.23"/>
    <n v="0.28999999999999998"/>
  </r>
  <r>
    <s v="SALE1127"/>
    <x v="341"/>
    <s v="CUST1483"/>
    <s v="Sarah Smith"/>
    <x v="40"/>
    <s v="Male"/>
    <s v="East Rodney"/>
    <s v="Nevada"/>
    <s v="USA"/>
    <x v="0"/>
    <s v="PROD30"/>
    <s v="Stainless Steel Cutlery Set"/>
    <x v="2"/>
    <s v="Kitchen"/>
    <s v="Stevens, Fernandez and Martin"/>
    <n v="19.52"/>
    <n v="57"/>
    <s v="Hill, Wagner and Ballard"/>
    <x v="3"/>
    <s v="East Davidville"/>
    <s v="Online"/>
    <s v="PayPal"/>
    <n v="2"/>
    <s v="STORE10"/>
    <n v="47.86"/>
    <n v="95.72"/>
    <n v="2.87"/>
    <n v="0.03"/>
  </r>
  <r>
    <s v="SALE1128"/>
    <x v="574"/>
    <s v="CUST1344"/>
    <s v="Evelyn Brown"/>
    <x v="34"/>
    <s v="Male"/>
    <s v="West Victoriaborough"/>
    <s v="New Mexico"/>
    <s v="USA"/>
    <x v="0"/>
    <s v="PROD92"/>
    <s v="Microwave Oven"/>
    <x v="2"/>
    <s v="Appliances"/>
    <s v="Green, Powell and Palmer"/>
    <n v="447.43"/>
    <n v="191"/>
    <s v="Johnson-Wright"/>
    <x v="0"/>
    <s v="Hoodberg"/>
    <s v="Outlet"/>
    <s v="COD"/>
    <n v="1"/>
    <s v="STORE3"/>
    <n v="805.07"/>
    <n v="805.07"/>
    <n v="48.3"/>
    <n v="0.06"/>
  </r>
  <r>
    <s v="SALE1129"/>
    <x v="72"/>
    <s v="CUST1373"/>
    <s v="James Orozco"/>
    <x v="29"/>
    <s v="Female"/>
    <s v="Simpsonfort"/>
    <s v="Maine"/>
    <s v="USA"/>
    <x v="0"/>
    <s v="PROD34"/>
    <s v="Gaming Mechanical Keyboard"/>
    <x v="4"/>
    <s v="Computer"/>
    <s v="Lucero LLC"/>
    <n v="419.28"/>
    <n v="86"/>
    <s v="Martinez, Adkins and Johnson"/>
    <x v="0"/>
    <s v="Danielmouth"/>
    <s v="Flagship"/>
    <s v="COD"/>
    <n v="3"/>
    <s v="STORE1"/>
    <n v="848.48"/>
    <n v="2545.44"/>
    <n v="0"/>
    <n v="0"/>
  </r>
  <r>
    <s v="SALE1130"/>
    <x v="575"/>
    <s v="CUST1244"/>
    <s v="Nancy Page"/>
    <x v="35"/>
    <s v="Male"/>
    <s v="West Julia"/>
    <s v="Utah"/>
    <s v="USA"/>
    <x v="2"/>
    <s v="PROD53"/>
    <s v="Men's Track Pants"/>
    <x v="1"/>
    <s v="Bottoms"/>
    <s v="Hamilton, Woods and Walker"/>
    <n v="386.56"/>
    <n v="125"/>
    <s v="Bean, Jones and Park"/>
    <x v="1"/>
    <s v="Thompsonborough"/>
    <s v="Online"/>
    <s v="Credit Card"/>
    <n v="2"/>
    <s v="STORE8"/>
    <n v="568.95000000000005"/>
    <n v="1137.9000000000001"/>
    <n v="250.34"/>
    <n v="0.22"/>
  </r>
  <r>
    <s v="SALE1131"/>
    <x v="77"/>
    <s v="CUST1162"/>
    <s v="Mariah Brown"/>
    <x v="29"/>
    <s v="Male"/>
    <s v="Palmerbury"/>
    <s v="Tennessee"/>
    <s v="USA"/>
    <x v="1"/>
    <s v="PROD53"/>
    <s v="Men's Track Pants"/>
    <x v="1"/>
    <s v="Bottoms"/>
    <s v="Hamilton, Woods and Walker"/>
    <n v="386.56"/>
    <n v="125"/>
    <s v="Aguirre-Keller"/>
    <x v="2"/>
    <s v="Lake Michael"/>
    <s v="Online"/>
    <s v="PayPal"/>
    <n v="3"/>
    <s v="STORE11"/>
    <n v="269.83999999999997"/>
    <n v="809.52"/>
    <n v="40.479999999999997"/>
    <n v="0.05"/>
  </r>
  <r>
    <s v="SALE1132"/>
    <x v="131"/>
    <s v="CUST1309"/>
    <s v="Stacy Collins"/>
    <x v="24"/>
    <s v="Female"/>
    <s v="Randychester"/>
    <s v="California"/>
    <s v="USA"/>
    <x v="2"/>
    <s v="PROD62"/>
    <s v="Laptop Cooling Pad"/>
    <x v="4"/>
    <s v="Computer"/>
    <s v="Murray, Gould and Ware"/>
    <n v="86.42"/>
    <n v="222"/>
    <s v="Gardner, Humphrey and Contreras"/>
    <x v="3"/>
    <s v="Johnsonville"/>
    <s v="Flagship"/>
    <s v="PayPal"/>
    <n v="4"/>
    <s v="STORE13"/>
    <n v="267.36"/>
    <n v="1069.44"/>
    <n v="288.75"/>
    <n v="0.27"/>
  </r>
  <r>
    <s v="SALE1133"/>
    <x v="576"/>
    <s v="CUST1114"/>
    <s v="Ryan Hernandez"/>
    <x v="19"/>
    <s v="Male"/>
    <s v="East Donna"/>
    <s v="Nevada"/>
    <s v="USA"/>
    <x v="2"/>
    <s v="PROD37"/>
    <s v="Men's Casual Sneakers"/>
    <x v="1"/>
    <s v="Footwear"/>
    <s v="Hogan-Lee"/>
    <n v="353.47"/>
    <n v="214"/>
    <s v="Martinez, Adkins and Johnson"/>
    <x v="0"/>
    <s v="Danielmouth"/>
    <s v="Flagship"/>
    <s v="Credit Card"/>
    <n v="1"/>
    <s v="STORE1"/>
    <n v="438.41"/>
    <n v="438.41"/>
    <n v="39.46"/>
    <n v="0.09"/>
  </r>
  <r>
    <s v="SALE1134"/>
    <x v="577"/>
    <s v="CUST1164"/>
    <s v="Daniel Rivas"/>
    <x v="34"/>
    <s v="Female"/>
    <s v="Dominiquefort"/>
    <s v="Georgia"/>
    <s v="USA"/>
    <x v="1"/>
    <s v="PROD51"/>
    <s v="HDMI Cable – 2m"/>
    <x v="4"/>
    <s v="Accessories"/>
    <s v="Bautista, Green and Hale"/>
    <n v="88.49"/>
    <n v="246"/>
    <s v="Guerrero-Schmitt"/>
    <x v="3"/>
    <s v="East Stevechester"/>
    <s v="Flagship"/>
    <s v="COD"/>
    <n v="2"/>
    <s v="STORE18"/>
    <n v="86.72"/>
    <n v="173.44"/>
    <n v="48.56"/>
    <n v="0.28000000000000003"/>
  </r>
  <r>
    <s v="SALE1135"/>
    <x v="578"/>
    <s v="CUST1425"/>
    <s v="Bryce Hawkins"/>
    <x v="45"/>
    <s v="Male"/>
    <s v="Lake Monique"/>
    <s v="Utah"/>
    <s v="USA"/>
    <x v="2"/>
    <s v="PROD89"/>
    <s v="Face Foundation Kit"/>
    <x v="3"/>
    <s v="Makeup"/>
    <s v="Taylor-Elliott"/>
    <n v="183.04"/>
    <n v="457"/>
    <s v="Benson-Elliott"/>
    <x v="3"/>
    <s v="Port Josephberg"/>
    <s v="Online"/>
    <s v="COD"/>
    <n v="4"/>
    <s v="STORE6"/>
    <n v="630.21"/>
    <n v="2520.84"/>
    <n v="352.92"/>
    <n v="0.14000000000000001"/>
  </r>
  <r>
    <s v="SALE1136"/>
    <x v="509"/>
    <s v="CUST1359"/>
    <s v="Melanie Lam"/>
    <x v="28"/>
    <s v="Male"/>
    <s v="East Michaelton"/>
    <s v="Kansas"/>
    <s v="USA"/>
    <x v="1"/>
    <s v="PROD59"/>
    <s v="Men's Hair Styling Gel"/>
    <x v="3"/>
    <s v="Haircare"/>
    <s v="Cline-Mccarthy"/>
    <n v="17.309999999999999"/>
    <n v="399"/>
    <s v="Benson-Elliott"/>
    <x v="3"/>
    <s v="Port Josephberg"/>
    <s v="Online"/>
    <s v="PayPal"/>
    <n v="3"/>
    <s v="STORE6"/>
    <n v="180.84"/>
    <n v="542.52"/>
    <n v="16.28"/>
    <n v="0.03"/>
  </r>
  <r>
    <s v="SALE1137"/>
    <x v="522"/>
    <s v="CUST1004"/>
    <s v="Caroline Collins"/>
    <x v="43"/>
    <s v="Female"/>
    <s v="Nicholasshire"/>
    <s v="California"/>
    <s v="USA"/>
    <x v="1"/>
    <s v="PROD64"/>
    <s v="Matte Lipstick Set"/>
    <x v="3"/>
    <s v="Makeup"/>
    <s v="Zhang Inc"/>
    <n v="299.11"/>
    <n v="118"/>
    <s v="Frederick-Wright"/>
    <x v="1"/>
    <s v="New Jimmymouth"/>
    <s v="Flagship"/>
    <s v="COD"/>
    <n v="1"/>
    <s v="STORE16"/>
    <n v="453.41"/>
    <n v="453.41"/>
    <n v="18.14"/>
    <n v="0.04"/>
  </r>
  <r>
    <s v="SALE1138"/>
    <x v="208"/>
    <s v="CUST1024"/>
    <s v="Heather Collins"/>
    <x v="45"/>
    <s v="Male"/>
    <s v="Rogerschester"/>
    <s v="Idaho"/>
    <s v="USA"/>
    <x v="3"/>
    <s v="PROD51"/>
    <s v="HDMI Cable – 2m"/>
    <x v="4"/>
    <s v="Accessories"/>
    <s v="Bautista, Green and Hale"/>
    <n v="88.49"/>
    <n v="246"/>
    <s v="Benson-Elliott"/>
    <x v="3"/>
    <s v="Port Josephberg"/>
    <s v="Online"/>
    <s v="Credit Card"/>
    <n v="1"/>
    <s v="STORE6"/>
    <n v="629.09"/>
    <n v="629.09"/>
    <n v="12.58"/>
    <n v="0.02"/>
  </r>
  <r>
    <s v="SALE1139"/>
    <x v="184"/>
    <s v="CUST1022"/>
    <s v="Paul Fox"/>
    <x v="4"/>
    <s v="Female"/>
    <s v="Michaelton"/>
    <s v="Hawaii"/>
    <s v="USA"/>
    <x v="1"/>
    <s v="PROD77"/>
    <s v="WiFi Mesh Router"/>
    <x v="4"/>
    <s v="Appliances"/>
    <s v="White, Reeves and Woods"/>
    <n v="480.9"/>
    <n v="104"/>
    <s v="Black-Horn"/>
    <x v="2"/>
    <s v="North Nancyview"/>
    <s v="Outlet"/>
    <s v="COD"/>
    <n v="2"/>
    <s v="STORE2"/>
    <n v="257.45"/>
    <n v="514.9"/>
    <n v="0"/>
    <n v="0"/>
  </r>
  <r>
    <s v="SALE1140"/>
    <x v="312"/>
    <s v="CUST1179"/>
    <s v="Nicholas Bradshaw"/>
    <x v="26"/>
    <s v="Female"/>
    <s v="Murphyfurt"/>
    <s v="Utah"/>
    <s v="USA"/>
    <x v="1"/>
    <s v="PROD34"/>
    <s v="Gaming Mechanical Keyboard"/>
    <x v="4"/>
    <s v="Computer"/>
    <s v="Lucero LLC"/>
    <n v="419.28"/>
    <n v="86"/>
    <s v="Shelton PLC"/>
    <x v="0"/>
    <s v="East Jenniferstad"/>
    <s v="Flagship"/>
    <s v="PayPal"/>
    <n v="2"/>
    <s v="STORE15"/>
    <n v="696.61"/>
    <n v="1393.22"/>
    <n v="236.85"/>
    <n v="0.17"/>
  </r>
  <r>
    <s v="SALE1141"/>
    <x v="579"/>
    <s v="CUST1373"/>
    <s v="James Orozco"/>
    <x v="29"/>
    <s v="Female"/>
    <s v="Simpsonfort"/>
    <s v="Maine"/>
    <s v="USA"/>
    <x v="0"/>
    <s v="PROD46"/>
    <s v="Men's Winter Jacket"/>
    <x v="1"/>
    <s v="Outerwear"/>
    <s v="Kelly, Smith and Perez"/>
    <n v="167.34"/>
    <n v="296"/>
    <s v="Martinez-Mullins"/>
    <x v="2"/>
    <s v="Williamsfurt"/>
    <s v="Online"/>
    <s v="PayPal"/>
    <n v="2"/>
    <s v="STORE7"/>
    <n v="143.79"/>
    <n v="287.58"/>
    <n v="28.76"/>
    <n v="0.1"/>
  </r>
  <r>
    <s v="SALE1142"/>
    <x v="418"/>
    <s v="CUST1296"/>
    <s v="Jared Moran"/>
    <x v="14"/>
    <s v="Female"/>
    <s v="South David"/>
    <s v="West Virginia"/>
    <s v="USA"/>
    <x v="2"/>
    <s v="PROD83"/>
    <s v="Hydrating Face Cleanser"/>
    <x v="3"/>
    <s v="Skincare"/>
    <s v="Butler Group"/>
    <n v="152.91999999999999"/>
    <n v="159"/>
    <s v="Martinez, Adkins and Johnson"/>
    <x v="0"/>
    <s v="Danielmouth"/>
    <s v="Flagship"/>
    <s v="COD"/>
    <n v="3"/>
    <s v="STORE1"/>
    <n v="460.93"/>
    <n v="1382.79"/>
    <n v="262.73"/>
    <n v="0.19"/>
  </r>
  <r>
    <s v="SALE1143"/>
    <x v="445"/>
    <s v="CUST1499"/>
    <s v="Philip Pennington"/>
    <x v="8"/>
    <s v="Female"/>
    <s v="East Valerieview"/>
    <s v="Oregon"/>
    <s v="USA"/>
    <x v="3"/>
    <s v="PROD28"/>
    <s v="Sports Stopwatch Timer"/>
    <x v="0"/>
    <s v="Accessories"/>
    <s v="Burns-Hansen"/>
    <n v="38.76"/>
    <n v="137"/>
    <s v="Moore, Padilla and Butler"/>
    <x v="2"/>
    <s v="East Johnstad"/>
    <s v="Flagship"/>
    <s v="Credit Card"/>
    <n v="2"/>
    <s v="STORE9"/>
    <n v="67.55"/>
    <n v="135.1"/>
    <n v="4.05"/>
    <n v="0.03"/>
  </r>
  <r>
    <s v="SALE1144"/>
    <x v="29"/>
    <s v="CUST1210"/>
    <s v="Antonio Jones"/>
    <x v="40"/>
    <s v="Male"/>
    <s v="Matthewborough"/>
    <s v="Georgia"/>
    <s v="USA"/>
    <x v="1"/>
    <s v="PROD49"/>
    <s v="Men's Roll-On Perfume"/>
    <x v="3"/>
    <s v="Fragrance"/>
    <s v="Sullivan and Sons"/>
    <n v="43.29"/>
    <n v="267"/>
    <s v="Martinez, Adkins and Johnson"/>
    <x v="0"/>
    <s v="Danielmouth"/>
    <s v="Flagship"/>
    <s v="PayPal"/>
    <n v="3"/>
    <s v="STORE1"/>
    <n v="803.31"/>
    <n v="2409.9299999999998"/>
    <n v="240.99"/>
    <n v="0.1"/>
  </r>
  <r>
    <s v="SALE1145"/>
    <x v="468"/>
    <s v="CUST1432"/>
    <s v="Summer Weiss"/>
    <x v="29"/>
    <s v="Male"/>
    <s v="Phyllisport"/>
    <s v="New Jersey"/>
    <s v="USA"/>
    <x v="2"/>
    <s v="PROD16"/>
    <s v="Beard Grooming Kit"/>
    <x v="3"/>
    <s v="Grooming"/>
    <s v="Erickson-Green"/>
    <n v="337.42"/>
    <n v="256"/>
    <s v="Gardner, Humphrey and Contreras"/>
    <x v="3"/>
    <s v="Johnsonville"/>
    <s v="Flagship"/>
    <s v="COD"/>
    <n v="4"/>
    <s v="STORE13"/>
    <n v="254.71"/>
    <n v="1018.84"/>
    <n v="203.77"/>
    <n v="0.2"/>
  </r>
  <r>
    <s v="SALE1146"/>
    <x v="176"/>
    <s v="CUST1051"/>
    <s v="Sarah Rodgers"/>
    <x v="31"/>
    <s v="Female"/>
    <s v="New Julia"/>
    <s v="West Virginia"/>
    <s v="USA"/>
    <x v="0"/>
    <s v="PROD50"/>
    <s v="Boxing Hand Wraps"/>
    <x v="0"/>
    <s v="Fitness"/>
    <s v="Smith-King"/>
    <n v="190.29"/>
    <n v="260"/>
    <s v="Alexander Group"/>
    <x v="2"/>
    <s v="Port Sharon"/>
    <s v="Online"/>
    <s v="PayPal"/>
    <n v="4"/>
    <s v="STORE4"/>
    <n v="594.89"/>
    <n v="2379.56"/>
    <n v="713.87"/>
    <n v="0.3"/>
  </r>
  <r>
    <s v="SALE1147"/>
    <x v="155"/>
    <s v="CUST1219"/>
    <s v="Jordan Wells"/>
    <x v="38"/>
    <s v="Female"/>
    <s v="Phillipschester"/>
    <s v="New Jersey"/>
    <s v="USA"/>
    <x v="0"/>
    <s v="PROD91"/>
    <s v="Women's High Heels"/>
    <x v="1"/>
    <s v="Footwear"/>
    <s v="Smith-Charles"/>
    <n v="438.25"/>
    <n v="496"/>
    <s v="Rivera-Warner"/>
    <x v="3"/>
    <s v="Washingtonfurt"/>
    <s v="Flagship"/>
    <s v="PayPal"/>
    <n v="2"/>
    <s v="STORE0"/>
    <n v="844.31"/>
    <n v="1688.62"/>
    <n v="118.2"/>
    <n v="7.0000000000000007E-2"/>
  </r>
  <r>
    <s v="SALE1148"/>
    <x v="368"/>
    <s v="CUST1134"/>
    <s v="Morgan Bowen"/>
    <x v="27"/>
    <s v="Male"/>
    <s v="Parksfort"/>
    <s v="Washington"/>
    <s v="USA"/>
    <x v="0"/>
    <s v="PROD15"/>
    <s v="4K Home Projector"/>
    <x v="4"/>
    <s v="Appliances"/>
    <s v="Thomas LLC"/>
    <n v="465.34"/>
    <n v="301"/>
    <s v="Benson-Elliott"/>
    <x v="3"/>
    <s v="Port Josephberg"/>
    <s v="Online"/>
    <s v="Credit Card"/>
    <n v="4"/>
    <s v="STORE6"/>
    <n v="101.33"/>
    <n v="405.32"/>
    <n v="0"/>
    <n v="0"/>
  </r>
  <r>
    <s v="SALE1149"/>
    <x v="340"/>
    <s v="CUST1131"/>
    <s v="Joseph Richards"/>
    <x v="15"/>
    <s v="Female"/>
    <s v="Wigginsville"/>
    <s v="Alabama"/>
    <s v="USA"/>
    <x v="2"/>
    <s v="PROD26"/>
    <s v="Wireless Bluetooth Speaker"/>
    <x v="4"/>
    <s v="Audio"/>
    <s v="Reed-Schmidt"/>
    <n v="322.41000000000003"/>
    <n v="213"/>
    <s v="Bean, Jones and Park"/>
    <x v="1"/>
    <s v="Thompsonborough"/>
    <s v="Online"/>
    <s v="PayPal"/>
    <n v="3"/>
    <s v="STORE8"/>
    <n v="922.56"/>
    <n v="2767.68"/>
    <n v="498.18"/>
    <n v="0.18"/>
  </r>
  <r>
    <s v="SALE1150"/>
    <x v="580"/>
    <s v="CUST1432"/>
    <s v="Summer Weiss"/>
    <x v="29"/>
    <s v="Male"/>
    <s v="Phyllisport"/>
    <s v="New Jersey"/>
    <s v="USA"/>
    <x v="2"/>
    <s v="PROD38"/>
    <s v="Sports Water Hydration Pack"/>
    <x v="0"/>
    <s v="Outdoor"/>
    <s v="Sims-Smith"/>
    <n v="135.61000000000001"/>
    <n v="394"/>
    <s v="Mcdonald Inc"/>
    <x v="2"/>
    <s v="Christopherland"/>
    <s v="Outlet"/>
    <s v="COD"/>
    <n v="4"/>
    <s v="STORE14"/>
    <n v="867.19"/>
    <n v="3468.76"/>
    <n v="242.81"/>
    <n v="7.0000000000000007E-2"/>
  </r>
  <r>
    <s v="SALE1151"/>
    <x v="280"/>
    <s v="CUST1006"/>
    <s v="Amber Jackson"/>
    <x v="7"/>
    <s v="Female"/>
    <s v="Deborahborough"/>
    <s v="South Dakota"/>
    <s v="USA"/>
    <x v="3"/>
    <s v="PROD83"/>
    <s v="Hydrating Face Cleanser"/>
    <x v="3"/>
    <s v="Skincare"/>
    <s v="Butler Group"/>
    <n v="152.91999999999999"/>
    <n v="159"/>
    <s v="Holloway Ltd"/>
    <x v="0"/>
    <s v="Bensonhaven"/>
    <s v="Flagship"/>
    <s v="PayPal"/>
    <n v="3"/>
    <s v="STORE17"/>
    <n v="816.87"/>
    <n v="2450.61"/>
    <n v="343.09"/>
    <n v="0.14000000000000001"/>
  </r>
  <r>
    <s v="SALE1152"/>
    <x v="24"/>
    <s v="CUST1480"/>
    <s v="Jordan Medina"/>
    <x v="4"/>
    <s v="Male"/>
    <s v="Robinchester"/>
    <s v="Florida"/>
    <s v="USA"/>
    <x v="2"/>
    <s v="PROD65"/>
    <s v="Adjustable Dumbbells 20kg"/>
    <x v="0"/>
    <s v="Fitness"/>
    <s v="Montgomery, Benton and Miller"/>
    <n v="240.63"/>
    <n v="423"/>
    <s v="Johnson-Wright"/>
    <x v="0"/>
    <s v="Hoodberg"/>
    <s v="Outlet"/>
    <s v="PayPal"/>
    <n v="3"/>
    <s v="STORE3"/>
    <n v="258.06"/>
    <n v="774.18"/>
    <n v="0"/>
    <n v="0"/>
  </r>
  <r>
    <s v="SALE1153"/>
    <x v="544"/>
    <s v="CUST1312"/>
    <s v="Jason Mullins"/>
    <x v="38"/>
    <s v="Female"/>
    <s v="Brianchester"/>
    <s v="Delaware"/>
    <s v="USA"/>
    <x v="1"/>
    <s v="PROD38"/>
    <s v="Sports Water Hydration Pack"/>
    <x v="0"/>
    <s v="Outdoor"/>
    <s v="Sims-Smith"/>
    <n v="135.61000000000001"/>
    <n v="394"/>
    <s v="Mcdonald Inc"/>
    <x v="2"/>
    <s v="Christopherland"/>
    <s v="Outlet"/>
    <s v="Credit Card"/>
    <n v="2"/>
    <s v="STORE14"/>
    <n v="574.58000000000004"/>
    <n v="1149.1600000000001"/>
    <n v="68.95"/>
    <n v="0.06"/>
  </r>
  <r>
    <s v="SALE1154"/>
    <x v="207"/>
    <s v="CUST1022"/>
    <s v="Paul Fox"/>
    <x v="4"/>
    <s v="Female"/>
    <s v="Michaelton"/>
    <s v="Hawaii"/>
    <s v="USA"/>
    <x v="1"/>
    <s v="PROD83"/>
    <s v="Hydrating Face Cleanser"/>
    <x v="3"/>
    <s v="Skincare"/>
    <s v="Butler Group"/>
    <n v="152.91999999999999"/>
    <n v="159"/>
    <s v="Benson-Elliott"/>
    <x v="3"/>
    <s v="Port Josephberg"/>
    <s v="Online"/>
    <s v="PayPal"/>
    <n v="2"/>
    <s v="STORE6"/>
    <n v="472.18"/>
    <n v="944.36"/>
    <n v="254.98"/>
    <n v="0.27"/>
  </r>
  <r>
    <s v="SALE1155"/>
    <x v="204"/>
    <s v="CUST1340"/>
    <s v="Eric Davis"/>
    <x v="8"/>
    <s v="Male"/>
    <s v="Johntown"/>
    <s v="Colorado"/>
    <s v="USA"/>
    <x v="2"/>
    <s v="PROD41"/>
    <s v="Yoga Exercise Mat"/>
    <x v="0"/>
    <s v="Fitness"/>
    <s v="Carroll, Long and Mendoza"/>
    <n v="313.26"/>
    <n v="369"/>
    <s v="Gray Ltd"/>
    <x v="0"/>
    <s v="New Michaelchester"/>
    <s v="Outlet"/>
    <s v="COD"/>
    <n v="2"/>
    <s v="STORE5"/>
    <n v="20.47"/>
    <n v="40.94"/>
    <n v="4.91"/>
    <n v="0.12"/>
  </r>
  <r>
    <s v="SALE1156"/>
    <x v="26"/>
    <s v="CUST1023"/>
    <s v="Jonathan Steele"/>
    <x v="33"/>
    <s v="Female"/>
    <s v="Molinabury"/>
    <s v="Oregon"/>
    <s v="USA"/>
    <x v="1"/>
    <s v="PROD22"/>
    <s v="Carbon Fiber Tennis Racket"/>
    <x v="0"/>
    <s v="Equipment"/>
    <s v="Flores, Pineda and Rodriguez"/>
    <n v="484.62"/>
    <n v="432"/>
    <s v="Martinez-Mullins"/>
    <x v="2"/>
    <s v="Williamsfurt"/>
    <s v="Online"/>
    <s v="PayPal"/>
    <n v="3"/>
    <s v="STORE7"/>
    <n v="235.41"/>
    <n v="706.23"/>
    <n v="105.93"/>
    <n v="0.15"/>
  </r>
  <r>
    <s v="SALE1157"/>
    <x v="79"/>
    <s v="CUST1230"/>
    <s v="Timothy Sanders"/>
    <x v="7"/>
    <s v="Male"/>
    <s v="Aaronmouth"/>
    <s v="Florida"/>
    <s v="USA"/>
    <x v="2"/>
    <s v="PROD78"/>
    <s v="Essential Oil Diffuser"/>
    <x v="2"/>
    <s v="Decor"/>
    <s v="Hernandez Inc"/>
    <n v="325.26"/>
    <n v="400"/>
    <s v="Martinez-Mullins"/>
    <x v="2"/>
    <s v="Williamsfurt"/>
    <s v="Online"/>
    <s v="PayPal"/>
    <n v="3"/>
    <s v="STORE7"/>
    <n v="744.9"/>
    <n v="2234.6999999999998"/>
    <n v="603.37"/>
    <n v="0.27"/>
  </r>
  <r>
    <s v="SALE1158"/>
    <x v="323"/>
    <s v="CUST1047"/>
    <s v="Gina Knight"/>
    <x v="27"/>
    <s v="Female"/>
    <s v="Lake Roberthaven"/>
    <s v="Nevada"/>
    <s v="USA"/>
    <x v="1"/>
    <s v="PROD18"/>
    <s v="Women's Denim Jeans"/>
    <x v="1"/>
    <s v="Bottoms"/>
    <s v="Guerra-Hendrix"/>
    <n v="144.53"/>
    <n v="343"/>
    <s v="Johnson-Wright"/>
    <x v="0"/>
    <s v="Hoodberg"/>
    <s v="Outlet"/>
    <s v="Credit Card"/>
    <n v="2"/>
    <s v="STORE3"/>
    <n v="382.2"/>
    <n v="764.4"/>
    <n v="114.66"/>
    <n v="0.15"/>
  </r>
  <r>
    <s v="SALE1159"/>
    <x v="377"/>
    <s v="CUST1346"/>
    <s v="John Jordan"/>
    <x v="13"/>
    <s v="Female"/>
    <s v="Port Crystalberg"/>
    <s v="Tennessee"/>
    <s v="USA"/>
    <x v="3"/>
    <s v="PROD90"/>
    <s v="Gaming Mouse Pad XL"/>
    <x v="4"/>
    <s v="Accessories"/>
    <s v="Sharp, Taylor and Rodriguez"/>
    <n v="340.14"/>
    <n v="361"/>
    <s v="Frederick-Wright"/>
    <x v="1"/>
    <s v="New Jimmymouth"/>
    <s v="Flagship"/>
    <s v="PayPal"/>
    <n v="1"/>
    <s v="STORE16"/>
    <n v="269.25"/>
    <n v="269.25"/>
    <n v="37.700000000000003"/>
    <n v="0.14000000000000001"/>
  </r>
  <r>
    <s v="SALE1160"/>
    <x v="581"/>
    <s v="CUST1365"/>
    <s v="Brandon Mcbride"/>
    <x v="5"/>
    <s v="Female"/>
    <s v="Kellyside"/>
    <s v="Alaska"/>
    <s v="USA"/>
    <x v="3"/>
    <s v="PROD30"/>
    <s v="Stainless Steel Cutlery Set"/>
    <x v="2"/>
    <s v="Kitchen"/>
    <s v="Stevens, Fernandez and Martin"/>
    <n v="19.52"/>
    <n v="57"/>
    <s v="Aguirre-Keller"/>
    <x v="2"/>
    <s v="Lake Michael"/>
    <s v="Online"/>
    <s v="PayPal"/>
    <n v="2"/>
    <s v="STORE11"/>
    <n v="723.75"/>
    <n v="1447.5"/>
    <n v="43.42"/>
    <n v="0.03"/>
  </r>
  <r>
    <s v="SALE1161"/>
    <x v="448"/>
    <s v="CUST1281"/>
    <s v="Brittany Watson"/>
    <x v="25"/>
    <s v="Male"/>
    <s v="North Joshualand"/>
    <s v="Connecticut"/>
    <s v="USA"/>
    <x v="3"/>
    <s v="PROD19"/>
    <s v="Knee Support Brace"/>
    <x v="0"/>
    <s v="Equipment"/>
    <s v="May-Reese"/>
    <n v="21.34"/>
    <n v="65"/>
    <s v="Mann-Austin"/>
    <x v="3"/>
    <s v="Vasquezborough"/>
    <s v="Online"/>
    <s v="Credit Card"/>
    <n v="4"/>
    <s v="STORE19"/>
    <n v="58.92"/>
    <n v="235.68"/>
    <n v="42.42"/>
    <n v="0.18"/>
  </r>
  <r>
    <s v="SALE1162"/>
    <x v="331"/>
    <s v="CUST1188"/>
    <s v="Kimberly Brooks"/>
    <x v="2"/>
    <s v="Male"/>
    <s v="Kingfort"/>
    <s v="New Mexico"/>
    <s v="USA"/>
    <x v="1"/>
    <s v="PROD71"/>
    <s v="Hair Repair Oil Treatment"/>
    <x v="3"/>
    <s v="Haircare"/>
    <s v="Hopkins Ltd"/>
    <n v="214.32"/>
    <n v="383"/>
    <s v="Hill, Wagner and Ballard"/>
    <x v="3"/>
    <s v="East Davidville"/>
    <s v="Online"/>
    <s v="Credit Card"/>
    <n v="2"/>
    <s v="STORE10"/>
    <n v="913.08"/>
    <n v="1826.16"/>
    <n v="474.8"/>
    <n v="0.26"/>
  </r>
  <r>
    <s v="SALE1163"/>
    <x v="501"/>
    <s v="CUST1242"/>
    <s v="William Jackson"/>
    <x v="13"/>
    <s v="Female"/>
    <s v="New Tina"/>
    <s v="Connecticut"/>
    <s v="USA"/>
    <x v="1"/>
    <s v="PROD81"/>
    <s v="Badminton Racket Set"/>
    <x v="0"/>
    <s v="Equipment"/>
    <s v="Robinson-Brown"/>
    <n v="285.54000000000002"/>
    <n v="358"/>
    <s v="Martinez, Adkins and Johnson"/>
    <x v="0"/>
    <s v="Danielmouth"/>
    <s v="Flagship"/>
    <s v="PayPal"/>
    <n v="1"/>
    <s v="STORE1"/>
    <n v="791.83"/>
    <n v="791.83"/>
    <n v="221.71"/>
    <n v="0.28000000000000003"/>
  </r>
  <r>
    <s v="SALE1164"/>
    <x v="582"/>
    <s v="CUST1471"/>
    <s v="Debra Mccullough"/>
    <x v="2"/>
    <s v="Male"/>
    <s v="Mcdanielfurt"/>
    <s v="Montana"/>
    <s v="USA"/>
    <x v="3"/>
    <s v="PROD3"/>
    <s v="Men's Running Jacket"/>
    <x v="1"/>
    <s v="Outerwear"/>
    <s v="Pineda Ltd"/>
    <n v="364.67"/>
    <n v="452"/>
    <s v="Shelton PLC"/>
    <x v="0"/>
    <s v="East Jenniferstad"/>
    <s v="Flagship"/>
    <s v="COD"/>
    <n v="1"/>
    <s v="STORE15"/>
    <n v="74.290000000000006"/>
    <n v="74.290000000000006"/>
    <n v="22.29"/>
    <n v="0.3"/>
  </r>
  <r>
    <s v="SALE1165"/>
    <x v="378"/>
    <s v="CUST1243"/>
    <s v="Brian Hammond"/>
    <x v="41"/>
    <s v="Female"/>
    <s v="North Nicholas"/>
    <s v="Texas"/>
    <s v="USA"/>
    <x v="0"/>
    <s v="PROD35"/>
    <s v="Bedroom Table Lamp"/>
    <x v="2"/>
    <s v="Lighting"/>
    <s v="Jones LLC"/>
    <n v="382.22"/>
    <n v="329"/>
    <s v="Rivera-Warner"/>
    <x v="3"/>
    <s v="Washingtonfurt"/>
    <s v="Flagship"/>
    <s v="PayPal"/>
    <n v="2"/>
    <s v="STORE0"/>
    <n v="961.68"/>
    <n v="1923.36"/>
    <n v="519.30999999999995"/>
    <n v="0.27"/>
  </r>
  <r>
    <s v="SALE1166"/>
    <x v="578"/>
    <s v="CUST1494"/>
    <s v="Justin Lopez"/>
    <x v="23"/>
    <s v="Male"/>
    <s v="Port Cheryl"/>
    <s v="Texas"/>
    <s v="USA"/>
    <x v="0"/>
    <s v="PROD19"/>
    <s v="Knee Support Brace"/>
    <x v="0"/>
    <s v="Equipment"/>
    <s v="May-Reese"/>
    <n v="21.34"/>
    <n v="65"/>
    <s v="Mcdonald Inc"/>
    <x v="2"/>
    <s v="Christopherland"/>
    <s v="Outlet"/>
    <s v="PayPal"/>
    <n v="1"/>
    <s v="STORE14"/>
    <n v="90.72"/>
    <n v="90.72"/>
    <n v="9.07"/>
    <n v="0.1"/>
  </r>
  <r>
    <s v="SALE1167"/>
    <x v="141"/>
    <s v="CUST1060"/>
    <s v="Dr. David Smith"/>
    <x v="9"/>
    <s v="Female"/>
    <s v="Schmidtchester"/>
    <s v="Alaska"/>
    <s v="USA"/>
    <x v="1"/>
    <s v="PROD58"/>
    <s v="Womens Cotton Scarf"/>
    <x v="1"/>
    <s v="Accessories"/>
    <s v="Shepherd-Gould"/>
    <n v="113.83"/>
    <n v="485"/>
    <s v="Martinez-Mullins"/>
    <x v="2"/>
    <s v="Williamsfurt"/>
    <s v="Online"/>
    <s v="PayPal"/>
    <n v="1"/>
    <s v="STORE7"/>
    <n v="458.69"/>
    <n v="458.69"/>
    <n v="73.39"/>
    <n v="0.16"/>
  </r>
  <r>
    <s v="SALE1168"/>
    <x v="360"/>
    <s v="CUST1231"/>
    <s v="Timothy Juarez"/>
    <x v="9"/>
    <s v="Female"/>
    <s v="Grahamstad"/>
    <s v="South Carolina"/>
    <s v="USA"/>
    <x v="2"/>
    <s v="PROD34"/>
    <s v="Gaming Mechanical Keyboard"/>
    <x v="4"/>
    <s v="Computer"/>
    <s v="Lucero LLC"/>
    <n v="419.28"/>
    <n v="86"/>
    <s v="Martinez-Mullins"/>
    <x v="2"/>
    <s v="Williamsfurt"/>
    <s v="Online"/>
    <s v="PayPal"/>
    <n v="1"/>
    <s v="STORE7"/>
    <n v="168.29"/>
    <n v="168.29"/>
    <n v="8.41"/>
    <n v="0.05"/>
  </r>
  <r>
    <s v="SALE1169"/>
    <x v="583"/>
    <s v="CUST1211"/>
    <s v="Rodney Huffman"/>
    <x v="44"/>
    <s v="Female"/>
    <s v="Garzafort"/>
    <s v="Delaware"/>
    <s v="USA"/>
    <x v="1"/>
    <s v="PROD17"/>
    <s v="Soccer Training Cone Set"/>
    <x v="0"/>
    <s v="Accessories"/>
    <s v="Ford, Murphy and Wilson"/>
    <n v="144.53"/>
    <n v="367"/>
    <s v="Holloway Ltd"/>
    <x v="0"/>
    <s v="Bensonhaven"/>
    <s v="Flagship"/>
    <s v="PayPal"/>
    <n v="1"/>
    <s v="STORE17"/>
    <n v="391.77"/>
    <n v="391.77"/>
    <n v="39.18"/>
    <n v="0.1"/>
  </r>
  <r>
    <s v="SALE1170"/>
    <x v="584"/>
    <s v="CUST1343"/>
    <s v="Ryan Moore"/>
    <x v="32"/>
    <s v="Male"/>
    <s v="Cartershire"/>
    <s v="Virginia"/>
    <s v="USA"/>
    <x v="2"/>
    <s v="PROD12"/>
    <s v="Hair Strengthening Shampoo"/>
    <x v="3"/>
    <s v="Haircare"/>
    <s v="Rice LLC"/>
    <n v="115.82"/>
    <n v="460"/>
    <s v="Mcdonald Inc"/>
    <x v="2"/>
    <s v="Christopherland"/>
    <s v="Outlet"/>
    <s v="COD"/>
    <n v="1"/>
    <s v="STORE14"/>
    <n v="424.83"/>
    <n v="424.83"/>
    <n v="21.24"/>
    <n v="0.05"/>
  </r>
  <r>
    <s v="SALE1171"/>
    <x v="47"/>
    <s v="CUST1053"/>
    <s v="Sharon Brown"/>
    <x v="29"/>
    <s v="Female"/>
    <s v="East Andrea"/>
    <s v="Michigan"/>
    <s v="USA"/>
    <x v="0"/>
    <s v="PROD11"/>
    <s v="HD Smart TV Stick"/>
    <x v="4"/>
    <s v="Accessories"/>
    <s v="Gibson, Hobbs and Weaver"/>
    <n v="449.4"/>
    <n v="460"/>
    <s v="Johnson-Wright"/>
    <x v="0"/>
    <s v="Hoodberg"/>
    <s v="Outlet"/>
    <s v="Credit Card"/>
    <n v="1"/>
    <s v="STORE3"/>
    <n v="499.46"/>
    <n v="499.46"/>
    <n v="49.95"/>
    <n v="0.1"/>
  </r>
  <r>
    <s v="SALE1172"/>
    <x v="354"/>
    <s v="CUST1019"/>
    <s v="Michael Torres"/>
    <x v="11"/>
    <s v="Female"/>
    <s v="Gonzalezfort"/>
    <s v="New Jersey"/>
    <s v="USA"/>
    <x v="3"/>
    <s v="PROD99"/>
    <s v="Stainless Steel Cookware Set"/>
    <x v="2"/>
    <s v="Kitchen"/>
    <s v="Campbell Ltd"/>
    <n v="201.41"/>
    <n v="146"/>
    <s v="Martinez, Adkins and Johnson"/>
    <x v="0"/>
    <s v="Danielmouth"/>
    <s v="Flagship"/>
    <s v="PayPal"/>
    <n v="2"/>
    <s v="STORE1"/>
    <n v="698.34"/>
    <n v="1396.68"/>
    <n v="209.5"/>
    <n v="0.15"/>
  </r>
  <r>
    <s v="SALE1173"/>
    <x v="162"/>
    <s v="CUST1283"/>
    <s v="Bryan Garcia"/>
    <x v="27"/>
    <s v="Female"/>
    <s v="Garciaborough"/>
    <s v="Wyoming"/>
    <s v="USA"/>
    <x v="1"/>
    <s v="PROD56"/>
    <s v="Premium Blanket Throw"/>
    <x v="2"/>
    <s v="Decor"/>
    <s v="Hernandez, Kennedy and Porter"/>
    <n v="461.47"/>
    <n v="190"/>
    <s v="Frederick-Wright"/>
    <x v="1"/>
    <s v="New Jimmymouth"/>
    <s v="Flagship"/>
    <s v="PayPal"/>
    <n v="2"/>
    <s v="STORE16"/>
    <n v="805.08"/>
    <n v="1610.16"/>
    <n v="434.74"/>
    <n v="0.27"/>
  </r>
  <r>
    <s v="SALE1174"/>
    <x v="67"/>
    <s v="CUST1466"/>
    <s v="Cynthia Parrish"/>
    <x v="17"/>
    <s v="Male"/>
    <s v="Espinozaberg"/>
    <s v="Minnesota"/>
    <s v="USA"/>
    <x v="1"/>
    <s v="PROD76"/>
    <s v="Wireless Mouse"/>
    <x v="4"/>
    <s v="Computer"/>
    <s v="Larson Ltd"/>
    <n v="392.89"/>
    <n v="320"/>
    <s v="Black-Horn"/>
    <x v="2"/>
    <s v="North Nancyview"/>
    <s v="Outlet"/>
    <s v="PayPal"/>
    <n v="4"/>
    <s v="STORE2"/>
    <n v="934.79"/>
    <n v="3739.16"/>
    <n v="299.13"/>
    <n v="0.08"/>
  </r>
  <r>
    <s v="SALE1175"/>
    <x v="170"/>
    <s v="CUST1019"/>
    <s v="Michael Torres"/>
    <x v="11"/>
    <s v="Female"/>
    <s v="Gonzalezfort"/>
    <s v="New Jersey"/>
    <s v="USA"/>
    <x v="3"/>
    <s v="PROD60"/>
    <s v="Luxury Perfume Spray"/>
    <x v="3"/>
    <s v="Fragrance"/>
    <s v="Gibson, Green and Lopez"/>
    <n v="482.75"/>
    <n v="444"/>
    <s v="Martinez, Adkins and Johnson"/>
    <x v="0"/>
    <s v="Danielmouth"/>
    <s v="Flagship"/>
    <s v="PayPal"/>
    <n v="2"/>
    <s v="STORE1"/>
    <n v="424.54"/>
    <n v="849.08"/>
    <n v="203.78"/>
    <n v="0.24"/>
  </r>
  <r>
    <s v="SALE1176"/>
    <x v="13"/>
    <s v="CUST1327"/>
    <s v="Reginald Willis"/>
    <x v="6"/>
    <s v="Female"/>
    <s v="Kellybury"/>
    <s v="New York"/>
    <s v="USA"/>
    <x v="2"/>
    <s v="PROD84"/>
    <s v="Wooden Bookshelf"/>
    <x v="2"/>
    <s v="Furniture"/>
    <s v="Collins-Stephenson"/>
    <n v="388.46"/>
    <n v="208"/>
    <s v="Holloway Ltd"/>
    <x v="0"/>
    <s v="Bensonhaven"/>
    <s v="Flagship"/>
    <s v="COD"/>
    <n v="1"/>
    <s v="STORE17"/>
    <n v="235.44"/>
    <n v="235.44"/>
    <n v="44.73"/>
    <n v="0.19"/>
  </r>
  <r>
    <s v="SALE1177"/>
    <x v="143"/>
    <s v="CUST1271"/>
    <s v="Daisy Johnson Dds"/>
    <x v="43"/>
    <s v="Male"/>
    <s v="North Stephanie"/>
    <s v="Nebraska"/>
    <s v="USA"/>
    <x v="3"/>
    <s v="PROD49"/>
    <s v="Men's Roll-On Perfume"/>
    <x v="3"/>
    <s v="Fragrance"/>
    <s v="Sullivan and Sons"/>
    <n v="43.29"/>
    <n v="267"/>
    <s v="Gardner, Humphrey and Contreras"/>
    <x v="3"/>
    <s v="Johnsonville"/>
    <s v="Flagship"/>
    <s v="Credit Card"/>
    <n v="2"/>
    <s v="STORE13"/>
    <n v="620.71"/>
    <n v="1241.42"/>
    <n v="335.18"/>
    <n v="0.27"/>
  </r>
  <r>
    <s v="SALE1178"/>
    <x v="433"/>
    <s v="CUST1115"/>
    <s v="Tyler Conrad"/>
    <x v="3"/>
    <s v="Female"/>
    <s v="North Curtischester"/>
    <s v="North Dakota"/>
    <s v="USA"/>
    <x v="3"/>
    <s v="PROD16"/>
    <s v="Beard Grooming Kit"/>
    <x v="3"/>
    <s v="Grooming"/>
    <s v="Erickson-Green"/>
    <n v="337.42"/>
    <n v="256"/>
    <s v="Aguirre-Keller"/>
    <x v="2"/>
    <s v="Lake Michael"/>
    <s v="Online"/>
    <s v="PayPal"/>
    <n v="2"/>
    <s v="STORE11"/>
    <n v="851.77"/>
    <n v="1703.54"/>
    <n v="221.46"/>
    <n v="0.13"/>
  </r>
  <r>
    <s v="SALE1179"/>
    <x v="368"/>
    <s v="CUST1168"/>
    <s v="Daniel Contreras"/>
    <x v="37"/>
    <s v="Female"/>
    <s v="Robertview"/>
    <s v="Florida"/>
    <s v="USA"/>
    <x v="3"/>
    <s v="PROD45"/>
    <s v="High-Grip Football"/>
    <x v="0"/>
    <s v="Team Sports"/>
    <s v="Bridges, Banks and Cummings"/>
    <n v="318.91000000000003"/>
    <n v="114"/>
    <s v="Martinez, Adkins and Johnson"/>
    <x v="0"/>
    <s v="Danielmouth"/>
    <s v="Flagship"/>
    <s v="Credit Card"/>
    <n v="3"/>
    <s v="STORE1"/>
    <n v="876.01"/>
    <n v="2628.03"/>
    <n v="525.61"/>
    <n v="0.2"/>
  </r>
  <r>
    <s v="SALE1180"/>
    <x v="396"/>
    <s v="CUST1276"/>
    <s v="Arthur Warren"/>
    <x v="32"/>
    <s v="Male"/>
    <s v="Ericshire"/>
    <s v="Nevada"/>
    <s v="USA"/>
    <x v="0"/>
    <s v="PROD27"/>
    <s v="Decorative Floor Vase"/>
    <x v="2"/>
    <s v="Decor"/>
    <s v="Khan, Jones and Paul"/>
    <n v="322.41000000000003"/>
    <n v="378"/>
    <s v="Moore, Padilla and Butler"/>
    <x v="2"/>
    <s v="East Johnstad"/>
    <s v="Flagship"/>
    <s v="COD"/>
    <n v="2"/>
    <s v="STORE9"/>
    <n v="717.21"/>
    <n v="1434.42"/>
    <n v="215.16"/>
    <n v="0.15"/>
  </r>
  <r>
    <s v="SALE1181"/>
    <x v="530"/>
    <s v="CUST1056"/>
    <s v="Christopher Sutton"/>
    <x v="12"/>
    <s v="Female"/>
    <s v="Deborahberg"/>
    <s v="Pennsylvania"/>
    <s v="USA"/>
    <x v="0"/>
    <s v="PROD41"/>
    <s v="Yoga Exercise Mat"/>
    <x v="0"/>
    <s v="Fitness"/>
    <s v="Carroll, Long and Mendoza"/>
    <n v="313.26"/>
    <n v="369"/>
    <s v="Bean, Jones and Park"/>
    <x v="1"/>
    <s v="Thompsonborough"/>
    <s v="Online"/>
    <s v="Credit Card"/>
    <n v="2"/>
    <s v="STORE8"/>
    <n v="871.43"/>
    <n v="1742.86"/>
    <n v="87.14"/>
    <n v="0.05"/>
  </r>
  <r>
    <s v="SALE1182"/>
    <x v="585"/>
    <s v="CUST1453"/>
    <s v="April Phillips"/>
    <x v="6"/>
    <s v="Female"/>
    <s v="Lake Carolyn"/>
    <s v="Hawaii"/>
    <s v="USA"/>
    <x v="3"/>
    <s v="PROD36"/>
    <s v="Women's Summer Dress"/>
    <x v="1"/>
    <s v="Tops"/>
    <s v="Smith-Mills"/>
    <n v="223.43"/>
    <n v="154"/>
    <s v="Martinez-Mullins"/>
    <x v="2"/>
    <s v="Williamsfurt"/>
    <s v="Online"/>
    <s v="Credit Card"/>
    <n v="1"/>
    <s v="STORE7"/>
    <n v="514.65"/>
    <n v="514.65"/>
    <n v="92.64"/>
    <n v="0.18"/>
  </r>
  <r>
    <s v="SALE1183"/>
    <x v="447"/>
    <s v="CUST1459"/>
    <s v="John Perez"/>
    <x v="7"/>
    <s v="Female"/>
    <s v="Brandontown"/>
    <s v="South Carolina"/>
    <s v="USA"/>
    <x v="0"/>
    <s v="PROD62"/>
    <s v="Laptop Cooling Pad"/>
    <x v="4"/>
    <s v="Computer"/>
    <s v="Murray, Gould and Ware"/>
    <n v="86.42"/>
    <n v="222"/>
    <s v="Frederick-Wright"/>
    <x v="1"/>
    <s v="New Jimmymouth"/>
    <s v="Flagship"/>
    <s v="COD"/>
    <n v="3"/>
    <s v="STORE16"/>
    <n v="198.76"/>
    <n v="596.28"/>
    <n v="166.96"/>
    <n v="0.28000000000000003"/>
  </r>
  <r>
    <s v="SALE1184"/>
    <x v="79"/>
    <s v="CUST1225"/>
    <s v="Elizabeth Stanley"/>
    <x v="11"/>
    <s v="Female"/>
    <s v="Bethanyton"/>
    <s v="Utah"/>
    <s v="USA"/>
    <x v="3"/>
    <s v="PROD63"/>
    <s v="Organic Sunscreen Lotion"/>
    <x v="3"/>
    <s v="Skincare"/>
    <s v="Anderson-Riley"/>
    <n v="266.86"/>
    <n v="458"/>
    <s v="Johnson-Wright"/>
    <x v="0"/>
    <s v="Hoodberg"/>
    <s v="Outlet"/>
    <s v="COD"/>
    <n v="2"/>
    <s v="STORE3"/>
    <n v="975.72"/>
    <n v="1951.44"/>
    <n v="312.23"/>
    <n v="0.16"/>
  </r>
  <r>
    <s v="SALE1185"/>
    <x v="586"/>
    <s v="CUST1420"/>
    <s v="Dr. Tamara White Md"/>
    <x v="16"/>
    <s v="Male"/>
    <s v="New Benjamin"/>
    <s v="North Carolina"/>
    <s v="USA"/>
    <x v="2"/>
    <s v="PROD15"/>
    <s v="4K Home Projector"/>
    <x v="4"/>
    <s v="Appliances"/>
    <s v="Thomas LLC"/>
    <n v="465.34"/>
    <n v="301"/>
    <s v="Martinez, Adkins and Johnson"/>
    <x v="0"/>
    <s v="Danielmouth"/>
    <s v="Flagship"/>
    <s v="Credit Card"/>
    <n v="1"/>
    <s v="STORE1"/>
    <n v="86.03"/>
    <n v="86.03"/>
    <n v="0.86"/>
    <n v="0.01"/>
  </r>
  <r>
    <s v="SALE1186"/>
    <x v="172"/>
    <s v="CUST1087"/>
    <s v="Melissa Duffy Md"/>
    <x v="13"/>
    <s v="Female"/>
    <s v="East Jenna"/>
    <s v="South Carolina"/>
    <s v="USA"/>
    <x v="2"/>
    <s v="PROD54"/>
    <s v="Sports Stopwatch Pro"/>
    <x v="0"/>
    <s v="Accessories"/>
    <s v="Thompson-French"/>
    <n v="434.84"/>
    <n v="185"/>
    <s v="Thomas, Bridges and Harris"/>
    <x v="0"/>
    <s v="Sabrinatown"/>
    <s v="Online"/>
    <s v="PayPal"/>
    <n v="4"/>
    <s v="STORE12"/>
    <n v="705.12"/>
    <n v="2820.48"/>
    <n v="423.07"/>
    <n v="0.15"/>
  </r>
  <r>
    <s v="SALE1187"/>
    <x v="392"/>
    <s v="CUST1371"/>
    <s v="Michael Garner"/>
    <x v="23"/>
    <s v="Female"/>
    <s v="Port Crystal"/>
    <s v="New Hampshire"/>
    <s v="USA"/>
    <x v="3"/>
    <s v="PROD18"/>
    <s v="Women's Denim Jeans"/>
    <x v="1"/>
    <s v="Bottoms"/>
    <s v="Guerra-Hendrix"/>
    <n v="144.53"/>
    <n v="343"/>
    <s v="Thomas, Bridges and Harris"/>
    <x v="0"/>
    <s v="Sabrinatown"/>
    <s v="Online"/>
    <s v="PayPal"/>
    <n v="3"/>
    <s v="STORE12"/>
    <n v="99.77"/>
    <n v="299.31"/>
    <n v="2.99"/>
    <n v="0.01"/>
  </r>
  <r>
    <s v="SALE1188"/>
    <x v="202"/>
    <s v="CUST1209"/>
    <s v="Joan Johnson"/>
    <x v="1"/>
    <s v="Female"/>
    <s v="Lake Josephport"/>
    <s v="Maine"/>
    <s v="USA"/>
    <x v="3"/>
    <s v="PROD34"/>
    <s v="Gaming Mechanical Keyboard"/>
    <x v="4"/>
    <s v="Computer"/>
    <s v="Lucero LLC"/>
    <n v="419.28"/>
    <n v="86"/>
    <s v="Moore, Padilla and Butler"/>
    <x v="2"/>
    <s v="East Johnstad"/>
    <s v="Flagship"/>
    <s v="PayPal"/>
    <n v="2"/>
    <s v="STORE9"/>
    <n v="166.26"/>
    <n v="332.52"/>
    <n v="46.55"/>
    <n v="0.14000000000000001"/>
  </r>
  <r>
    <s v="SALE1189"/>
    <x v="64"/>
    <s v="CUST1459"/>
    <s v="John Perez"/>
    <x v="7"/>
    <s v="Female"/>
    <s v="Brandontown"/>
    <s v="South Carolina"/>
    <s v="USA"/>
    <x v="0"/>
    <s v="PROD26"/>
    <s v="Wireless Bluetooth Speaker"/>
    <x v="4"/>
    <s v="Audio"/>
    <s v="Reed-Schmidt"/>
    <n v="322.41000000000003"/>
    <n v="213"/>
    <s v="Gray Ltd"/>
    <x v="0"/>
    <s v="New Michaelchester"/>
    <s v="Outlet"/>
    <s v="Credit Card"/>
    <n v="1"/>
    <s v="STORE5"/>
    <n v="429.25"/>
    <n v="429.25"/>
    <n v="124.48"/>
    <n v="0.28999999999999998"/>
  </r>
  <r>
    <s v="SALE1190"/>
    <x v="569"/>
    <s v="CUST1443"/>
    <s v="Adam Castro"/>
    <x v="18"/>
    <s v="Male"/>
    <s v="New Donnabury"/>
    <s v="Texas"/>
    <s v="USA"/>
    <x v="1"/>
    <s v="PROD0"/>
    <s v="Brother Laser Printer"/>
    <x v="4"/>
    <s v="Computer"/>
    <s v="Hunt Inc"/>
    <n v="112.42"/>
    <n v="416"/>
    <s v="Moore, Padilla and Butler"/>
    <x v="2"/>
    <s v="East Johnstad"/>
    <s v="Flagship"/>
    <s v="Credit Card"/>
    <n v="2"/>
    <s v="STORE9"/>
    <n v="540.48"/>
    <n v="1080.96"/>
    <n v="313.48"/>
    <n v="0.28999999999999998"/>
  </r>
  <r>
    <s v="SALE1191"/>
    <x v="494"/>
    <s v="CUST1269"/>
    <s v="Tyrone Olson"/>
    <x v="22"/>
    <s v="Female"/>
    <s v="Emilytown"/>
    <s v="California"/>
    <s v="USA"/>
    <x v="1"/>
    <s v="PROD59"/>
    <s v="Men's Hair Styling Gel"/>
    <x v="3"/>
    <s v="Haircare"/>
    <s v="Cline-Mccarthy"/>
    <n v="17.309999999999999"/>
    <n v="399"/>
    <s v="Mcdonald Inc"/>
    <x v="2"/>
    <s v="Christopherland"/>
    <s v="Outlet"/>
    <s v="PayPal"/>
    <n v="2"/>
    <s v="STORE14"/>
    <n v="579.52"/>
    <n v="1159.04"/>
    <n v="11.59"/>
    <n v="0.01"/>
  </r>
  <r>
    <s v="SALE1192"/>
    <x v="587"/>
    <s v="CUST1026"/>
    <s v="Amber Carlson"/>
    <x v="17"/>
    <s v="Female"/>
    <s v="East Michellemouth"/>
    <s v="Missouri"/>
    <s v="USA"/>
    <x v="0"/>
    <s v="PROD69"/>
    <s v="Men's Sports Shorts"/>
    <x v="1"/>
    <s v="Bottoms"/>
    <s v="Fitzpatrick Ltd"/>
    <n v="218.22"/>
    <n v="224"/>
    <s v="Holloway Ltd"/>
    <x v="0"/>
    <s v="Bensonhaven"/>
    <s v="Flagship"/>
    <s v="PayPal"/>
    <n v="4"/>
    <s v="STORE17"/>
    <n v="477.52"/>
    <n v="1910.08"/>
    <n v="133.71"/>
    <n v="7.0000000000000007E-2"/>
  </r>
  <r>
    <s v="SALE1193"/>
    <x v="192"/>
    <s v="CUST1259"/>
    <s v="Beth Allen"/>
    <x v="28"/>
    <s v="Female"/>
    <s v="South Kathrynmouth"/>
    <s v="Oklahoma"/>
    <s v="USA"/>
    <x v="1"/>
    <s v="PROD91"/>
    <s v="Women's High Heels"/>
    <x v="1"/>
    <s v="Footwear"/>
    <s v="Smith-Charles"/>
    <n v="438.25"/>
    <n v="496"/>
    <s v="Benson-Elliott"/>
    <x v="3"/>
    <s v="Port Josephberg"/>
    <s v="Online"/>
    <s v="Credit Card"/>
    <n v="3"/>
    <s v="STORE6"/>
    <n v="242.58"/>
    <n v="727.74"/>
    <n v="181.94"/>
    <n v="0.25"/>
  </r>
  <r>
    <s v="SALE1194"/>
    <x v="400"/>
    <s v="CUST1367"/>
    <s v="Melinda Johnson"/>
    <x v="18"/>
    <s v="Male"/>
    <s v="Kaufmanfurt"/>
    <s v="Ohio"/>
    <s v="USA"/>
    <x v="2"/>
    <s v="PROD26"/>
    <s v="Wireless Bluetooth Speaker"/>
    <x v="4"/>
    <s v="Audio"/>
    <s v="Reed-Schmidt"/>
    <n v="322.41000000000003"/>
    <n v="213"/>
    <s v="Holloway Ltd"/>
    <x v="0"/>
    <s v="Bensonhaven"/>
    <s v="Flagship"/>
    <s v="PayPal"/>
    <n v="2"/>
    <s v="STORE17"/>
    <n v="519.29999999999995"/>
    <n v="1038.5999999999999"/>
    <n v="93.47"/>
    <n v="0.09"/>
  </r>
  <r>
    <s v="SALE1195"/>
    <x v="588"/>
    <s v="CUST1491"/>
    <s v="Kaitlin Brown"/>
    <x v="33"/>
    <s v="Female"/>
    <s v="Kellyberg"/>
    <s v="South Dakota"/>
    <s v="USA"/>
    <x v="0"/>
    <s v="PROD94"/>
    <s v="Vitamin E Body Lotion"/>
    <x v="3"/>
    <s v="Skincare"/>
    <s v="Hoffman-Williams"/>
    <n v="358.47"/>
    <n v="213"/>
    <s v="Aguirre-Keller"/>
    <x v="2"/>
    <s v="Lake Michael"/>
    <s v="Online"/>
    <s v="COD"/>
    <n v="3"/>
    <s v="STORE11"/>
    <n v="845.67"/>
    <n v="2537.0100000000002"/>
    <n v="304.44"/>
    <n v="0.12"/>
  </r>
  <r>
    <s v="SALE1196"/>
    <x v="511"/>
    <s v="CUST1305"/>
    <s v="Roberta Green"/>
    <x v="43"/>
    <s v="Male"/>
    <s v="West Joseph"/>
    <s v="Washington"/>
    <s v="USA"/>
    <x v="3"/>
    <s v="PROD55"/>
    <s v="Ceramic Plant Pot"/>
    <x v="2"/>
    <s v="Decor"/>
    <s v="Hatfield, Baird and Torres"/>
    <n v="81.75"/>
    <n v="190"/>
    <s v="Frederick-Wright"/>
    <x v="1"/>
    <s v="New Jimmymouth"/>
    <s v="Flagship"/>
    <s v="PayPal"/>
    <n v="4"/>
    <s v="STORE16"/>
    <n v="750.26"/>
    <n v="3001.04"/>
    <n v="30.01"/>
    <n v="0.01"/>
  </r>
  <r>
    <s v="SALE1197"/>
    <x v="408"/>
    <s v="CUST1332"/>
    <s v="Dr. Lindsay Hanna"/>
    <x v="15"/>
    <s v="Female"/>
    <s v="New Paulstad"/>
    <s v="Hawaii"/>
    <s v="USA"/>
    <x v="2"/>
    <s v="PROD92"/>
    <s v="Microwave Oven"/>
    <x v="2"/>
    <s v="Appliances"/>
    <s v="Green, Powell and Palmer"/>
    <n v="447.43"/>
    <n v="191"/>
    <s v="Thomas, Bridges and Harris"/>
    <x v="0"/>
    <s v="Sabrinatown"/>
    <s v="Online"/>
    <s v="Credit Card"/>
    <n v="4"/>
    <s v="STORE12"/>
    <n v="294.38"/>
    <n v="1177.52"/>
    <n v="235.5"/>
    <n v="0.2"/>
  </r>
  <r>
    <s v="SALE1198"/>
    <x v="137"/>
    <s v="CUST1097"/>
    <s v="David Cobb"/>
    <x v="37"/>
    <s v="Male"/>
    <s v="Lake Thomas"/>
    <s v="South Dakota"/>
    <s v="USA"/>
    <x v="1"/>
    <s v="PROD96"/>
    <s v="Women's Formal Blazer"/>
    <x v="1"/>
    <s v="Outerwear"/>
    <s v="Phillips and Sons"/>
    <n v="358.47"/>
    <n v="143"/>
    <s v="Black-Horn"/>
    <x v="2"/>
    <s v="North Nancyview"/>
    <s v="Outlet"/>
    <s v="PayPal"/>
    <n v="3"/>
    <s v="STORE2"/>
    <n v="583.52"/>
    <n v="1750.56"/>
    <n v="122.54"/>
    <n v="7.0000000000000007E-2"/>
  </r>
  <r>
    <s v="SALE1199"/>
    <x v="125"/>
    <s v="CUST1470"/>
    <s v="Manuel Fisher"/>
    <x v="23"/>
    <s v="Female"/>
    <s v="Kanebury"/>
    <s v="New Hampshire"/>
    <s v="USA"/>
    <x v="0"/>
    <s v="PROD89"/>
    <s v="Face Foundation Kit"/>
    <x v="3"/>
    <s v="Makeup"/>
    <s v="Taylor-Elliott"/>
    <n v="183.04"/>
    <n v="457"/>
    <s v="Frederick-Wright"/>
    <x v="1"/>
    <s v="New Jimmymouth"/>
    <s v="Flagship"/>
    <s v="COD"/>
    <n v="2"/>
    <s v="STORE16"/>
    <n v="635.22"/>
    <n v="1270.44"/>
    <n v="381.13"/>
    <n v="0.3"/>
  </r>
  <r>
    <s v="SALE1200"/>
    <x v="286"/>
    <s v="CUST1428"/>
    <s v="Samuel Mullins"/>
    <x v="8"/>
    <s v="Female"/>
    <s v="Hartmouth"/>
    <s v="Louisiana"/>
    <s v="USA"/>
    <x v="2"/>
    <s v="PROD66"/>
    <s v="Women's Hair Dryer Brush"/>
    <x v="3"/>
    <s v="Haircare"/>
    <s v="Torres, Spencer and Potter"/>
    <n v="340.39"/>
    <n v="177"/>
    <s v="Black-Horn"/>
    <x v="2"/>
    <s v="North Nancyview"/>
    <s v="Outlet"/>
    <s v="COD"/>
    <n v="1"/>
    <s v="STORE2"/>
    <n v="743.55"/>
    <n v="743.55"/>
    <n v="81.790000000000006"/>
    <n v="0.11"/>
  </r>
  <r>
    <s v="SALE1201"/>
    <x v="532"/>
    <s v="CUST1101"/>
    <s v="Colleen Maynard"/>
    <x v="7"/>
    <s v="Male"/>
    <s v="Singletonmouth"/>
    <s v="Utah"/>
    <s v="USA"/>
    <x v="0"/>
    <s v="PROD44"/>
    <s v="Adjustable Jump Rope"/>
    <x v="0"/>
    <s v="Fitness"/>
    <s v="Cox Inc"/>
    <n v="167.12"/>
    <n v="316"/>
    <s v="Johnson-Wright"/>
    <x v="0"/>
    <s v="Hoodberg"/>
    <s v="Outlet"/>
    <s v="Credit Card"/>
    <n v="4"/>
    <s v="STORE3"/>
    <n v="530.45000000000005"/>
    <n v="2121.8000000000002"/>
    <n v="275.83"/>
    <n v="0.13"/>
  </r>
  <r>
    <s v="SALE1202"/>
    <x v="248"/>
    <s v="CUST1264"/>
    <s v="Matthew Payne"/>
    <x v="30"/>
    <s v="Male"/>
    <s v="Grahamfurt"/>
    <s v="Wyoming"/>
    <s v="USA"/>
    <x v="0"/>
    <s v="PROD66"/>
    <s v="Women's Hair Dryer Brush"/>
    <x v="3"/>
    <s v="Haircare"/>
    <s v="Torres, Spencer and Potter"/>
    <n v="340.39"/>
    <n v="177"/>
    <s v="Moore, Padilla and Butler"/>
    <x v="2"/>
    <s v="East Johnstad"/>
    <s v="Flagship"/>
    <s v="COD"/>
    <n v="2"/>
    <s v="STORE9"/>
    <n v="972.4"/>
    <n v="1944.8"/>
    <n v="116.69"/>
    <n v="0.06"/>
  </r>
  <r>
    <s v="SALE1203"/>
    <x v="284"/>
    <s v="CUST1378"/>
    <s v="Frank Stewart"/>
    <x v="42"/>
    <s v="Female"/>
    <s v="Fischerborough"/>
    <s v="Delaware"/>
    <s v="USA"/>
    <x v="2"/>
    <s v="PROD15"/>
    <s v="4K Home Projector"/>
    <x v="4"/>
    <s v="Appliances"/>
    <s v="Thomas LLC"/>
    <n v="465.34"/>
    <n v="301"/>
    <s v="Guerrero-Schmitt"/>
    <x v="3"/>
    <s v="East Stevechester"/>
    <s v="Flagship"/>
    <s v="COD"/>
    <n v="3"/>
    <s v="STORE18"/>
    <n v="197.93"/>
    <n v="593.79"/>
    <n v="0"/>
    <n v="0"/>
  </r>
  <r>
    <s v="SALE1204"/>
    <x v="509"/>
    <s v="CUST1342"/>
    <s v="Michelle Cunningham"/>
    <x v="19"/>
    <s v="Female"/>
    <s v="Amandaborough"/>
    <s v="Connecticut"/>
    <s v="USA"/>
    <x v="2"/>
    <s v="PROD87"/>
    <s v="LED Bedside Lamp"/>
    <x v="2"/>
    <s v="Lighting"/>
    <s v="Aguilar, Horton and Lewis"/>
    <n v="371.38"/>
    <n v="220"/>
    <s v="Aguirre-Keller"/>
    <x v="2"/>
    <s v="Lake Michael"/>
    <s v="Online"/>
    <s v="PayPal"/>
    <n v="4"/>
    <s v="STORE11"/>
    <n v="565.51"/>
    <n v="2262.04"/>
    <n v="361.93"/>
    <n v="0.16"/>
  </r>
  <r>
    <s v="SALE1205"/>
    <x v="548"/>
    <s v="CUST1400"/>
    <s v="Mark Rogers"/>
    <x v="46"/>
    <s v="Female"/>
    <s v="Bookertown"/>
    <s v="Oklahoma"/>
    <s v="USA"/>
    <x v="3"/>
    <s v="PROD39"/>
    <s v="Portable Power Bank"/>
    <x v="4"/>
    <s v="Mobile"/>
    <s v="Cummings and Sons"/>
    <n v="326.06"/>
    <n v="301"/>
    <s v="Alexander Group"/>
    <x v="2"/>
    <s v="Port Sharon"/>
    <s v="Online"/>
    <s v="COD"/>
    <n v="4"/>
    <s v="STORE4"/>
    <n v="983.38"/>
    <n v="3933.52"/>
    <n v="983.38"/>
    <n v="0.25"/>
  </r>
  <r>
    <s v="SALE1206"/>
    <x v="281"/>
    <s v="CUST1234"/>
    <s v="Nathaniel Hill"/>
    <x v="26"/>
    <s v="Female"/>
    <s v="Lake Mark"/>
    <s v="Kansas"/>
    <s v="USA"/>
    <x v="0"/>
    <s v="PROD99"/>
    <s v="Stainless Steel Cookware Set"/>
    <x v="2"/>
    <s v="Kitchen"/>
    <s v="Campbell Ltd"/>
    <n v="201.41"/>
    <n v="146"/>
    <s v="Moore, Padilla and Butler"/>
    <x v="2"/>
    <s v="East Johnstad"/>
    <s v="Flagship"/>
    <s v="Credit Card"/>
    <n v="1"/>
    <s v="STORE9"/>
    <n v="955.06"/>
    <n v="955.06"/>
    <n v="133.71"/>
    <n v="0.14000000000000001"/>
  </r>
  <r>
    <s v="SALE1207"/>
    <x v="101"/>
    <s v="CUST1352"/>
    <s v="Michael Greene"/>
    <x v="33"/>
    <s v="Female"/>
    <s v="Port Saramouth"/>
    <s v="Wisconsin"/>
    <s v="USA"/>
    <x v="1"/>
    <s v="PROD59"/>
    <s v="Men's Hair Styling Gel"/>
    <x v="3"/>
    <s v="Haircare"/>
    <s v="Cline-Mccarthy"/>
    <n v="17.309999999999999"/>
    <n v="399"/>
    <s v="Shelton PLC"/>
    <x v="0"/>
    <s v="East Jenniferstad"/>
    <s v="Flagship"/>
    <s v="PayPal"/>
    <n v="3"/>
    <s v="STORE15"/>
    <n v="597.46"/>
    <n v="1792.38"/>
    <n v="35.85"/>
    <n v="0.02"/>
  </r>
  <r>
    <s v="SALE1208"/>
    <x v="17"/>
    <s v="CUST1317"/>
    <s v="Tiffany Williams"/>
    <x v="43"/>
    <s v="Female"/>
    <s v="Richardsport"/>
    <s v="New Hampshire"/>
    <s v="USA"/>
    <x v="0"/>
    <s v="PROD8"/>
    <s v="Wireless Bluetooth Earbuds"/>
    <x v="4"/>
    <s v="Audio"/>
    <s v="Perez-Johnston"/>
    <n v="439.07"/>
    <n v="142"/>
    <s v="Frederick-Wright"/>
    <x v="1"/>
    <s v="New Jimmymouth"/>
    <s v="Flagship"/>
    <s v="COD"/>
    <n v="3"/>
    <s v="STORE16"/>
    <n v="581.09"/>
    <n v="1743.27"/>
    <n v="174.33"/>
    <n v="0.1"/>
  </r>
  <r>
    <s v="SALE1209"/>
    <x v="589"/>
    <s v="CUST1054"/>
    <s v="Katherine Dorsey"/>
    <x v="21"/>
    <s v="Male"/>
    <s v="Christopherland"/>
    <s v="Oklahoma"/>
    <s v="USA"/>
    <x v="3"/>
    <s v="PROD30"/>
    <s v="Stainless Steel Cutlery Set"/>
    <x v="2"/>
    <s v="Kitchen"/>
    <s v="Stevens, Fernandez and Martin"/>
    <n v="19.52"/>
    <n v="57"/>
    <s v="Alexander Group"/>
    <x v="2"/>
    <s v="Port Sharon"/>
    <s v="Online"/>
    <s v="PayPal"/>
    <n v="4"/>
    <s v="STORE4"/>
    <n v="153.94999999999999"/>
    <n v="615.79999999999995"/>
    <n v="67.739999999999995"/>
    <n v="0.11"/>
  </r>
  <r>
    <s v="SALE1210"/>
    <x v="202"/>
    <s v="CUST1081"/>
    <s v="Krystal Ford"/>
    <x v="15"/>
    <s v="Female"/>
    <s v="South David"/>
    <s v="Arizona"/>
    <s v="USA"/>
    <x v="3"/>
    <s v="PROD36"/>
    <s v="Women's Summer Dress"/>
    <x v="1"/>
    <s v="Tops"/>
    <s v="Smith-Mills"/>
    <n v="223.43"/>
    <n v="154"/>
    <s v="Bean, Jones and Park"/>
    <x v="1"/>
    <s v="Thompsonborough"/>
    <s v="Online"/>
    <s v="COD"/>
    <n v="4"/>
    <s v="STORE8"/>
    <n v="271.04000000000002"/>
    <n v="1084.1600000000001"/>
    <n v="130.1"/>
    <n v="0.12"/>
  </r>
  <r>
    <s v="SALE1211"/>
    <x v="242"/>
    <s v="CUST1015"/>
    <s v="Laura Alvarez"/>
    <x v="12"/>
    <s v="Female"/>
    <s v="Lawsonhaven"/>
    <s v="Washington"/>
    <s v="USA"/>
    <x v="3"/>
    <s v="PROD35"/>
    <s v="Bedroom Table Lamp"/>
    <x v="2"/>
    <s v="Lighting"/>
    <s v="Jones LLC"/>
    <n v="382.22"/>
    <n v="329"/>
    <s v="Benson-Elliott"/>
    <x v="3"/>
    <s v="Port Josephberg"/>
    <s v="Online"/>
    <s v="PayPal"/>
    <n v="4"/>
    <s v="STORE6"/>
    <n v="328.27"/>
    <n v="1313.08"/>
    <n v="118.18"/>
    <n v="0.09"/>
  </r>
  <r>
    <s v="SALE1212"/>
    <x v="469"/>
    <s v="CUST1494"/>
    <s v="Justin Lopez"/>
    <x v="23"/>
    <s v="Male"/>
    <s v="Port Cheryl"/>
    <s v="Texas"/>
    <s v="USA"/>
    <x v="0"/>
    <s v="PROD17"/>
    <s v="Soccer Training Cone Set"/>
    <x v="0"/>
    <s v="Accessories"/>
    <s v="Ford, Murphy and Wilson"/>
    <n v="144.53"/>
    <n v="367"/>
    <s v="Mcdonald Inc"/>
    <x v="2"/>
    <s v="Christopherland"/>
    <s v="Outlet"/>
    <s v="PayPal"/>
    <n v="4"/>
    <s v="STORE14"/>
    <n v="884.71"/>
    <n v="3538.84"/>
    <n v="318.5"/>
    <n v="0.09"/>
  </r>
  <r>
    <s v="SALE1213"/>
    <x v="287"/>
    <s v="CUST1249"/>
    <s v="Lauren George"/>
    <x v="24"/>
    <s v="Female"/>
    <s v="Garciamouth"/>
    <s v="New York"/>
    <s v="USA"/>
    <x v="0"/>
    <s v="PROD72"/>
    <s v="Professional Jump Rope"/>
    <x v="0"/>
    <s v="Fitness"/>
    <s v="Davis PLC"/>
    <n v="477.61"/>
    <n v="300"/>
    <s v="Alexander Group"/>
    <x v="2"/>
    <s v="Port Sharon"/>
    <s v="Online"/>
    <s v="Credit Card"/>
    <n v="1"/>
    <s v="STORE4"/>
    <n v="41.39"/>
    <n v="41.39"/>
    <n v="0.41"/>
    <n v="0.01"/>
  </r>
  <r>
    <s v="SALE1214"/>
    <x v="454"/>
    <s v="CUST1165"/>
    <s v="Jason Wheeler"/>
    <x v="38"/>
    <s v="Female"/>
    <s v="Carolview"/>
    <s v="Illinois"/>
    <s v="USA"/>
    <x v="3"/>
    <s v="PROD57"/>
    <s v="Foam Roller"/>
    <x v="0"/>
    <s v="Fitness"/>
    <s v="Atkinson, Camacho and Oliver"/>
    <n v="30.62"/>
    <n v="138"/>
    <s v="Moore, Padilla and Butler"/>
    <x v="2"/>
    <s v="East Johnstad"/>
    <s v="Flagship"/>
    <s v="Credit Card"/>
    <n v="4"/>
    <s v="STORE9"/>
    <n v="64.06"/>
    <n v="256.24"/>
    <n v="66.62"/>
    <n v="0.26"/>
  </r>
  <r>
    <s v="SALE1215"/>
    <x v="153"/>
    <s v="CUST1346"/>
    <s v="John Jordan"/>
    <x v="13"/>
    <s v="Female"/>
    <s v="Port Crystalberg"/>
    <s v="Tennessee"/>
    <s v="USA"/>
    <x v="3"/>
    <s v="PROD46"/>
    <s v="Men's Winter Jacket"/>
    <x v="1"/>
    <s v="Outerwear"/>
    <s v="Kelly, Smith and Perez"/>
    <n v="167.34"/>
    <n v="296"/>
    <s v="Moore, Padilla and Butler"/>
    <x v="2"/>
    <s v="East Johnstad"/>
    <s v="Flagship"/>
    <s v="Credit Card"/>
    <n v="2"/>
    <s v="STORE9"/>
    <n v="152.25"/>
    <n v="304.5"/>
    <n v="39.58"/>
    <n v="0.13"/>
  </r>
  <r>
    <s v="SALE1216"/>
    <x v="374"/>
    <s v="CUST1100"/>
    <s v="Diane Watson"/>
    <x v="3"/>
    <s v="Female"/>
    <s v="North Codyport"/>
    <s v="Texas"/>
    <s v="USA"/>
    <x v="3"/>
    <s v="PROD13"/>
    <s v="USB-C Fast Charger"/>
    <x v="4"/>
    <s v="Accessories"/>
    <s v="Dawson-Perkins"/>
    <n v="242.23"/>
    <n v="453"/>
    <s v="Mann-Austin"/>
    <x v="3"/>
    <s v="Vasquezborough"/>
    <s v="Online"/>
    <s v="Credit Card"/>
    <n v="2"/>
    <s v="STORE19"/>
    <n v="889.04"/>
    <n v="1778.08"/>
    <n v="408.96"/>
    <n v="0.23"/>
  </r>
  <r>
    <s v="SALE1217"/>
    <x v="309"/>
    <s v="CUST1161"/>
    <s v="Cynthia Morris"/>
    <x v="17"/>
    <s v="Female"/>
    <s v="Hessmouth"/>
    <s v="Arizona"/>
    <s v="USA"/>
    <x v="1"/>
    <s v="PROD37"/>
    <s v="Men's Casual Sneakers"/>
    <x v="1"/>
    <s v="Footwear"/>
    <s v="Hogan-Lee"/>
    <n v="353.47"/>
    <n v="214"/>
    <s v="Hill, Wagner and Ballard"/>
    <x v="3"/>
    <s v="East Davidville"/>
    <s v="Online"/>
    <s v="PayPal"/>
    <n v="3"/>
    <s v="STORE10"/>
    <n v="145.25"/>
    <n v="435.75"/>
    <n v="104.58"/>
    <n v="0.24"/>
  </r>
  <r>
    <s v="SALE1218"/>
    <x v="590"/>
    <s v="CUST1056"/>
    <s v="Christopher Sutton"/>
    <x v="12"/>
    <s v="Female"/>
    <s v="Deborahberg"/>
    <s v="Pennsylvania"/>
    <s v="USA"/>
    <x v="0"/>
    <s v="PROD88"/>
    <s v="Sports Wrist Sweatbands"/>
    <x v="0"/>
    <s v="Accessories"/>
    <s v="Olsen-Daniels"/>
    <n v="131.24"/>
    <n v="232"/>
    <s v="Black-Horn"/>
    <x v="2"/>
    <s v="North Nancyview"/>
    <s v="Outlet"/>
    <s v="COD"/>
    <n v="2"/>
    <s v="STORE2"/>
    <n v="898.45"/>
    <n v="1796.9"/>
    <n v="521.1"/>
    <n v="0.28999999999999998"/>
  </r>
  <r>
    <s v="SALE1219"/>
    <x v="591"/>
    <s v="CUST1030"/>
    <s v="Jessica Acevedo"/>
    <x v="43"/>
    <s v="Female"/>
    <s v="Amybury"/>
    <s v="Pennsylvania"/>
    <s v="USA"/>
    <x v="2"/>
    <s v="PROD35"/>
    <s v="Bedroom Table Lamp"/>
    <x v="2"/>
    <s v="Lighting"/>
    <s v="Jones LLC"/>
    <n v="382.22"/>
    <n v="329"/>
    <s v="Shelton PLC"/>
    <x v="0"/>
    <s v="East Jenniferstad"/>
    <s v="Flagship"/>
    <s v="Credit Card"/>
    <n v="4"/>
    <s v="STORE15"/>
    <n v="642.04999999999995"/>
    <n v="2568.1999999999998"/>
    <n v="642.04999999999995"/>
    <n v="0.25"/>
  </r>
  <r>
    <s v="SALE1220"/>
    <x v="429"/>
    <s v="CUST1313"/>
    <s v="Elizabeth Jones"/>
    <x v="6"/>
    <s v="Male"/>
    <s v="Brownburgh"/>
    <s v="Maryland"/>
    <s v="USA"/>
    <x v="3"/>
    <s v="PROD84"/>
    <s v="Wooden Bookshelf"/>
    <x v="2"/>
    <s v="Furniture"/>
    <s v="Collins-Stephenson"/>
    <n v="388.46"/>
    <n v="208"/>
    <s v="Martinez-Mullins"/>
    <x v="2"/>
    <s v="Williamsfurt"/>
    <s v="Online"/>
    <s v="Credit Card"/>
    <n v="4"/>
    <s v="STORE7"/>
    <n v="450.83"/>
    <n v="1803.32"/>
    <n v="432.8"/>
    <n v="0.24"/>
  </r>
  <r>
    <s v="SALE1221"/>
    <x v="592"/>
    <s v="CUST1010"/>
    <s v="Dominic Page"/>
    <x v="3"/>
    <s v="Male"/>
    <s v="Port Michaelburgh"/>
    <s v="Pennsylvania"/>
    <s v="USA"/>
    <x v="2"/>
    <s v="PROD52"/>
    <s v="Rugby Ball"/>
    <x v="0"/>
    <s v="Team Sports"/>
    <s v="Harris Inc"/>
    <n v="212.26"/>
    <n v="82"/>
    <s v="Mann-Austin"/>
    <x v="3"/>
    <s v="Vasquezborough"/>
    <s v="Online"/>
    <s v="COD"/>
    <n v="2"/>
    <s v="STORE19"/>
    <n v="441.03"/>
    <n v="882.06"/>
    <n v="202.87"/>
    <n v="0.23"/>
  </r>
  <r>
    <s v="SALE1222"/>
    <x v="393"/>
    <s v="CUST1082"/>
    <s v="George Rosario"/>
    <x v="3"/>
    <s v="Male"/>
    <s v="Leburgh"/>
    <s v="Florida"/>
    <s v="USA"/>
    <x v="2"/>
    <s v="PROD25"/>
    <s v="Women's Scarf Set"/>
    <x v="1"/>
    <s v="Accessories"/>
    <s v="Brown and Sons"/>
    <n v="174.02"/>
    <n v="268"/>
    <s v="Black-Horn"/>
    <x v="2"/>
    <s v="North Nancyview"/>
    <s v="Outlet"/>
    <s v="PayPal"/>
    <n v="3"/>
    <s v="STORE2"/>
    <n v="377.69"/>
    <n v="1133.07"/>
    <n v="79.31"/>
    <n v="7.0000000000000007E-2"/>
  </r>
  <r>
    <s v="SALE1223"/>
    <x v="579"/>
    <s v="CUST1160"/>
    <s v="John Lawson"/>
    <x v="24"/>
    <s v="Female"/>
    <s v="New Juliemouth"/>
    <s v="North Carolina"/>
    <s v="USA"/>
    <x v="3"/>
    <s v="PROD10"/>
    <s v="Ceramic Kitchen Bowl Set"/>
    <x v="2"/>
    <s v="Kitchen"/>
    <s v="Hamilton Group"/>
    <n v="298.86"/>
    <n v="308"/>
    <s v="Martinez-Mullins"/>
    <x v="2"/>
    <s v="Williamsfurt"/>
    <s v="Online"/>
    <s v="Credit Card"/>
    <n v="1"/>
    <s v="STORE7"/>
    <n v="457.33"/>
    <n v="457.33"/>
    <n v="123.48"/>
    <n v="0.27"/>
  </r>
  <r>
    <s v="SALE1224"/>
    <x v="4"/>
    <s v="CUST1244"/>
    <s v="Nancy Page"/>
    <x v="35"/>
    <s v="Male"/>
    <s v="West Julia"/>
    <s v="Utah"/>
    <s v="USA"/>
    <x v="2"/>
    <s v="PROD76"/>
    <s v="Wireless Mouse"/>
    <x v="4"/>
    <s v="Computer"/>
    <s v="Larson Ltd"/>
    <n v="392.89"/>
    <n v="320"/>
    <s v="Benson-Elliott"/>
    <x v="3"/>
    <s v="Port Josephberg"/>
    <s v="Online"/>
    <s v="Credit Card"/>
    <n v="4"/>
    <s v="STORE6"/>
    <n v="218.01"/>
    <n v="872.04"/>
    <n v="52.32"/>
    <n v="0.06"/>
  </r>
  <r>
    <s v="SALE1225"/>
    <x v="483"/>
    <s v="CUST1218"/>
    <s v="Julia Jackson"/>
    <x v="11"/>
    <s v="Male"/>
    <s v="Edwardland"/>
    <s v="California"/>
    <s v="USA"/>
    <x v="3"/>
    <s v="PROD92"/>
    <s v="Microwave Oven"/>
    <x v="2"/>
    <s v="Appliances"/>
    <s v="Green, Powell and Palmer"/>
    <n v="447.43"/>
    <n v="191"/>
    <s v="Guerrero-Schmitt"/>
    <x v="3"/>
    <s v="East Stevechester"/>
    <s v="Flagship"/>
    <s v="Credit Card"/>
    <n v="2"/>
    <s v="STORE18"/>
    <n v="682.7"/>
    <n v="1365.4"/>
    <n v="177.5"/>
    <n v="0.13"/>
  </r>
  <r>
    <s v="SALE1226"/>
    <x v="593"/>
    <s v="CUST1323"/>
    <s v="Kristy Dunlap"/>
    <x v="43"/>
    <s v="Female"/>
    <s v="Whiteport"/>
    <s v="North Carolina"/>
    <s v="USA"/>
    <x v="3"/>
    <s v="PROD19"/>
    <s v="Knee Support Brace"/>
    <x v="0"/>
    <s v="Equipment"/>
    <s v="May-Reese"/>
    <n v="21.34"/>
    <n v="65"/>
    <s v="Guerrero-Schmitt"/>
    <x v="3"/>
    <s v="East Stevechester"/>
    <s v="Flagship"/>
    <s v="PayPal"/>
    <n v="3"/>
    <s v="STORE18"/>
    <n v="726.97"/>
    <n v="2180.91"/>
    <n v="87.24"/>
    <n v="0.04"/>
  </r>
  <r>
    <s v="SALE1227"/>
    <x v="551"/>
    <s v="CUST1408"/>
    <s v="Isabel Foster"/>
    <x v="37"/>
    <s v="Male"/>
    <s v="Port Joshuaville"/>
    <s v="New Jersey"/>
    <s v="USA"/>
    <x v="0"/>
    <s v="PROD59"/>
    <s v="Men's Hair Styling Gel"/>
    <x v="3"/>
    <s v="Haircare"/>
    <s v="Cline-Mccarthy"/>
    <n v="17.309999999999999"/>
    <n v="399"/>
    <s v="Moore, Padilla and Butler"/>
    <x v="2"/>
    <s v="East Johnstad"/>
    <s v="Flagship"/>
    <s v="Credit Card"/>
    <n v="2"/>
    <s v="STORE9"/>
    <n v="107.97"/>
    <n v="215.94"/>
    <n v="12.96"/>
    <n v="0.06"/>
  </r>
  <r>
    <s v="SALE1228"/>
    <x v="118"/>
    <s v="CUST1007"/>
    <s v="Daniel Boyd"/>
    <x v="7"/>
    <s v="Female"/>
    <s v="West Pamelafurt"/>
    <s v="West Virginia"/>
    <s v="USA"/>
    <x v="2"/>
    <s v="PROD5"/>
    <s v="Men's Leather Belt"/>
    <x v="1"/>
    <s v="Accessories"/>
    <s v="Baldwin, Garza and Gonzalez"/>
    <n v="261"/>
    <n v="59"/>
    <s v="Mcdonald Inc"/>
    <x v="2"/>
    <s v="Christopherland"/>
    <s v="Outlet"/>
    <s v="COD"/>
    <n v="1"/>
    <s v="STORE14"/>
    <n v="38.880000000000003"/>
    <n v="38.880000000000003"/>
    <n v="6.22"/>
    <n v="0.16"/>
  </r>
  <r>
    <s v="SALE1229"/>
    <x v="20"/>
    <s v="CUST1078"/>
    <s v="Cody Blake"/>
    <x v="23"/>
    <s v="Male"/>
    <s v="North Scottport"/>
    <s v="Virginia"/>
    <s v="USA"/>
    <x v="0"/>
    <s v="PROD16"/>
    <s v="Beard Grooming Kit"/>
    <x v="3"/>
    <s v="Grooming"/>
    <s v="Erickson-Green"/>
    <n v="337.42"/>
    <n v="256"/>
    <s v="Holloway Ltd"/>
    <x v="0"/>
    <s v="Bensonhaven"/>
    <s v="Flagship"/>
    <s v="COD"/>
    <n v="3"/>
    <s v="STORE17"/>
    <n v="484.39"/>
    <n v="1453.17"/>
    <n v="421.42"/>
    <n v="0.28999999999999998"/>
  </r>
  <r>
    <s v="SALE1230"/>
    <x v="423"/>
    <s v="CUST1018"/>
    <s v="Rhonda Moss"/>
    <x v="26"/>
    <s v="Male"/>
    <s v="South William"/>
    <s v="Kansas"/>
    <s v="USA"/>
    <x v="3"/>
    <s v="PROD80"/>
    <s v="Wall-Mounted Spice Rack"/>
    <x v="2"/>
    <s v="Kitchen"/>
    <s v="Allison Ltd"/>
    <n v="143.43"/>
    <n v="58"/>
    <s v="Shelton PLC"/>
    <x v="0"/>
    <s v="East Jenniferstad"/>
    <s v="Flagship"/>
    <s v="COD"/>
    <n v="2"/>
    <s v="STORE15"/>
    <n v="949.3"/>
    <n v="1898.6"/>
    <n v="151.88999999999999"/>
    <n v="0.08"/>
  </r>
  <r>
    <s v="SALE1231"/>
    <x v="18"/>
    <s v="CUST1433"/>
    <s v="Thomas Moore"/>
    <x v="18"/>
    <s v="Female"/>
    <s v="Williamsberg"/>
    <s v="New York"/>
    <s v="USA"/>
    <x v="1"/>
    <s v="PROD71"/>
    <s v="Hair Repair Oil Treatment"/>
    <x v="3"/>
    <s v="Haircare"/>
    <s v="Hopkins Ltd"/>
    <n v="214.32"/>
    <n v="383"/>
    <s v="Benson-Elliott"/>
    <x v="3"/>
    <s v="Port Josephberg"/>
    <s v="Online"/>
    <s v="Credit Card"/>
    <n v="3"/>
    <s v="STORE6"/>
    <n v="664.75"/>
    <n v="1994.25"/>
    <n v="239.31"/>
    <n v="0.12"/>
  </r>
  <r>
    <s v="SALE1232"/>
    <x v="459"/>
    <s v="CUST1282"/>
    <s v="Kristi Lopez"/>
    <x v="11"/>
    <s v="Female"/>
    <s v="Spencermouth"/>
    <s v="New Jersey"/>
    <s v="USA"/>
    <x v="0"/>
    <s v="PROD70"/>
    <s v="Kitchen Storage Rack"/>
    <x v="2"/>
    <s v="Storage"/>
    <s v="Duran Group"/>
    <n v="138.05000000000001"/>
    <n v="89"/>
    <s v="Holloway Ltd"/>
    <x v="0"/>
    <s v="Bensonhaven"/>
    <s v="Flagship"/>
    <s v="PayPal"/>
    <n v="3"/>
    <s v="STORE17"/>
    <n v="190.04"/>
    <n v="570.12"/>
    <n v="39.909999999999997"/>
    <n v="7.0000000000000007E-2"/>
  </r>
  <r>
    <s v="SALE1233"/>
    <x v="65"/>
    <s v="CUST1277"/>
    <s v="Jeffrey Gomez"/>
    <x v="9"/>
    <s v="Female"/>
    <s v="Lake Nicole"/>
    <s v="Colorado"/>
    <s v="USA"/>
    <x v="3"/>
    <s v="PROD7"/>
    <s v="LED Table Lamp"/>
    <x v="2"/>
    <s v="Lighting"/>
    <s v="Harrell LLC"/>
    <n v="218.86"/>
    <n v="170"/>
    <s v="Shelton PLC"/>
    <x v="0"/>
    <s v="East Jenniferstad"/>
    <s v="Flagship"/>
    <s v="COD"/>
    <n v="3"/>
    <s v="STORE15"/>
    <n v="754.02"/>
    <n v="2262.06"/>
    <n v="226.21"/>
    <n v="0.1"/>
  </r>
  <r>
    <s v="SALE1234"/>
    <x v="455"/>
    <s v="CUST1384"/>
    <s v="Andrew Mason"/>
    <x v="33"/>
    <s v="Female"/>
    <s v="North Michael"/>
    <s v="Iowa"/>
    <s v="USA"/>
    <x v="2"/>
    <s v="PROD34"/>
    <s v="Gaming Mechanical Keyboard"/>
    <x v="4"/>
    <s v="Computer"/>
    <s v="Lucero LLC"/>
    <n v="419.28"/>
    <n v="86"/>
    <s v="Thomas, Bridges and Harris"/>
    <x v="0"/>
    <s v="Sabrinatown"/>
    <s v="Online"/>
    <s v="COD"/>
    <n v="4"/>
    <s v="STORE12"/>
    <n v="94.13"/>
    <n v="376.52"/>
    <n v="15.06"/>
    <n v="0.04"/>
  </r>
  <r>
    <s v="SALE1235"/>
    <x v="171"/>
    <s v="CUST1468"/>
    <s v="Gregory Curtis"/>
    <x v="22"/>
    <s v="Male"/>
    <s v="Bergermouth"/>
    <s v="Vermont"/>
    <s v="USA"/>
    <x v="2"/>
    <s v="PROD1"/>
    <s v="Men's Graphic T-Shirt"/>
    <x v="1"/>
    <s v="Tops"/>
    <s v="Terry-Moore"/>
    <n v="342.56"/>
    <n v="181"/>
    <s v="Shelton PLC"/>
    <x v="0"/>
    <s v="East Jenniferstad"/>
    <s v="Flagship"/>
    <s v="PayPal"/>
    <n v="3"/>
    <s v="STORE15"/>
    <n v="402.3"/>
    <n v="1206.9000000000001"/>
    <n v="253.45"/>
    <n v="0.21"/>
  </r>
  <r>
    <s v="SALE1236"/>
    <x v="51"/>
    <s v="CUST1239"/>
    <s v="Maria Hill"/>
    <x v="13"/>
    <s v="Female"/>
    <s v="Zamoraborough"/>
    <s v="Nevada"/>
    <s v="USA"/>
    <x v="3"/>
    <s v="PROD86"/>
    <s v="Kitchen Cutting Board"/>
    <x v="2"/>
    <s v="Kitchen"/>
    <s v="Taylor, Dodson and Johnston"/>
    <n v="176.07"/>
    <n v="82"/>
    <s v="Martinez-Mullins"/>
    <x v="2"/>
    <s v="Williamsfurt"/>
    <s v="Online"/>
    <s v="COD"/>
    <n v="1"/>
    <s v="STORE7"/>
    <n v="729.05"/>
    <n v="729.05"/>
    <n v="43.74"/>
    <n v="0.06"/>
  </r>
  <r>
    <s v="SALE1237"/>
    <x v="178"/>
    <s v="CUST1134"/>
    <s v="Morgan Bowen"/>
    <x v="27"/>
    <s v="Male"/>
    <s v="Parksfort"/>
    <s v="Washington"/>
    <s v="USA"/>
    <x v="0"/>
    <s v="PROD90"/>
    <s v="Gaming Mouse Pad XL"/>
    <x v="4"/>
    <s v="Accessories"/>
    <s v="Sharp, Taylor and Rodriguez"/>
    <n v="340.14"/>
    <n v="361"/>
    <s v="Gardner, Humphrey and Contreras"/>
    <x v="3"/>
    <s v="Johnsonville"/>
    <s v="Flagship"/>
    <s v="PayPal"/>
    <n v="1"/>
    <s v="STORE13"/>
    <n v="822.6"/>
    <n v="822.6"/>
    <n v="238.55"/>
    <n v="0.28999999999999998"/>
  </r>
  <r>
    <s v="SALE1238"/>
    <x v="538"/>
    <s v="CUST1193"/>
    <s v="David Roberts"/>
    <x v="32"/>
    <s v="Male"/>
    <s v="Port Amanda"/>
    <s v="Georgia"/>
    <s v="USA"/>
    <x v="0"/>
    <s v="PROD83"/>
    <s v="Hydrating Face Cleanser"/>
    <x v="3"/>
    <s v="Skincare"/>
    <s v="Butler Group"/>
    <n v="152.91999999999999"/>
    <n v="159"/>
    <s v="Bean, Jones and Park"/>
    <x v="1"/>
    <s v="Thompsonborough"/>
    <s v="Online"/>
    <s v="PayPal"/>
    <n v="2"/>
    <s v="STORE8"/>
    <n v="327.25"/>
    <n v="654.5"/>
    <n v="124.36"/>
    <n v="0.19"/>
  </r>
  <r>
    <s v="SALE1239"/>
    <x v="500"/>
    <s v="CUST1084"/>
    <s v="Christy Hoffman"/>
    <x v="10"/>
    <s v="Female"/>
    <s v="Garyberg"/>
    <s v="Indiana"/>
    <s v="USA"/>
    <x v="3"/>
    <s v="PROD70"/>
    <s v="Kitchen Storage Rack"/>
    <x v="2"/>
    <s v="Storage"/>
    <s v="Duran Group"/>
    <n v="138.05000000000001"/>
    <n v="89"/>
    <s v="Moore, Padilla and Butler"/>
    <x v="2"/>
    <s v="East Johnstad"/>
    <s v="Flagship"/>
    <s v="COD"/>
    <n v="4"/>
    <s v="STORE9"/>
    <n v="930.38"/>
    <n v="3721.52"/>
    <n v="0"/>
    <n v="0"/>
  </r>
  <r>
    <s v="SALE1240"/>
    <x v="92"/>
    <s v="CUST1144"/>
    <s v="Justin Cross"/>
    <x v="6"/>
    <s v="Female"/>
    <s v="North Anthonychester"/>
    <s v="Nevada"/>
    <s v="USA"/>
    <x v="2"/>
    <s v="PROD27"/>
    <s v="Decorative Floor Vase"/>
    <x v="2"/>
    <s v="Decor"/>
    <s v="Khan, Jones and Paul"/>
    <n v="322.41000000000003"/>
    <n v="378"/>
    <s v="Gray Ltd"/>
    <x v="0"/>
    <s v="New Michaelchester"/>
    <s v="Outlet"/>
    <s v="Credit Card"/>
    <n v="2"/>
    <s v="STORE5"/>
    <n v="437.84"/>
    <n v="875.68"/>
    <n v="210.16"/>
    <n v="0.24"/>
  </r>
  <r>
    <s v="SALE1241"/>
    <x v="461"/>
    <s v="CUST1070"/>
    <s v="Eric Singh"/>
    <x v="7"/>
    <s v="Female"/>
    <s v="Port Lisa"/>
    <s v="New Mexico"/>
    <s v="USA"/>
    <x v="0"/>
    <s v="PROD16"/>
    <s v="Beard Grooming Kit"/>
    <x v="3"/>
    <s v="Grooming"/>
    <s v="Erickson-Green"/>
    <n v="337.42"/>
    <n v="256"/>
    <s v="Frederick-Wright"/>
    <x v="1"/>
    <s v="New Jimmymouth"/>
    <s v="Flagship"/>
    <s v="COD"/>
    <n v="2"/>
    <s v="STORE16"/>
    <n v="126.02"/>
    <n v="252.04"/>
    <n v="22.68"/>
    <n v="0.09"/>
  </r>
  <r>
    <s v="SALE1242"/>
    <x v="594"/>
    <s v="CUST1437"/>
    <s v="Melinda Rivera"/>
    <x v="38"/>
    <s v="Female"/>
    <s v="East Davidmouth"/>
    <s v="New Hampshire"/>
    <s v="USA"/>
    <x v="3"/>
    <s v="PROD83"/>
    <s v="Hydrating Face Cleanser"/>
    <x v="3"/>
    <s v="Skincare"/>
    <s v="Butler Group"/>
    <n v="152.91999999999999"/>
    <n v="159"/>
    <s v="Shelton PLC"/>
    <x v="0"/>
    <s v="East Jenniferstad"/>
    <s v="Flagship"/>
    <s v="PayPal"/>
    <n v="1"/>
    <s v="STORE15"/>
    <n v="860.84"/>
    <n v="860.84"/>
    <n v="60.26"/>
    <n v="7.0000000000000007E-2"/>
  </r>
  <r>
    <s v="SALE1243"/>
    <x v="124"/>
    <s v="CUST1093"/>
    <s v="Christy Vasquez"/>
    <x v="14"/>
    <s v="Female"/>
    <s v="Port Travisstad"/>
    <s v="South Carolina"/>
    <s v="USA"/>
    <x v="0"/>
    <s v="PROD48"/>
    <s v="Car Dashboard Phone Holder"/>
    <x v="4"/>
    <s v="Accessories"/>
    <s v="Byrd, Stewart and Valdez"/>
    <n v="177.98"/>
    <n v="103"/>
    <s v="Gardner, Humphrey and Contreras"/>
    <x v="3"/>
    <s v="Johnsonville"/>
    <s v="Flagship"/>
    <s v="PayPal"/>
    <n v="1"/>
    <s v="STORE13"/>
    <n v="161.80000000000001"/>
    <n v="161.80000000000001"/>
    <n v="38.83"/>
    <n v="0.24"/>
  </r>
  <r>
    <s v="SALE1244"/>
    <x v="595"/>
    <s v="CUST1385"/>
    <s v="Tammy Brennan"/>
    <x v="16"/>
    <s v="Male"/>
    <s v="Lake Brandontown"/>
    <s v="South Carolina"/>
    <s v="USA"/>
    <x v="0"/>
    <s v="PROD38"/>
    <s v="Sports Water Hydration Pack"/>
    <x v="0"/>
    <s v="Outdoor"/>
    <s v="Sims-Smith"/>
    <n v="135.61000000000001"/>
    <n v="394"/>
    <s v="Holloway Ltd"/>
    <x v="0"/>
    <s v="Bensonhaven"/>
    <s v="Flagship"/>
    <s v="COD"/>
    <n v="4"/>
    <s v="STORE17"/>
    <n v="347.82"/>
    <n v="1391.28"/>
    <n v="27.83"/>
    <n v="0.02"/>
  </r>
  <r>
    <s v="SALE1245"/>
    <x v="38"/>
    <s v="CUST1453"/>
    <s v="April Phillips"/>
    <x v="6"/>
    <s v="Female"/>
    <s v="Lake Carolyn"/>
    <s v="Hawaii"/>
    <s v="USA"/>
    <x v="3"/>
    <s v="PROD85"/>
    <s v="Women's Beanie Hat"/>
    <x v="1"/>
    <s v="Accessories"/>
    <s v="Richardson-Carrillo"/>
    <n v="119.57"/>
    <n v="210"/>
    <s v="Frederick-Wright"/>
    <x v="1"/>
    <s v="New Jimmymouth"/>
    <s v="Flagship"/>
    <s v="Credit Card"/>
    <n v="3"/>
    <s v="STORE16"/>
    <n v="416.44"/>
    <n v="1249.32"/>
    <n v="337.32"/>
    <n v="0.27"/>
  </r>
  <r>
    <s v="SALE1246"/>
    <x v="534"/>
    <s v="CUST1005"/>
    <s v="Christine Vaughn"/>
    <x v="21"/>
    <s v="Male"/>
    <s v="East Amandamouth"/>
    <s v="Oregon"/>
    <s v="USA"/>
    <x v="2"/>
    <s v="PROD62"/>
    <s v="Laptop Cooling Pad"/>
    <x v="4"/>
    <s v="Computer"/>
    <s v="Murray, Gould and Ware"/>
    <n v="86.42"/>
    <n v="222"/>
    <s v="Rivera-Warner"/>
    <x v="3"/>
    <s v="Washingtonfurt"/>
    <s v="Flagship"/>
    <s v="COD"/>
    <n v="1"/>
    <s v="STORE0"/>
    <n v="147.96"/>
    <n v="147.96"/>
    <n v="35.51"/>
    <n v="0.24"/>
  </r>
  <r>
    <s v="SALE1247"/>
    <x v="590"/>
    <s v="CUST1445"/>
    <s v="Gene Lee"/>
    <x v="24"/>
    <s v="Female"/>
    <s v="Mcfarlandmouth"/>
    <s v="Virginia"/>
    <s v="USA"/>
    <x v="3"/>
    <s v="PROD18"/>
    <s v="Women's Denim Jeans"/>
    <x v="1"/>
    <s v="Bottoms"/>
    <s v="Guerra-Hendrix"/>
    <n v="144.53"/>
    <n v="343"/>
    <s v="Bean, Jones and Park"/>
    <x v="1"/>
    <s v="Thompsonborough"/>
    <s v="Online"/>
    <s v="Credit Card"/>
    <n v="3"/>
    <s v="STORE8"/>
    <n v="550.26"/>
    <n v="1650.78"/>
    <n v="363.17"/>
    <n v="0.22"/>
  </r>
  <r>
    <s v="SALE1248"/>
    <x v="104"/>
    <s v="CUST1371"/>
    <s v="Michael Garner"/>
    <x v="23"/>
    <s v="Female"/>
    <s v="Port Crystal"/>
    <s v="New Hampshire"/>
    <s v="USA"/>
    <x v="3"/>
    <s v="PROD97"/>
    <s v="Cricket Bat"/>
    <x v="0"/>
    <s v="Team Sports"/>
    <s v="Khan LLC"/>
    <n v="245.98"/>
    <n v="471"/>
    <s v="Martinez-Mullins"/>
    <x v="2"/>
    <s v="Williamsfurt"/>
    <s v="Online"/>
    <s v="PayPal"/>
    <n v="4"/>
    <s v="STORE7"/>
    <n v="938.21"/>
    <n v="3752.84"/>
    <n v="150.11000000000001"/>
    <n v="0.04"/>
  </r>
  <r>
    <s v="SALE1249"/>
    <x v="596"/>
    <s v="CUST1134"/>
    <s v="Morgan Bowen"/>
    <x v="27"/>
    <s v="Male"/>
    <s v="Parksfort"/>
    <s v="Washington"/>
    <s v="USA"/>
    <x v="0"/>
    <s v="PROD94"/>
    <s v="Vitamin E Body Lotion"/>
    <x v="3"/>
    <s v="Skincare"/>
    <s v="Hoffman-Williams"/>
    <n v="358.47"/>
    <n v="213"/>
    <s v="Frederick-Wright"/>
    <x v="1"/>
    <s v="New Jimmymouth"/>
    <s v="Flagship"/>
    <s v="PayPal"/>
    <n v="3"/>
    <s v="STORE16"/>
    <n v="517.98"/>
    <n v="1553.94"/>
    <n v="15.54"/>
    <n v="0.01"/>
  </r>
  <r>
    <s v="SALE1250"/>
    <x v="597"/>
    <s v="CUST1036"/>
    <s v="Thomas Phillips"/>
    <x v="44"/>
    <s v="Female"/>
    <s v="Luisfurt"/>
    <s v="Georgia"/>
    <s v="USA"/>
    <x v="0"/>
    <s v="PROD6"/>
    <s v="Herbal Face Moisturizer"/>
    <x v="3"/>
    <s v="Skincare"/>
    <s v="Davidson PLC"/>
    <n v="312.8"/>
    <n v="350"/>
    <s v="Bean, Jones and Park"/>
    <x v="1"/>
    <s v="Thompsonborough"/>
    <s v="Online"/>
    <s v="PayPal"/>
    <n v="1"/>
    <s v="STORE8"/>
    <n v="98.27"/>
    <n v="98.27"/>
    <n v="15.72"/>
    <n v="0.16"/>
  </r>
  <r>
    <s v="SALE1251"/>
    <x v="0"/>
    <s v="CUST1251"/>
    <s v="Tyler Garner"/>
    <x v="43"/>
    <s v="Male"/>
    <s v="Port Coreyfort"/>
    <s v="Alabama"/>
    <s v="USA"/>
    <x v="1"/>
    <s v="PROD48"/>
    <s v="Car Dashboard Phone Holder"/>
    <x v="4"/>
    <s v="Accessories"/>
    <s v="Byrd, Stewart and Valdez"/>
    <n v="177.98"/>
    <n v="103"/>
    <s v="Aguirre-Keller"/>
    <x v="2"/>
    <s v="Lake Michael"/>
    <s v="Online"/>
    <s v="Credit Card"/>
    <n v="2"/>
    <s v="STORE11"/>
    <n v="875.2"/>
    <n v="1750.4"/>
    <n v="332.58"/>
    <n v="0.19"/>
  </r>
  <r>
    <s v="SALE1252"/>
    <x v="593"/>
    <s v="CUST1305"/>
    <s v="Roberta Green"/>
    <x v="43"/>
    <s v="Male"/>
    <s v="West Joseph"/>
    <s v="Washington"/>
    <s v="USA"/>
    <x v="3"/>
    <s v="PROD86"/>
    <s v="Kitchen Cutting Board"/>
    <x v="2"/>
    <s v="Kitchen"/>
    <s v="Taylor, Dodson and Johnston"/>
    <n v="176.07"/>
    <n v="82"/>
    <s v="Rivera-Warner"/>
    <x v="3"/>
    <s v="Washingtonfurt"/>
    <s v="Flagship"/>
    <s v="COD"/>
    <n v="1"/>
    <s v="STORE0"/>
    <n v="227.35"/>
    <n v="227.35"/>
    <n v="13.64"/>
    <n v="0.06"/>
  </r>
  <r>
    <s v="SALE1253"/>
    <x v="292"/>
    <s v="CUST1210"/>
    <s v="Antonio Jones"/>
    <x v="40"/>
    <s v="Male"/>
    <s v="Matthewborough"/>
    <s v="Georgia"/>
    <s v="USA"/>
    <x v="1"/>
    <s v="PROD74"/>
    <s v="Bluetooth Car Audio System"/>
    <x v="4"/>
    <s v="Audio"/>
    <s v="Bruce-Bowen"/>
    <n v="403.71"/>
    <n v="159"/>
    <s v="Martinez, Adkins and Johnson"/>
    <x v="0"/>
    <s v="Danielmouth"/>
    <s v="Flagship"/>
    <s v="COD"/>
    <n v="1"/>
    <s v="STORE1"/>
    <n v="842.46"/>
    <n v="842.46"/>
    <n v="42.12"/>
    <n v="0.05"/>
  </r>
  <r>
    <s v="SALE1254"/>
    <x v="525"/>
    <s v="CUST1212"/>
    <s v="Blake Harrison"/>
    <x v="5"/>
    <s v="Female"/>
    <s v="Lyonsfort"/>
    <s v="Washington"/>
    <s v="USA"/>
    <x v="3"/>
    <s v="PROD36"/>
    <s v="Women's Summer Dress"/>
    <x v="1"/>
    <s v="Tops"/>
    <s v="Smith-Mills"/>
    <n v="223.43"/>
    <n v="154"/>
    <s v="Aguirre-Keller"/>
    <x v="2"/>
    <s v="Lake Michael"/>
    <s v="Online"/>
    <s v="COD"/>
    <n v="3"/>
    <s v="STORE11"/>
    <n v="120.67"/>
    <n v="362.01"/>
    <n v="28.96"/>
    <n v="0.08"/>
  </r>
  <r>
    <s v="SALE1255"/>
    <x v="598"/>
    <s v="CUST1497"/>
    <s v="Sarah Marsh"/>
    <x v="38"/>
    <s v="Female"/>
    <s v="Port William"/>
    <s v="New York"/>
    <s v="USA"/>
    <x v="0"/>
    <s v="PROD20"/>
    <s v="Outdoor Sports Water Bottle"/>
    <x v="0"/>
    <s v="Accessories"/>
    <s v="Soto-Ellis"/>
    <n v="131.51"/>
    <n v="76"/>
    <s v="Johnson-Wright"/>
    <x v="0"/>
    <s v="Hoodberg"/>
    <s v="Outlet"/>
    <s v="PayPal"/>
    <n v="4"/>
    <s v="STORE3"/>
    <n v="176.13"/>
    <n v="704.52"/>
    <n v="190.22"/>
    <n v="0.27"/>
  </r>
  <r>
    <s v="SALE1256"/>
    <x v="63"/>
    <s v="CUST1450"/>
    <s v="Shane Mills"/>
    <x v="25"/>
    <s v="Male"/>
    <s v="Lake Meganstad"/>
    <s v="Nebraska"/>
    <s v="USA"/>
    <x v="2"/>
    <s v="PROD63"/>
    <s v="Organic Sunscreen Lotion"/>
    <x v="3"/>
    <s v="Skincare"/>
    <s v="Anderson-Riley"/>
    <n v="266.86"/>
    <n v="458"/>
    <s v="Aguirre-Keller"/>
    <x v="2"/>
    <s v="Lake Michael"/>
    <s v="Online"/>
    <s v="Credit Card"/>
    <n v="4"/>
    <s v="STORE11"/>
    <n v="592.67999999999995"/>
    <n v="2370.7199999999998"/>
    <n v="71.12"/>
    <n v="0.03"/>
  </r>
  <r>
    <s v="SALE1257"/>
    <x v="581"/>
    <s v="CUST1176"/>
    <s v="John Bradford"/>
    <x v="40"/>
    <s v="Male"/>
    <s v="Anabury"/>
    <s v="Vermont"/>
    <s v="USA"/>
    <x v="1"/>
    <s v="PROD70"/>
    <s v="Kitchen Storage Rack"/>
    <x v="2"/>
    <s v="Storage"/>
    <s v="Duran Group"/>
    <n v="138.05000000000001"/>
    <n v="89"/>
    <s v="Alexander Group"/>
    <x v="2"/>
    <s v="Port Sharon"/>
    <s v="Online"/>
    <s v="PayPal"/>
    <n v="4"/>
    <s v="STORE4"/>
    <n v="662.43"/>
    <n v="2649.72"/>
    <n v="635.92999999999995"/>
    <n v="0.24"/>
  </r>
  <r>
    <s v="SALE1258"/>
    <x v="599"/>
    <s v="CUST1128"/>
    <s v="Susan Mcdonald"/>
    <x v="22"/>
    <s v="Male"/>
    <s v="East Ellen"/>
    <s v="Arkansas"/>
    <s v="USA"/>
    <x v="1"/>
    <s v="PROD43"/>
    <s v="USB External Hard Drive"/>
    <x v="4"/>
    <s v="Computer"/>
    <s v="Robinson Inc"/>
    <n v="253.33"/>
    <n v="266"/>
    <s v="Bean, Jones and Park"/>
    <x v="1"/>
    <s v="Thompsonborough"/>
    <s v="Online"/>
    <s v="COD"/>
    <n v="3"/>
    <s v="STORE8"/>
    <n v="518.35"/>
    <n v="1555.05"/>
    <n v="326.56"/>
    <n v="0.21"/>
  </r>
  <r>
    <s v="SALE1259"/>
    <x v="574"/>
    <s v="CUST1310"/>
    <s v="Kara Dodson"/>
    <x v="44"/>
    <s v="Male"/>
    <s v="Joelside"/>
    <s v="Vermont"/>
    <s v="USA"/>
    <x v="1"/>
    <s v="PROD61"/>
    <s v="Tennis Ball 3-Pack"/>
    <x v="0"/>
    <s v="Equipment"/>
    <s v="Lopez LLC"/>
    <n v="103.45"/>
    <n v="465"/>
    <s v="Gray Ltd"/>
    <x v="0"/>
    <s v="New Michaelchester"/>
    <s v="Outlet"/>
    <s v="COD"/>
    <n v="1"/>
    <s v="STORE5"/>
    <n v="85.58"/>
    <n v="85.58"/>
    <n v="8.56"/>
    <n v="0.1"/>
  </r>
  <r>
    <s v="SALE1260"/>
    <x v="222"/>
    <s v="CUST1363"/>
    <s v="Elizabeth Smith"/>
    <x v="31"/>
    <s v="Male"/>
    <s v="Murphytown"/>
    <s v="Ohio"/>
    <s v="USA"/>
    <x v="2"/>
    <s v="PROD87"/>
    <s v="LED Bedside Lamp"/>
    <x v="2"/>
    <s v="Lighting"/>
    <s v="Aguilar, Horton and Lewis"/>
    <n v="371.38"/>
    <n v="220"/>
    <s v="Martinez, Adkins and Johnson"/>
    <x v="0"/>
    <s v="Danielmouth"/>
    <s v="Flagship"/>
    <s v="Credit Card"/>
    <n v="4"/>
    <s v="STORE1"/>
    <n v="800"/>
    <n v="3200"/>
    <n v="640"/>
    <n v="0.2"/>
  </r>
  <r>
    <s v="SALE1261"/>
    <x v="122"/>
    <s v="CUST1155"/>
    <s v="Curtis Haynes"/>
    <x v="16"/>
    <s v="Female"/>
    <s v="Estradaside"/>
    <s v="Iowa"/>
    <s v="USA"/>
    <x v="0"/>
    <s v="PROD60"/>
    <s v="Luxury Perfume Spray"/>
    <x v="3"/>
    <s v="Fragrance"/>
    <s v="Gibson, Green and Lopez"/>
    <n v="482.75"/>
    <n v="444"/>
    <s v="Hill, Wagner and Ballard"/>
    <x v="3"/>
    <s v="East Davidville"/>
    <s v="Online"/>
    <s v="PayPal"/>
    <n v="3"/>
    <s v="STORE10"/>
    <n v="118.25"/>
    <n v="354.75"/>
    <n v="92.24"/>
    <n v="0.26"/>
  </r>
  <r>
    <s v="SALE1262"/>
    <x v="260"/>
    <s v="CUST1421"/>
    <s v="Holly Robinson"/>
    <x v="22"/>
    <s v="Female"/>
    <s v="East Amy"/>
    <s v="Washington"/>
    <s v="USA"/>
    <x v="3"/>
    <s v="PROD32"/>
    <s v="Vitamin C Face Serum"/>
    <x v="3"/>
    <s v="Skincare"/>
    <s v="Griffin Ltd"/>
    <n v="283.83"/>
    <n v="244"/>
    <s v="Shelton PLC"/>
    <x v="0"/>
    <s v="East Jenniferstad"/>
    <s v="Flagship"/>
    <s v="Credit Card"/>
    <n v="1"/>
    <s v="STORE15"/>
    <n v="223.25"/>
    <n v="223.25"/>
    <n v="64.739999999999995"/>
    <n v="0.28999999999999998"/>
  </r>
  <r>
    <s v="SALE1263"/>
    <x v="202"/>
    <s v="CUST1427"/>
    <s v="Jose Stewart"/>
    <x v="17"/>
    <s v="Female"/>
    <s v="South Robert"/>
    <s v="Maine"/>
    <s v="USA"/>
    <x v="0"/>
    <s v="PROD32"/>
    <s v="Vitamin C Face Serum"/>
    <x v="3"/>
    <s v="Skincare"/>
    <s v="Griffin Ltd"/>
    <n v="283.83"/>
    <n v="244"/>
    <s v="Alexander Group"/>
    <x v="2"/>
    <s v="Port Sharon"/>
    <s v="Online"/>
    <s v="PayPal"/>
    <n v="3"/>
    <s v="STORE4"/>
    <n v="918.76"/>
    <n v="2756.28"/>
    <n v="551.26"/>
    <n v="0.2"/>
  </r>
  <r>
    <s v="SALE1264"/>
    <x v="600"/>
    <s v="CUST1280"/>
    <s v="Antonio Leon"/>
    <x v="40"/>
    <s v="Male"/>
    <s v="Morrisville"/>
    <s v="Hawaii"/>
    <s v="USA"/>
    <x v="2"/>
    <s v="PROD84"/>
    <s v="Wooden Bookshelf"/>
    <x v="2"/>
    <s v="Furniture"/>
    <s v="Collins-Stephenson"/>
    <n v="388.46"/>
    <n v="208"/>
    <s v="Gardner, Humphrey and Contreras"/>
    <x v="3"/>
    <s v="Johnsonville"/>
    <s v="Flagship"/>
    <s v="COD"/>
    <n v="2"/>
    <s v="STORE13"/>
    <n v="905.26"/>
    <n v="1810.52"/>
    <n v="271.58"/>
    <n v="0.15"/>
  </r>
  <r>
    <s v="SALE1265"/>
    <x v="93"/>
    <s v="CUST1312"/>
    <s v="Jason Mullins"/>
    <x v="38"/>
    <s v="Female"/>
    <s v="Brianchester"/>
    <s v="Delaware"/>
    <s v="USA"/>
    <x v="1"/>
    <s v="PROD16"/>
    <s v="Beard Grooming Kit"/>
    <x v="3"/>
    <s v="Grooming"/>
    <s v="Erickson-Green"/>
    <n v="337.42"/>
    <n v="256"/>
    <s v="Mann-Austin"/>
    <x v="3"/>
    <s v="Vasquezborough"/>
    <s v="Online"/>
    <s v="PayPal"/>
    <n v="4"/>
    <s v="STORE19"/>
    <n v="295.39999999999998"/>
    <n v="1181.5999999999999"/>
    <n v="271.77"/>
    <n v="0.23"/>
  </r>
  <r>
    <s v="SALE1266"/>
    <x v="312"/>
    <s v="CUST1087"/>
    <s v="Melissa Duffy Md"/>
    <x v="13"/>
    <s v="Female"/>
    <s v="East Jenna"/>
    <s v="South Carolina"/>
    <s v="USA"/>
    <x v="2"/>
    <s v="PROD94"/>
    <s v="Vitamin E Body Lotion"/>
    <x v="3"/>
    <s v="Skincare"/>
    <s v="Hoffman-Williams"/>
    <n v="358.47"/>
    <n v="213"/>
    <s v="Gray Ltd"/>
    <x v="0"/>
    <s v="New Michaelchester"/>
    <s v="Outlet"/>
    <s v="PayPal"/>
    <n v="1"/>
    <s v="STORE5"/>
    <n v="252.18"/>
    <n v="252.18"/>
    <n v="58"/>
    <n v="0.23"/>
  </r>
  <r>
    <s v="SALE1267"/>
    <x v="23"/>
    <s v="CUST1152"/>
    <s v="Patrick Roberts"/>
    <x v="24"/>
    <s v="Female"/>
    <s v="Jaredville"/>
    <s v="Missouri"/>
    <s v="USA"/>
    <x v="3"/>
    <s v="PROD97"/>
    <s v="Cricket Bat"/>
    <x v="0"/>
    <s v="Team Sports"/>
    <s v="Khan LLC"/>
    <n v="245.98"/>
    <n v="471"/>
    <s v="Thomas, Bridges and Harris"/>
    <x v="0"/>
    <s v="Sabrinatown"/>
    <s v="Online"/>
    <s v="COD"/>
    <n v="4"/>
    <s v="STORE12"/>
    <n v="792.1"/>
    <n v="3168.4"/>
    <n v="602"/>
    <n v="0.19"/>
  </r>
  <r>
    <s v="SALE1268"/>
    <x v="601"/>
    <s v="CUST1076"/>
    <s v="Nathan Campbell"/>
    <x v="29"/>
    <s v="Male"/>
    <s v="Rodrigueztown"/>
    <s v="Oklahoma"/>
    <s v="USA"/>
    <x v="0"/>
    <s v="PROD88"/>
    <s v="Sports Wrist Sweatbands"/>
    <x v="0"/>
    <s v="Accessories"/>
    <s v="Olsen-Daniels"/>
    <n v="131.24"/>
    <n v="232"/>
    <s v="Mcdonald Inc"/>
    <x v="2"/>
    <s v="Christopherland"/>
    <s v="Outlet"/>
    <s v="PayPal"/>
    <n v="1"/>
    <s v="STORE14"/>
    <n v="883.36"/>
    <n v="883.36"/>
    <n v="97.17"/>
    <n v="0.11"/>
  </r>
  <r>
    <s v="SALE1269"/>
    <x v="602"/>
    <s v="CUST1276"/>
    <s v="Arthur Warren"/>
    <x v="32"/>
    <s v="Male"/>
    <s v="Ericshire"/>
    <s v="Nevada"/>
    <s v="USA"/>
    <x v="0"/>
    <s v="PROD69"/>
    <s v="Men's Sports Shorts"/>
    <x v="1"/>
    <s v="Bottoms"/>
    <s v="Fitzpatrick Ltd"/>
    <n v="218.22"/>
    <n v="224"/>
    <s v="Rivera-Warner"/>
    <x v="3"/>
    <s v="Washingtonfurt"/>
    <s v="Flagship"/>
    <s v="PayPal"/>
    <n v="4"/>
    <s v="STORE0"/>
    <n v="305.95"/>
    <n v="1223.8"/>
    <n v="97.9"/>
    <n v="0.08"/>
  </r>
  <r>
    <s v="SALE1270"/>
    <x v="179"/>
    <s v="CUST1401"/>
    <s v="Terry Moses"/>
    <x v="18"/>
    <s v="Female"/>
    <s v="Leahmouth"/>
    <s v="Nevada"/>
    <s v="USA"/>
    <x v="3"/>
    <s v="PROD58"/>
    <s v="Womens Cotton Scarf"/>
    <x v="1"/>
    <s v="Accessories"/>
    <s v="Shepherd-Gould"/>
    <n v="113.83"/>
    <n v="485"/>
    <s v="Martinez-Mullins"/>
    <x v="2"/>
    <s v="Williamsfurt"/>
    <s v="Online"/>
    <s v="COD"/>
    <n v="3"/>
    <s v="STORE7"/>
    <n v="742.45"/>
    <n v="2227.35"/>
    <n v="512.29"/>
    <n v="0.23"/>
  </r>
  <r>
    <s v="SALE1271"/>
    <x v="264"/>
    <s v="CUST1355"/>
    <s v="Carlos Flores"/>
    <x v="44"/>
    <s v="Male"/>
    <s v="North Johnfurt"/>
    <s v="Washington"/>
    <s v="USA"/>
    <x v="0"/>
    <s v="PROD25"/>
    <s v="Women's Scarf Set"/>
    <x v="1"/>
    <s v="Accessories"/>
    <s v="Brown and Sons"/>
    <n v="174.02"/>
    <n v="268"/>
    <s v="Guerrero-Schmitt"/>
    <x v="3"/>
    <s v="East Stevechester"/>
    <s v="Flagship"/>
    <s v="COD"/>
    <n v="3"/>
    <s v="STORE18"/>
    <n v="336.1"/>
    <n v="1008.3"/>
    <n v="121"/>
    <n v="0.12"/>
  </r>
  <r>
    <s v="SALE1272"/>
    <x v="324"/>
    <s v="CUST1412"/>
    <s v="Shane Brown"/>
    <x v="31"/>
    <s v="Female"/>
    <s v="East Andrea"/>
    <s v="Michigan"/>
    <s v="USA"/>
    <x v="0"/>
    <s v="PROD29"/>
    <s v="Fabric Sofa Throw Blanket"/>
    <x v="2"/>
    <s v="Decor"/>
    <s v="Hoffman Group"/>
    <n v="218.48"/>
    <n v="276"/>
    <s v="Martinez-Mullins"/>
    <x v="2"/>
    <s v="Williamsfurt"/>
    <s v="Online"/>
    <s v="COD"/>
    <n v="3"/>
    <s v="STORE7"/>
    <n v="310.36"/>
    <n v="931.08"/>
    <n v="130.35"/>
    <n v="0.14000000000000001"/>
  </r>
  <r>
    <s v="SALE1273"/>
    <x v="359"/>
    <s v="CUST1279"/>
    <s v="Aaron Luna"/>
    <x v="23"/>
    <s v="Female"/>
    <s v="Gilltown"/>
    <s v="Ohio"/>
    <s v="USA"/>
    <x v="2"/>
    <s v="PROD98"/>
    <s v="Portable Bluetooth Speaker"/>
    <x v="4"/>
    <s v="Audio"/>
    <s v="Flores-King"/>
    <n v="431.67"/>
    <n v="73"/>
    <s v="Bean, Jones and Park"/>
    <x v="1"/>
    <s v="Thompsonborough"/>
    <s v="Online"/>
    <s v="PayPal"/>
    <n v="3"/>
    <s v="STORE8"/>
    <n v="992.81"/>
    <n v="2978.43"/>
    <n v="119.14"/>
    <n v="0.04"/>
  </r>
  <r>
    <s v="SALE1274"/>
    <x v="19"/>
    <s v="CUST1198"/>
    <s v="Wanda Snyder"/>
    <x v="27"/>
    <s v="Male"/>
    <s v="Frostmouth"/>
    <s v="Vermont"/>
    <s v="USA"/>
    <x v="2"/>
    <s v="PROD60"/>
    <s v="Luxury Perfume Spray"/>
    <x v="3"/>
    <s v="Fragrance"/>
    <s v="Gibson, Green and Lopez"/>
    <n v="482.75"/>
    <n v="444"/>
    <s v="Aguirre-Keller"/>
    <x v="2"/>
    <s v="Lake Michael"/>
    <s v="Online"/>
    <s v="COD"/>
    <n v="3"/>
    <s v="STORE11"/>
    <n v="257.11"/>
    <n v="771.33"/>
    <n v="200.55"/>
    <n v="0.26"/>
  </r>
  <r>
    <s v="SALE1275"/>
    <x v="603"/>
    <s v="CUST1220"/>
    <s v="George Davis"/>
    <x v="1"/>
    <s v="Female"/>
    <s v="Lake Lisa"/>
    <s v="Massachusetts"/>
    <s v="USA"/>
    <x v="2"/>
    <s v="PROD95"/>
    <s v="Sports Stopwatch Basic"/>
    <x v="0"/>
    <s v="Accessories"/>
    <s v="Wilson Group"/>
    <n v="60.65"/>
    <n v="75"/>
    <s v="Thomas, Bridges and Harris"/>
    <x v="0"/>
    <s v="Sabrinatown"/>
    <s v="Online"/>
    <s v="PayPal"/>
    <n v="4"/>
    <s v="STORE12"/>
    <n v="816.29"/>
    <n v="3265.16"/>
    <n v="783.64"/>
    <n v="0.24"/>
  </r>
  <r>
    <s v="SALE1276"/>
    <x v="539"/>
    <s v="CUST1122"/>
    <s v="Michael Chang"/>
    <x v="1"/>
    <s v="Male"/>
    <s v="Kathrynport"/>
    <s v="North Carolina"/>
    <s v="USA"/>
    <x v="3"/>
    <s v="PROD60"/>
    <s v="Luxury Perfume Spray"/>
    <x v="3"/>
    <s v="Fragrance"/>
    <s v="Gibson, Green and Lopez"/>
    <n v="482.75"/>
    <n v="444"/>
    <s v="Thomas, Bridges and Harris"/>
    <x v="0"/>
    <s v="Sabrinatown"/>
    <s v="Online"/>
    <s v="COD"/>
    <n v="4"/>
    <s v="STORE12"/>
    <n v="755.82"/>
    <n v="3023.28"/>
    <n v="665.12"/>
    <n v="0.22"/>
  </r>
  <r>
    <s v="SALE1277"/>
    <x v="414"/>
    <s v="CUST1003"/>
    <s v="Jeremy Harris"/>
    <x v="25"/>
    <s v="Female"/>
    <s v="Thomastown"/>
    <s v="Ohio"/>
    <s v="USA"/>
    <x v="2"/>
    <s v="PROD0"/>
    <s v="Brother Laser Printer"/>
    <x v="4"/>
    <s v="Computer"/>
    <s v="Hunt Inc"/>
    <n v="112.42"/>
    <n v="416"/>
    <s v="Mcdonald Inc"/>
    <x v="2"/>
    <s v="Christopherland"/>
    <s v="Outlet"/>
    <s v="PayPal"/>
    <n v="1"/>
    <s v="STORE14"/>
    <n v="449.6"/>
    <n v="449.6"/>
    <n v="4.5"/>
    <n v="0.01"/>
  </r>
  <r>
    <s v="SALE1278"/>
    <x v="540"/>
    <s v="CUST1351"/>
    <s v="Jeffrey Mccarthy"/>
    <x v="30"/>
    <s v="Female"/>
    <s v="North Samuel"/>
    <s v="Nebraska"/>
    <s v="USA"/>
    <x v="2"/>
    <s v="PROD14"/>
    <s v="Decorative Wall Mirror"/>
    <x v="2"/>
    <s v="Decor"/>
    <s v="Luna, Anderson and Bowman"/>
    <n v="48.01"/>
    <n v="439"/>
    <s v="Rivera-Warner"/>
    <x v="3"/>
    <s v="Washingtonfurt"/>
    <s v="Flagship"/>
    <s v="COD"/>
    <n v="2"/>
    <s v="STORE0"/>
    <n v="779.29"/>
    <n v="1558.58"/>
    <n v="187.03"/>
    <n v="0.12"/>
  </r>
  <r>
    <s v="SALE1279"/>
    <x v="104"/>
    <s v="CUST1464"/>
    <s v="David Pierce"/>
    <x v="22"/>
    <s v="Female"/>
    <s v="Grayland"/>
    <s v="Washington"/>
    <s v="USA"/>
    <x v="3"/>
    <s v="PROD77"/>
    <s v="WiFi Mesh Router"/>
    <x v="4"/>
    <s v="Appliances"/>
    <s v="White, Reeves and Woods"/>
    <n v="480.9"/>
    <n v="104"/>
    <s v="Holloway Ltd"/>
    <x v="0"/>
    <s v="Bensonhaven"/>
    <s v="Flagship"/>
    <s v="COD"/>
    <n v="1"/>
    <s v="STORE17"/>
    <n v="748.75"/>
    <n v="748.75"/>
    <n v="74.88"/>
    <n v="0.1"/>
  </r>
  <r>
    <s v="SALE1280"/>
    <x v="604"/>
    <s v="CUST1181"/>
    <s v="Erin Ward"/>
    <x v="16"/>
    <s v="Male"/>
    <s v="New Brianchester"/>
    <s v="New York"/>
    <s v="USA"/>
    <x v="2"/>
    <s v="PROD89"/>
    <s v="Face Foundation Kit"/>
    <x v="3"/>
    <s v="Makeup"/>
    <s v="Taylor-Elliott"/>
    <n v="183.04"/>
    <n v="457"/>
    <s v="Rivera-Warner"/>
    <x v="3"/>
    <s v="Washingtonfurt"/>
    <s v="Flagship"/>
    <s v="COD"/>
    <n v="2"/>
    <s v="STORE0"/>
    <n v="121.67"/>
    <n v="243.34"/>
    <n v="19.47"/>
    <n v="0.08"/>
  </r>
  <r>
    <s v="SALE1281"/>
    <x v="605"/>
    <s v="CUST1492"/>
    <s v="Darrell Miller"/>
    <x v="25"/>
    <s v="Female"/>
    <s v="Port Carol"/>
    <s v="Florida"/>
    <s v="USA"/>
    <x v="3"/>
    <s v="PROD49"/>
    <s v="Men's Roll-On Perfume"/>
    <x v="3"/>
    <s v="Fragrance"/>
    <s v="Sullivan and Sons"/>
    <n v="43.29"/>
    <n v="267"/>
    <s v="Shelton PLC"/>
    <x v="0"/>
    <s v="East Jenniferstad"/>
    <s v="Flagship"/>
    <s v="COD"/>
    <n v="3"/>
    <s v="STORE15"/>
    <n v="225.14"/>
    <n v="675.42"/>
    <n v="101.31"/>
    <n v="0.15"/>
  </r>
  <r>
    <s v="SALE1282"/>
    <x v="324"/>
    <s v="CUST1321"/>
    <s v="Darren Burton"/>
    <x v="23"/>
    <s v="Female"/>
    <s v="Lake Alice"/>
    <s v="Tennessee"/>
    <s v="USA"/>
    <x v="2"/>
    <s v="PROD29"/>
    <s v="Fabric Sofa Throw Blanket"/>
    <x v="2"/>
    <s v="Decor"/>
    <s v="Hoffman Group"/>
    <n v="218.48"/>
    <n v="276"/>
    <s v="Mann-Austin"/>
    <x v="3"/>
    <s v="Vasquezborough"/>
    <s v="Online"/>
    <s v="PayPal"/>
    <n v="1"/>
    <s v="STORE19"/>
    <n v="654.17999999999995"/>
    <n v="654.17999999999995"/>
    <n v="124.29"/>
    <n v="0.19"/>
  </r>
  <r>
    <s v="SALE1283"/>
    <x v="1"/>
    <s v="CUST1058"/>
    <s v="Cheryl Copeland"/>
    <x v="18"/>
    <s v="Male"/>
    <s v="Snowmouth"/>
    <s v="Maryland"/>
    <s v="USA"/>
    <x v="3"/>
    <s v="PROD71"/>
    <s v="Hair Repair Oil Treatment"/>
    <x v="3"/>
    <s v="Haircare"/>
    <s v="Hopkins Ltd"/>
    <n v="214.32"/>
    <n v="383"/>
    <s v="Gray Ltd"/>
    <x v="0"/>
    <s v="New Michaelchester"/>
    <s v="Outlet"/>
    <s v="COD"/>
    <n v="2"/>
    <s v="STORE5"/>
    <n v="504.98"/>
    <n v="1009.96"/>
    <n v="80.8"/>
    <n v="0.08"/>
  </r>
  <r>
    <s v="SALE1284"/>
    <x v="20"/>
    <s v="CUST1378"/>
    <s v="Frank Stewart"/>
    <x v="42"/>
    <s v="Female"/>
    <s v="Fischerborough"/>
    <s v="Delaware"/>
    <s v="USA"/>
    <x v="2"/>
    <s v="PROD54"/>
    <s v="Sports Stopwatch Pro"/>
    <x v="0"/>
    <s v="Accessories"/>
    <s v="Thompson-French"/>
    <n v="434.84"/>
    <n v="185"/>
    <s v="Bean, Jones and Park"/>
    <x v="1"/>
    <s v="Thompsonborough"/>
    <s v="Online"/>
    <s v="COD"/>
    <n v="2"/>
    <s v="STORE8"/>
    <n v="623.20000000000005"/>
    <n v="1246.4000000000001"/>
    <n v="174.5"/>
    <n v="0.14000000000000001"/>
  </r>
  <r>
    <s v="SALE1285"/>
    <x v="587"/>
    <s v="CUST1325"/>
    <s v="Andrew Smith"/>
    <x v="16"/>
    <s v="Male"/>
    <s v="East Matthew"/>
    <s v="Wisconsin"/>
    <s v="USA"/>
    <x v="2"/>
    <s v="PROD5"/>
    <s v="Men's Leather Belt"/>
    <x v="1"/>
    <s v="Accessories"/>
    <s v="Baldwin, Garza and Gonzalez"/>
    <n v="261"/>
    <n v="59"/>
    <s v="Frederick-Wright"/>
    <x v="1"/>
    <s v="New Jimmymouth"/>
    <s v="Flagship"/>
    <s v="COD"/>
    <n v="2"/>
    <s v="STORE16"/>
    <n v="530.54"/>
    <n v="1061.08"/>
    <n v="297.10000000000002"/>
    <n v="0.28000000000000003"/>
  </r>
  <r>
    <s v="SALE1286"/>
    <x v="402"/>
    <s v="CUST1365"/>
    <s v="Brandon Mcbride"/>
    <x v="5"/>
    <s v="Female"/>
    <s v="Kellyside"/>
    <s v="Alaska"/>
    <s v="USA"/>
    <x v="3"/>
    <s v="PROD0"/>
    <s v="Brother Laser Printer"/>
    <x v="4"/>
    <s v="Computer"/>
    <s v="Hunt Inc"/>
    <n v="112.42"/>
    <n v="416"/>
    <s v="Frederick-Wright"/>
    <x v="1"/>
    <s v="New Jimmymouth"/>
    <s v="Flagship"/>
    <s v="COD"/>
    <n v="3"/>
    <s v="STORE16"/>
    <n v="279.45"/>
    <n v="838.35"/>
    <n v="125.75"/>
    <n v="0.15"/>
  </r>
  <r>
    <s v="SALE1287"/>
    <x v="606"/>
    <s v="CUST1266"/>
    <s v="Cynthia Payne"/>
    <x v="28"/>
    <s v="Female"/>
    <s v="South Gina"/>
    <s v="Kentucky"/>
    <s v="USA"/>
    <x v="2"/>
    <s v="PROD12"/>
    <s v="Hair Strengthening Shampoo"/>
    <x v="3"/>
    <s v="Haircare"/>
    <s v="Rice LLC"/>
    <n v="115.82"/>
    <n v="460"/>
    <s v="Bean, Jones and Park"/>
    <x v="1"/>
    <s v="Thompsonborough"/>
    <s v="Online"/>
    <s v="COD"/>
    <n v="3"/>
    <s v="STORE8"/>
    <n v="906.99"/>
    <n v="2720.97"/>
    <n v="707.45"/>
    <n v="0.26"/>
  </r>
  <r>
    <s v="SALE1288"/>
    <x v="513"/>
    <s v="CUST1070"/>
    <s v="Eric Singh"/>
    <x v="7"/>
    <s v="Female"/>
    <s v="Port Lisa"/>
    <s v="New Mexico"/>
    <s v="USA"/>
    <x v="0"/>
    <s v="PROD80"/>
    <s v="Wall-Mounted Spice Rack"/>
    <x v="2"/>
    <s v="Kitchen"/>
    <s v="Allison Ltd"/>
    <n v="143.43"/>
    <n v="58"/>
    <s v="Holloway Ltd"/>
    <x v="0"/>
    <s v="Bensonhaven"/>
    <s v="Flagship"/>
    <s v="COD"/>
    <n v="4"/>
    <s v="STORE17"/>
    <n v="408.76"/>
    <n v="1635.04"/>
    <n v="196.2"/>
    <n v="0.12"/>
  </r>
  <r>
    <s v="SALE1289"/>
    <x v="607"/>
    <s v="CUST1177"/>
    <s v="Curtis Lam"/>
    <x v="0"/>
    <s v="Male"/>
    <s v="Butlerberg"/>
    <s v="Kentucky"/>
    <s v="USA"/>
    <x v="3"/>
    <s v="PROD36"/>
    <s v="Women's Summer Dress"/>
    <x v="1"/>
    <s v="Tops"/>
    <s v="Smith-Mills"/>
    <n v="223.43"/>
    <n v="154"/>
    <s v="Moore, Padilla and Butler"/>
    <x v="2"/>
    <s v="East Johnstad"/>
    <s v="Flagship"/>
    <s v="PayPal"/>
    <n v="2"/>
    <s v="STORE9"/>
    <n v="117.34"/>
    <n v="234.68"/>
    <n v="21.12"/>
    <n v="0.09"/>
  </r>
  <r>
    <s v="SALE1290"/>
    <x v="490"/>
    <s v="CUST1168"/>
    <s v="Daniel Contreras"/>
    <x v="37"/>
    <s v="Female"/>
    <s v="Robertview"/>
    <s v="Florida"/>
    <s v="USA"/>
    <x v="3"/>
    <s v="PROD91"/>
    <s v="Women's High Heels"/>
    <x v="1"/>
    <s v="Footwear"/>
    <s v="Smith-Charles"/>
    <n v="438.25"/>
    <n v="496"/>
    <s v="Mcdonald Inc"/>
    <x v="2"/>
    <s v="Christopherland"/>
    <s v="Outlet"/>
    <s v="PayPal"/>
    <n v="3"/>
    <s v="STORE14"/>
    <n v="690.27"/>
    <n v="2070.81"/>
    <n v="144.96"/>
    <n v="7.0000000000000007E-2"/>
  </r>
  <r>
    <s v="SALE1291"/>
    <x v="347"/>
    <s v="CUST1108"/>
    <s v="Travis Holland"/>
    <x v="32"/>
    <s v="Male"/>
    <s v="Webstermouth"/>
    <s v="New Hampshire"/>
    <s v="USA"/>
    <x v="2"/>
    <s v="PROD28"/>
    <s v="Sports Stopwatch Timer"/>
    <x v="0"/>
    <s v="Accessories"/>
    <s v="Burns-Hansen"/>
    <n v="38.76"/>
    <n v="137"/>
    <s v="Holloway Ltd"/>
    <x v="0"/>
    <s v="Bensonhaven"/>
    <s v="Flagship"/>
    <s v="PayPal"/>
    <n v="4"/>
    <s v="STORE17"/>
    <n v="377.18"/>
    <n v="1508.72"/>
    <n v="362.09"/>
    <n v="0.24"/>
  </r>
  <r>
    <s v="SALE1292"/>
    <x v="17"/>
    <s v="CUST1112"/>
    <s v="David Cole"/>
    <x v="8"/>
    <s v="Female"/>
    <s v="Lake Michael"/>
    <s v="Michigan"/>
    <s v="USA"/>
    <x v="1"/>
    <s v="PROD40"/>
    <s v="Noise-Canceling Headphones"/>
    <x v="4"/>
    <s v="Audio"/>
    <s v="Taylor-Hart"/>
    <n v="38.520000000000003"/>
    <n v="378"/>
    <s v="Rivera-Warner"/>
    <x v="3"/>
    <s v="Washingtonfurt"/>
    <s v="Flagship"/>
    <s v="COD"/>
    <n v="1"/>
    <s v="STORE0"/>
    <n v="70.52"/>
    <n v="70.52"/>
    <n v="5.64"/>
    <n v="0.08"/>
  </r>
  <r>
    <s v="SALE1293"/>
    <x v="53"/>
    <s v="CUST1275"/>
    <s v="Shannon Miller"/>
    <x v="9"/>
    <s v="Male"/>
    <s v="North Austinport"/>
    <s v="Kentucky"/>
    <s v="USA"/>
    <x v="0"/>
    <s v="PROD38"/>
    <s v="Sports Water Hydration Pack"/>
    <x v="0"/>
    <s v="Outdoor"/>
    <s v="Sims-Smith"/>
    <n v="135.61000000000001"/>
    <n v="394"/>
    <s v="Moore, Padilla and Butler"/>
    <x v="2"/>
    <s v="East Johnstad"/>
    <s v="Flagship"/>
    <s v="PayPal"/>
    <n v="1"/>
    <s v="STORE9"/>
    <n v="40.25"/>
    <n v="40.25"/>
    <n v="4.0199999999999996"/>
    <n v="0.1"/>
  </r>
  <r>
    <s v="SALE1294"/>
    <x v="432"/>
    <s v="CUST1232"/>
    <s v="Christy Hill"/>
    <x v="8"/>
    <s v="Female"/>
    <s v="Tammyton"/>
    <s v="New Jersey"/>
    <s v="USA"/>
    <x v="3"/>
    <s v="PROD89"/>
    <s v="Face Foundation Kit"/>
    <x v="3"/>
    <s v="Makeup"/>
    <s v="Taylor-Elliott"/>
    <n v="183.04"/>
    <n v="457"/>
    <s v="Aguirre-Keller"/>
    <x v="2"/>
    <s v="Lake Michael"/>
    <s v="Online"/>
    <s v="COD"/>
    <n v="3"/>
    <s v="STORE11"/>
    <n v="539.44000000000005"/>
    <n v="1618.32"/>
    <n v="80.92"/>
    <n v="0.05"/>
  </r>
  <r>
    <s v="SALE1295"/>
    <x v="286"/>
    <s v="CUST1247"/>
    <s v="Douglas Rhodes"/>
    <x v="28"/>
    <s v="Male"/>
    <s v="Mikehaven"/>
    <s v="New Hampshire"/>
    <s v="USA"/>
    <x v="3"/>
    <s v="PROD60"/>
    <s v="Luxury Perfume Spray"/>
    <x v="3"/>
    <s v="Fragrance"/>
    <s v="Gibson, Green and Lopez"/>
    <n v="482.75"/>
    <n v="444"/>
    <s v="Alexander Group"/>
    <x v="2"/>
    <s v="Port Sharon"/>
    <s v="Online"/>
    <s v="PayPal"/>
    <n v="3"/>
    <s v="STORE4"/>
    <n v="543.49"/>
    <n v="1630.47"/>
    <n v="81.52"/>
    <n v="0.05"/>
  </r>
  <r>
    <s v="SALE1296"/>
    <x v="608"/>
    <s v="CUST1324"/>
    <s v="Alex Mann Ii"/>
    <x v="13"/>
    <s v="Male"/>
    <s v="South Zacharychester"/>
    <s v="Oklahoma"/>
    <s v="USA"/>
    <x v="2"/>
    <s v="PROD7"/>
    <s v="LED Table Lamp"/>
    <x v="2"/>
    <s v="Lighting"/>
    <s v="Harrell LLC"/>
    <n v="218.86"/>
    <n v="170"/>
    <s v="Benson-Elliott"/>
    <x v="3"/>
    <s v="Port Josephberg"/>
    <s v="Online"/>
    <s v="COD"/>
    <n v="4"/>
    <s v="STORE6"/>
    <n v="547.21"/>
    <n v="2188.84"/>
    <n v="218.88"/>
    <n v="0.1"/>
  </r>
  <r>
    <s v="SALE1297"/>
    <x v="500"/>
    <s v="CUST1241"/>
    <s v="Mr. William Horton"/>
    <x v="20"/>
    <s v="Male"/>
    <s v="Dawsonchester"/>
    <s v="Virginia"/>
    <s v="USA"/>
    <x v="3"/>
    <s v="PROD65"/>
    <s v="Adjustable Dumbbells 20kg"/>
    <x v="0"/>
    <s v="Fitness"/>
    <s v="Montgomery, Benton and Miller"/>
    <n v="240.63"/>
    <n v="423"/>
    <s v="Martinez, Adkins and Johnson"/>
    <x v="0"/>
    <s v="Danielmouth"/>
    <s v="Flagship"/>
    <s v="PayPal"/>
    <n v="2"/>
    <s v="STORE1"/>
    <n v="892.46"/>
    <n v="1784.92"/>
    <n v="124.94"/>
    <n v="7.0000000000000007E-2"/>
  </r>
  <r>
    <s v="SALE1298"/>
    <x v="363"/>
    <s v="CUST1387"/>
    <s v="Timothy Gardner"/>
    <x v="14"/>
    <s v="Female"/>
    <s v="New Dawn"/>
    <s v="New Jersey"/>
    <s v="USA"/>
    <x v="1"/>
    <s v="PROD26"/>
    <s v="Wireless Bluetooth Speaker"/>
    <x v="4"/>
    <s v="Audio"/>
    <s v="Reed-Schmidt"/>
    <n v="322.41000000000003"/>
    <n v="213"/>
    <s v="Bean, Jones and Park"/>
    <x v="1"/>
    <s v="Thompsonborough"/>
    <s v="Online"/>
    <s v="Credit Card"/>
    <n v="2"/>
    <s v="STORE8"/>
    <n v="853.41"/>
    <n v="1706.82"/>
    <n v="426.7"/>
    <n v="0.25"/>
  </r>
  <r>
    <s v="SALE1299"/>
    <x v="470"/>
    <s v="CUST1110"/>
    <s v="Ashley Griffin"/>
    <x v="45"/>
    <s v="Female"/>
    <s v="New Dawnton"/>
    <s v="Maryland"/>
    <s v="USA"/>
    <x v="0"/>
    <s v="PROD82"/>
    <s v="Fitness Resistance Bands"/>
    <x v="0"/>
    <s v="Fitness"/>
    <s v="Reese-Watson"/>
    <n v="152.91999999999999"/>
    <n v="281"/>
    <s v="Martinez-Mullins"/>
    <x v="2"/>
    <s v="Williamsfurt"/>
    <s v="Online"/>
    <s v="PayPal"/>
    <n v="1"/>
    <s v="STORE7"/>
    <n v="162.13999999999999"/>
    <n v="162.13999999999999"/>
    <n v="11.35"/>
    <n v="7.0000000000000007E-2"/>
  </r>
  <r>
    <s v="SALE1300"/>
    <x v="267"/>
    <s v="CUST1147"/>
    <s v="Rhonda Young"/>
    <x v="12"/>
    <s v="Female"/>
    <s v="Lake Nathanfort"/>
    <s v="Alaska"/>
    <s v="USA"/>
    <x v="3"/>
    <s v="PROD96"/>
    <s v="Women's Formal Blazer"/>
    <x v="1"/>
    <s v="Outerwear"/>
    <s v="Phillips and Sons"/>
    <n v="358.47"/>
    <n v="143"/>
    <s v="Frederick-Wright"/>
    <x v="1"/>
    <s v="New Jimmymouth"/>
    <s v="Flagship"/>
    <s v="Credit Card"/>
    <n v="1"/>
    <s v="STORE16"/>
    <n v="893.14"/>
    <n v="893.14"/>
    <n v="80.38"/>
    <n v="0.09"/>
  </r>
  <r>
    <s v="SALE1301"/>
    <x v="41"/>
    <s v="CUST1103"/>
    <s v="Steven Stein"/>
    <x v="23"/>
    <s v="Male"/>
    <s v="West Lauren"/>
    <s v="Connecticut"/>
    <s v="USA"/>
    <x v="2"/>
    <s v="PROD34"/>
    <s v="Gaming Mechanical Keyboard"/>
    <x v="4"/>
    <s v="Computer"/>
    <s v="Lucero LLC"/>
    <n v="419.28"/>
    <n v="86"/>
    <s v="Bean, Jones and Park"/>
    <x v="1"/>
    <s v="Thompsonborough"/>
    <s v="Online"/>
    <s v="Credit Card"/>
    <n v="4"/>
    <s v="STORE8"/>
    <n v="349.07"/>
    <n v="1396.28"/>
    <n v="390.96"/>
    <n v="0.28000000000000003"/>
  </r>
  <r>
    <s v="SALE1302"/>
    <x v="85"/>
    <s v="CUST1283"/>
    <s v="Bryan Garcia"/>
    <x v="27"/>
    <s v="Female"/>
    <s v="Garciaborough"/>
    <s v="Wyoming"/>
    <s v="USA"/>
    <x v="1"/>
    <s v="PROD81"/>
    <s v="Badminton Racket Set"/>
    <x v="0"/>
    <s v="Equipment"/>
    <s v="Robinson-Brown"/>
    <n v="285.54000000000002"/>
    <n v="358"/>
    <s v="Gardner, Humphrey and Contreras"/>
    <x v="3"/>
    <s v="Johnsonville"/>
    <s v="Flagship"/>
    <s v="COD"/>
    <n v="1"/>
    <s v="STORE13"/>
    <n v="747.9"/>
    <n v="747.9"/>
    <n v="157.06"/>
    <n v="0.21"/>
  </r>
  <r>
    <s v="SALE1303"/>
    <x v="267"/>
    <s v="CUST1031"/>
    <s v="Sarah Vance"/>
    <x v="24"/>
    <s v="Male"/>
    <s v="Johnsonville"/>
    <s v="Oregon"/>
    <s v="USA"/>
    <x v="1"/>
    <s v="PROD81"/>
    <s v="Badminton Racket Set"/>
    <x v="0"/>
    <s v="Equipment"/>
    <s v="Robinson-Brown"/>
    <n v="285.54000000000002"/>
    <n v="358"/>
    <s v="Benson-Elliott"/>
    <x v="3"/>
    <s v="Port Josephberg"/>
    <s v="Online"/>
    <s v="Credit Card"/>
    <n v="3"/>
    <s v="STORE6"/>
    <n v="438.92"/>
    <n v="1316.76"/>
    <n v="276.52"/>
    <n v="0.21"/>
  </r>
  <r>
    <s v="SALE1304"/>
    <x v="444"/>
    <s v="CUST1123"/>
    <s v="Erin Hopkins"/>
    <x v="45"/>
    <s v="Male"/>
    <s v="North Sabrina"/>
    <s v="Iowa"/>
    <s v="USA"/>
    <x v="1"/>
    <s v="PROD77"/>
    <s v="WiFi Mesh Router"/>
    <x v="4"/>
    <s v="Appliances"/>
    <s v="White, Reeves and Woods"/>
    <n v="480.9"/>
    <n v="104"/>
    <s v="Alexander Group"/>
    <x v="2"/>
    <s v="Port Sharon"/>
    <s v="Online"/>
    <s v="Credit Card"/>
    <n v="4"/>
    <s v="STORE4"/>
    <n v="665.38"/>
    <n v="2661.52"/>
    <n v="479.07"/>
    <n v="0.18"/>
  </r>
  <r>
    <s v="SALE1305"/>
    <x v="181"/>
    <s v="CUST1003"/>
    <s v="Jeremy Harris"/>
    <x v="25"/>
    <s v="Female"/>
    <s v="Thomastown"/>
    <s v="Ohio"/>
    <s v="USA"/>
    <x v="2"/>
    <s v="PROD60"/>
    <s v="Luxury Perfume Spray"/>
    <x v="3"/>
    <s v="Fragrance"/>
    <s v="Gibson, Green and Lopez"/>
    <n v="482.75"/>
    <n v="444"/>
    <s v="Guerrero-Schmitt"/>
    <x v="3"/>
    <s v="East Stevechester"/>
    <s v="Flagship"/>
    <s v="Credit Card"/>
    <n v="1"/>
    <s v="STORE18"/>
    <n v="146.49"/>
    <n v="146.49"/>
    <n v="41.02"/>
    <n v="0.28000000000000003"/>
  </r>
  <r>
    <s v="SALE1306"/>
    <x v="367"/>
    <s v="CUST1139"/>
    <s v="Brian Holder"/>
    <x v="28"/>
    <s v="Male"/>
    <s v="Port Travis"/>
    <s v="Utah"/>
    <s v="USA"/>
    <x v="2"/>
    <s v="PROD38"/>
    <s v="Sports Water Hydration Pack"/>
    <x v="0"/>
    <s v="Outdoor"/>
    <s v="Sims-Smith"/>
    <n v="135.61000000000001"/>
    <n v="394"/>
    <s v="Shelton PLC"/>
    <x v="0"/>
    <s v="East Jenniferstad"/>
    <s v="Flagship"/>
    <s v="COD"/>
    <n v="2"/>
    <s v="STORE15"/>
    <n v="235.39"/>
    <n v="470.78"/>
    <n v="127.11"/>
    <n v="0.27"/>
  </r>
  <r>
    <s v="SALE1307"/>
    <x v="609"/>
    <s v="CUST1028"/>
    <s v="Joshua Ryan"/>
    <x v="8"/>
    <s v="Female"/>
    <s v="New David"/>
    <s v="New Jersey"/>
    <s v="USA"/>
    <x v="3"/>
    <s v="PROD61"/>
    <s v="Tennis Ball 3-Pack"/>
    <x v="0"/>
    <s v="Equipment"/>
    <s v="Lopez LLC"/>
    <n v="103.45"/>
    <n v="465"/>
    <s v="Gray Ltd"/>
    <x v="0"/>
    <s v="New Michaelchester"/>
    <s v="Outlet"/>
    <s v="PayPal"/>
    <n v="3"/>
    <s v="STORE5"/>
    <n v="38.07"/>
    <n v="114.21"/>
    <n v="10.28"/>
    <n v="0.09"/>
  </r>
  <r>
    <s v="SALE1308"/>
    <x v="465"/>
    <s v="CUST1403"/>
    <s v="Justin Ingram"/>
    <x v="15"/>
    <s v="Male"/>
    <s v="Lake Lisaland"/>
    <s v="Louisiana"/>
    <s v="USA"/>
    <x v="2"/>
    <s v="PROD34"/>
    <s v="Gaming Mechanical Keyboard"/>
    <x v="4"/>
    <s v="Computer"/>
    <s v="Lucero LLC"/>
    <n v="419.28"/>
    <n v="86"/>
    <s v="Alexander Group"/>
    <x v="2"/>
    <s v="Port Sharon"/>
    <s v="Online"/>
    <s v="COD"/>
    <n v="2"/>
    <s v="STORE4"/>
    <n v="511.7"/>
    <n v="1023.4"/>
    <n v="122.81"/>
    <n v="0.12"/>
  </r>
  <r>
    <s v="SALE1309"/>
    <x v="410"/>
    <s v="CUST1092"/>
    <s v="Robert Jackson"/>
    <x v="42"/>
    <s v="Female"/>
    <s v="Lake Brandy"/>
    <s v="Tennessee"/>
    <s v="USA"/>
    <x v="3"/>
    <s v="PROD75"/>
    <s v="Women's Ankle Boots"/>
    <x v="1"/>
    <s v="Footwear"/>
    <s v="Poole PLC"/>
    <n v="158.13999999999999"/>
    <n v="82"/>
    <s v="Bean, Jones and Park"/>
    <x v="1"/>
    <s v="Thompsonborough"/>
    <s v="Online"/>
    <s v="PayPal"/>
    <n v="4"/>
    <s v="STORE8"/>
    <n v="488.72"/>
    <n v="1954.88"/>
    <n v="449.62"/>
    <n v="0.23"/>
  </r>
  <r>
    <s v="SALE1310"/>
    <x v="56"/>
    <s v="CUST1391"/>
    <s v="Heidi Tyler"/>
    <x v="45"/>
    <s v="Female"/>
    <s v="Dawnstad"/>
    <s v="Oregon"/>
    <s v="USA"/>
    <x v="2"/>
    <s v="PROD50"/>
    <s v="Boxing Hand Wraps"/>
    <x v="0"/>
    <s v="Fitness"/>
    <s v="Smith-King"/>
    <n v="190.29"/>
    <n v="260"/>
    <s v="Thomas, Bridges and Harris"/>
    <x v="0"/>
    <s v="Sabrinatown"/>
    <s v="Online"/>
    <s v="COD"/>
    <n v="2"/>
    <s v="STORE12"/>
    <n v="520.45000000000005"/>
    <n v="1040.9000000000001"/>
    <n v="114.5"/>
    <n v="0.11"/>
  </r>
  <r>
    <s v="SALE1311"/>
    <x v="490"/>
    <s v="CUST1432"/>
    <s v="Summer Weiss"/>
    <x v="29"/>
    <s v="Male"/>
    <s v="Phyllisport"/>
    <s v="New Jersey"/>
    <s v="USA"/>
    <x v="2"/>
    <s v="PROD48"/>
    <s v="Car Dashboard Phone Holder"/>
    <x v="4"/>
    <s v="Accessories"/>
    <s v="Byrd, Stewart and Valdez"/>
    <n v="177.98"/>
    <n v="103"/>
    <s v="Gray Ltd"/>
    <x v="0"/>
    <s v="New Michaelchester"/>
    <s v="Outlet"/>
    <s v="Credit Card"/>
    <n v="1"/>
    <s v="STORE5"/>
    <n v="340.9"/>
    <n v="340.9"/>
    <n v="98.86"/>
    <n v="0.28999999999999998"/>
  </r>
  <r>
    <s v="SALE1312"/>
    <x v="258"/>
    <s v="CUST1346"/>
    <s v="John Jordan"/>
    <x v="13"/>
    <s v="Female"/>
    <s v="Port Crystalberg"/>
    <s v="Tennessee"/>
    <s v="USA"/>
    <x v="3"/>
    <s v="PROD31"/>
    <s v="Basketball"/>
    <x v="0"/>
    <s v="Team Sports"/>
    <s v="Nolan-Snow"/>
    <n v="204.39"/>
    <n v="281"/>
    <s v="Bean, Jones and Park"/>
    <x v="1"/>
    <s v="Thompsonborough"/>
    <s v="Online"/>
    <s v="COD"/>
    <n v="3"/>
    <s v="STORE8"/>
    <n v="653.59"/>
    <n v="1960.77"/>
    <n v="333.33"/>
    <n v="0.17"/>
  </r>
  <r>
    <s v="SALE1313"/>
    <x v="127"/>
    <s v="CUST1021"/>
    <s v="Jeff Martinez"/>
    <x v="37"/>
    <s v="Female"/>
    <s v="Smithburgh"/>
    <s v="Oklahoma"/>
    <s v="USA"/>
    <x v="0"/>
    <s v="PROD26"/>
    <s v="Wireless Bluetooth Speaker"/>
    <x v="4"/>
    <s v="Audio"/>
    <s v="Reed-Schmidt"/>
    <n v="322.41000000000003"/>
    <n v="213"/>
    <s v="Guerrero-Schmitt"/>
    <x v="3"/>
    <s v="East Stevechester"/>
    <s v="Flagship"/>
    <s v="COD"/>
    <n v="1"/>
    <s v="STORE18"/>
    <n v="179.77"/>
    <n v="179.77"/>
    <n v="41.35"/>
    <n v="0.23"/>
  </r>
  <r>
    <s v="SALE1314"/>
    <x v="205"/>
    <s v="CUST1008"/>
    <s v="Melissa Howard"/>
    <x v="3"/>
    <s v="Female"/>
    <s v="Maynardton"/>
    <s v="New Hampshire"/>
    <s v="USA"/>
    <x v="0"/>
    <s v="PROD0"/>
    <s v="Brother Laser Printer"/>
    <x v="4"/>
    <s v="Computer"/>
    <s v="Hunt Inc"/>
    <n v="112.42"/>
    <n v="416"/>
    <s v="Moore, Padilla and Butler"/>
    <x v="2"/>
    <s v="East Johnstad"/>
    <s v="Flagship"/>
    <s v="Credit Card"/>
    <n v="2"/>
    <s v="STORE9"/>
    <n v="943.8"/>
    <n v="1887.6"/>
    <n v="113.26"/>
    <n v="0.06"/>
  </r>
  <r>
    <s v="SALE1315"/>
    <x v="610"/>
    <s v="CUST1409"/>
    <s v="Sarah Smith"/>
    <x v="0"/>
    <s v="Male"/>
    <s v="Kathleenport"/>
    <s v="Wyoming"/>
    <s v="USA"/>
    <x v="0"/>
    <s v="PROD71"/>
    <s v="Hair Repair Oil Treatment"/>
    <x v="3"/>
    <s v="Haircare"/>
    <s v="Hopkins Ltd"/>
    <n v="214.32"/>
    <n v="383"/>
    <s v="Shelton PLC"/>
    <x v="0"/>
    <s v="East Jenniferstad"/>
    <s v="Flagship"/>
    <s v="Credit Card"/>
    <n v="2"/>
    <s v="STORE15"/>
    <n v="985"/>
    <n v="1970"/>
    <n v="492.5"/>
    <n v="0.25"/>
  </r>
  <r>
    <s v="SALE1316"/>
    <x v="221"/>
    <s v="CUST1485"/>
    <s v="Sara Ingram"/>
    <x v="11"/>
    <s v="Female"/>
    <s v="East Dillonview"/>
    <s v="Virginia"/>
    <s v="USA"/>
    <x v="2"/>
    <s v="PROD88"/>
    <s v="Sports Wrist Sweatbands"/>
    <x v="0"/>
    <s v="Accessories"/>
    <s v="Olsen-Daniels"/>
    <n v="131.24"/>
    <n v="232"/>
    <s v="Hill, Wagner and Ballard"/>
    <x v="3"/>
    <s v="East Davidville"/>
    <s v="Online"/>
    <s v="Credit Card"/>
    <n v="4"/>
    <s v="STORE10"/>
    <n v="216.81"/>
    <n v="867.24"/>
    <n v="251.5"/>
    <n v="0.28999999999999998"/>
  </r>
  <r>
    <s v="SALE1317"/>
    <x v="389"/>
    <s v="CUST1117"/>
    <s v="Colleen Mccarthy"/>
    <x v="23"/>
    <s v="Female"/>
    <s v="North Katherine"/>
    <s v="Washington"/>
    <s v="USA"/>
    <x v="3"/>
    <s v="PROD64"/>
    <s v="Matte Lipstick Set"/>
    <x v="3"/>
    <s v="Makeup"/>
    <s v="Zhang Inc"/>
    <n v="299.11"/>
    <n v="118"/>
    <s v="Black-Horn"/>
    <x v="2"/>
    <s v="North Nancyview"/>
    <s v="Outlet"/>
    <s v="COD"/>
    <n v="4"/>
    <s v="STORE2"/>
    <n v="950.21"/>
    <n v="3800.84"/>
    <n v="1026.23"/>
    <n v="0.27"/>
  </r>
  <r>
    <s v="SALE1318"/>
    <x v="611"/>
    <s v="CUST1256"/>
    <s v="Kristen Fischer"/>
    <x v="46"/>
    <s v="Male"/>
    <s v="Lake Christopher"/>
    <s v="Arkansas"/>
    <s v="USA"/>
    <x v="3"/>
    <s v="PROD48"/>
    <s v="Car Dashboard Phone Holder"/>
    <x v="4"/>
    <s v="Accessories"/>
    <s v="Byrd, Stewart and Valdez"/>
    <n v="177.98"/>
    <n v="103"/>
    <s v="Martinez-Mullins"/>
    <x v="2"/>
    <s v="Williamsfurt"/>
    <s v="Online"/>
    <s v="PayPal"/>
    <n v="2"/>
    <s v="STORE7"/>
    <n v="271.39999999999998"/>
    <n v="542.79999999999995"/>
    <n v="92.28"/>
    <n v="0.17"/>
  </r>
  <r>
    <s v="SALE1319"/>
    <x v="209"/>
    <s v="CUST1168"/>
    <s v="Daniel Contreras"/>
    <x v="37"/>
    <s v="Female"/>
    <s v="Robertview"/>
    <s v="Florida"/>
    <s v="USA"/>
    <x v="3"/>
    <s v="PROD39"/>
    <s v="Portable Power Bank"/>
    <x v="4"/>
    <s v="Mobile"/>
    <s v="Cummings and Sons"/>
    <n v="326.06"/>
    <n v="301"/>
    <s v="Bean, Jones and Park"/>
    <x v="1"/>
    <s v="Thompsonborough"/>
    <s v="Online"/>
    <s v="PayPal"/>
    <n v="4"/>
    <s v="STORE8"/>
    <n v="708.19"/>
    <n v="2832.76"/>
    <n v="283.27999999999997"/>
    <n v="0.1"/>
  </r>
  <r>
    <s v="SALE1320"/>
    <x v="612"/>
    <s v="CUST1444"/>
    <s v="Cheryl Carr"/>
    <x v="35"/>
    <s v="Male"/>
    <s v="Jessicaland"/>
    <s v="Wyoming"/>
    <s v="USA"/>
    <x v="0"/>
    <s v="PROD54"/>
    <s v="Sports Stopwatch Pro"/>
    <x v="0"/>
    <s v="Accessories"/>
    <s v="Thompson-French"/>
    <n v="434.84"/>
    <n v="185"/>
    <s v="Johnson-Wright"/>
    <x v="0"/>
    <s v="Hoodberg"/>
    <s v="Outlet"/>
    <s v="PayPal"/>
    <n v="3"/>
    <s v="STORE3"/>
    <n v="477.05"/>
    <n v="1431.15"/>
    <n v="71.56"/>
    <n v="0.05"/>
  </r>
  <r>
    <s v="SALE1321"/>
    <x v="613"/>
    <s v="CUST1307"/>
    <s v="Brandy Thompson"/>
    <x v="41"/>
    <s v="Female"/>
    <s v="West Patriciaview"/>
    <s v="Alabama"/>
    <s v="USA"/>
    <x v="2"/>
    <s v="PROD74"/>
    <s v="Bluetooth Car Audio System"/>
    <x v="4"/>
    <s v="Audio"/>
    <s v="Bruce-Bowen"/>
    <n v="403.71"/>
    <n v="159"/>
    <s v="Moore, Padilla and Butler"/>
    <x v="2"/>
    <s v="East Johnstad"/>
    <s v="Flagship"/>
    <s v="COD"/>
    <n v="3"/>
    <s v="STORE9"/>
    <n v="627.29"/>
    <n v="1881.87"/>
    <n v="508.1"/>
    <n v="0.27"/>
  </r>
  <r>
    <s v="SALE1322"/>
    <x v="55"/>
    <s v="CUST1304"/>
    <s v="Miss Alexandria Li Dvm"/>
    <x v="24"/>
    <s v="Male"/>
    <s v="Port Jenniferton"/>
    <s v="Kansas"/>
    <s v="USA"/>
    <x v="1"/>
    <s v="PROD94"/>
    <s v="Vitamin E Body Lotion"/>
    <x v="3"/>
    <s v="Skincare"/>
    <s v="Hoffman-Williams"/>
    <n v="358.47"/>
    <n v="213"/>
    <s v="Aguirre-Keller"/>
    <x v="2"/>
    <s v="Lake Michael"/>
    <s v="Online"/>
    <s v="PayPal"/>
    <n v="3"/>
    <s v="STORE11"/>
    <n v="206.84"/>
    <n v="620.52"/>
    <n v="117.9"/>
    <n v="0.19"/>
  </r>
  <r>
    <s v="SALE1323"/>
    <x v="325"/>
    <s v="CUST1251"/>
    <s v="Tyler Garner"/>
    <x v="43"/>
    <s v="Male"/>
    <s v="Port Coreyfort"/>
    <s v="Alabama"/>
    <s v="USA"/>
    <x v="1"/>
    <s v="PROD30"/>
    <s v="Stainless Steel Cutlery Set"/>
    <x v="2"/>
    <s v="Kitchen"/>
    <s v="Stevens, Fernandez and Martin"/>
    <n v="19.52"/>
    <n v="57"/>
    <s v="Martinez, Adkins and Johnson"/>
    <x v="0"/>
    <s v="Danielmouth"/>
    <s v="Flagship"/>
    <s v="Credit Card"/>
    <n v="4"/>
    <s v="STORE1"/>
    <n v="629.04999999999995"/>
    <n v="2516.1999999999998"/>
    <n v="654.21"/>
    <n v="0.26"/>
  </r>
  <r>
    <s v="SALE1324"/>
    <x v="525"/>
    <s v="CUST1438"/>
    <s v="Monica Flynn"/>
    <x v="25"/>
    <s v="Female"/>
    <s v="Amberburgh"/>
    <s v="Tennessee"/>
    <s v="USA"/>
    <x v="3"/>
    <s v="PROD74"/>
    <s v="Bluetooth Car Audio System"/>
    <x v="4"/>
    <s v="Audio"/>
    <s v="Bruce-Bowen"/>
    <n v="403.71"/>
    <n v="159"/>
    <s v="Holloway Ltd"/>
    <x v="0"/>
    <s v="Bensonhaven"/>
    <s v="Flagship"/>
    <s v="PayPal"/>
    <n v="4"/>
    <s v="STORE17"/>
    <n v="529.04"/>
    <n v="2116.16"/>
    <n v="211.62"/>
    <n v="0.1"/>
  </r>
  <r>
    <s v="SALE1325"/>
    <x v="387"/>
    <s v="CUST1349"/>
    <s v="Heather Valenzuela"/>
    <x v="20"/>
    <s v="Male"/>
    <s v="New Angiefurt"/>
    <s v="Alaska"/>
    <s v="USA"/>
    <x v="2"/>
    <s v="PROD30"/>
    <s v="Stainless Steel Cutlery Set"/>
    <x v="2"/>
    <s v="Kitchen"/>
    <s v="Stevens, Fernandez and Martin"/>
    <n v="19.52"/>
    <n v="57"/>
    <s v="Holloway Ltd"/>
    <x v="0"/>
    <s v="Bensonhaven"/>
    <s v="Flagship"/>
    <s v="PayPal"/>
    <n v="1"/>
    <s v="STORE17"/>
    <n v="350.67"/>
    <n v="350.67"/>
    <n v="77.150000000000006"/>
    <n v="0.22"/>
  </r>
  <r>
    <s v="SALE1326"/>
    <x v="614"/>
    <s v="CUST1371"/>
    <s v="Michael Garner"/>
    <x v="23"/>
    <s v="Female"/>
    <s v="Port Crystal"/>
    <s v="New Hampshire"/>
    <s v="USA"/>
    <x v="3"/>
    <s v="PROD95"/>
    <s v="Sports Stopwatch Basic"/>
    <x v="0"/>
    <s v="Accessories"/>
    <s v="Wilson Group"/>
    <n v="60.65"/>
    <n v="75"/>
    <s v="Martinez, Adkins and Johnson"/>
    <x v="0"/>
    <s v="Danielmouth"/>
    <s v="Flagship"/>
    <s v="Credit Card"/>
    <n v="1"/>
    <s v="STORE1"/>
    <n v="128.93"/>
    <n v="128.93"/>
    <n v="33.520000000000003"/>
    <n v="0.26"/>
  </r>
  <r>
    <s v="SALE1327"/>
    <x v="259"/>
    <s v="CUST1145"/>
    <s v="Cameron Simpson"/>
    <x v="11"/>
    <s v="Male"/>
    <s v="Michaelfort"/>
    <s v="Indiana"/>
    <s v="USA"/>
    <x v="3"/>
    <s v="PROD86"/>
    <s v="Kitchen Cutting Board"/>
    <x v="2"/>
    <s v="Kitchen"/>
    <s v="Taylor, Dodson and Johnston"/>
    <n v="176.07"/>
    <n v="82"/>
    <s v="Shelton PLC"/>
    <x v="0"/>
    <s v="East Jenniferstad"/>
    <s v="Flagship"/>
    <s v="Credit Card"/>
    <n v="2"/>
    <s v="STORE15"/>
    <n v="384.92"/>
    <n v="769.84"/>
    <n v="69.290000000000006"/>
    <n v="0.09"/>
  </r>
  <r>
    <s v="SALE1328"/>
    <x v="173"/>
    <s v="CUST1334"/>
    <s v="Mr. Christopher Sims"/>
    <x v="1"/>
    <s v="Female"/>
    <s v="Donaldsontown"/>
    <s v="Connecticut"/>
    <s v="USA"/>
    <x v="1"/>
    <s v="PROD5"/>
    <s v="Men's Leather Belt"/>
    <x v="1"/>
    <s v="Accessories"/>
    <s v="Baldwin, Garza and Gonzalez"/>
    <n v="261"/>
    <n v="59"/>
    <s v="Bean, Jones and Park"/>
    <x v="1"/>
    <s v="Thompsonborough"/>
    <s v="Online"/>
    <s v="PayPal"/>
    <n v="3"/>
    <s v="STORE8"/>
    <n v="120.77"/>
    <n v="362.31"/>
    <n v="105.07"/>
    <n v="0.28999999999999998"/>
  </r>
  <r>
    <s v="SALE1329"/>
    <x v="340"/>
    <s v="CUST1222"/>
    <s v="Alejandro Doyle"/>
    <x v="36"/>
    <s v="Male"/>
    <s v="East Crystalton"/>
    <s v="New Mexico"/>
    <s v="USA"/>
    <x v="3"/>
    <s v="PROD76"/>
    <s v="Wireless Mouse"/>
    <x v="4"/>
    <s v="Computer"/>
    <s v="Larson Ltd"/>
    <n v="392.89"/>
    <n v="320"/>
    <s v="Holloway Ltd"/>
    <x v="0"/>
    <s v="Bensonhaven"/>
    <s v="Flagship"/>
    <s v="Credit Card"/>
    <n v="4"/>
    <s v="STORE17"/>
    <n v="661.39"/>
    <n v="2645.56"/>
    <n v="185.19"/>
    <n v="7.0000000000000007E-2"/>
  </r>
  <r>
    <s v="SALE1330"/>
    <x v="615"/>
    <s v="CUST1449"/>
    <s v="William Cortez"/>
    <x v="7"/>
    <s v="Male"/>
    <s v="Port Hannahport"/>
    <s v="Ohio"/>
    <s v="USA"/>
    <x v="2"/>
    <s v="PROD62"/>
    <s v="Laptop Cooling Pad"/>
    <x v="4"/>
    <s v="Computer"/>
    <s v="Murray, Gould and Ware"/>
    <n v="86.42"/>
    <n v="222"/>
    <s v="Black-Horn"/>
    <x v="2"/>
    <s v="North Nancyview"/>
    <s v="Outlet"/>
    <s v="PayPal"/>
    <n v="1"/>
    <s v="STORE2"/>
    <n v="195.24"/>
    <n v="195.24"/>
    <n v="52.71"/>
    <n v="0.27"/>
  </r>
  <r>
    <s v="SALE1331"/>
    <x v="314"/>
    <s v="CUST1004"/>
    <s v="Caroline Collins"/>
    <x v="43"/>
    <s v="Female"/>
    <s v="Nicholasshire"/>
    <s v="California"/>
    <s v="USA"/>
    <x v="1"/>
    <s v="PROD92"/>
    <s v="Microwave Oven"/>
    <x v="2"/>
    <s v="Appliances"/>
    <s v="Green, Powell and Palmer"/>
    <n v="447.43"/>
    <n v="191"/>
    <s v="Guerrero-Schmitt"/>
    <x v="3"/>
    <s v="East Stevechester"/>
    <s v="Flagship"/>
    <s v="PayPal"/>
    <n v="2"/>
    <s v="STORE18"/>
    <n v="177.4"/>
    <n v="354.8"/>
    <n v="67.41"/>
    <n v="0.19"/>
  </r>
  <r>
    <s v="SALE1332"/>
    <x v="435"/>
    <s v="CUST1057"/>
    <s v="Jay Patel"/>
    <x v="26"/>
    <s v="Female"/>
    <s v="Morrisbury"/>
    <s v="Rhode Island"/>
    <s v="USA"/>
    <x v="3"/>
    <s v="PROD98"/>
    <s v="Portable Bluetooth Speaker"/>
    <x v="4"/>
    <s v="Audio"/>
    <s v="Flores-King"/>
    <n v="431.67"/>
    <n v="73"/>
    <s v="Aguirre-Keller"/>
    <x v="2"/>
    <s v="Lake Michael"/>
    <s v="Online"/>
    <s v="PayPal"/>
    <n v="4"/>
    <s v="STORE11"/>
    <n v="862.67"/>
    <n v="3450.68"/>
    <n v="690.14"/>
    <n v="0.2"/>
  </r>
  <r>
    <s v="SALE1333"/>
    <x v="349"/>
    <s v="CUST1444"/>
    <s v="Cheryl Carr"/>
    <x v="35"/>
    <s v="Male"/>
    <s v="Jessicaland"/>
    <s v="Wyoming"/>
    <s v="USA"/>
    <x v="0"/>
    <s v="PROD17"/>
    <s v="Soccer Training Cone Set"/>
    <x v="0"/>
    <s v="Accessories"/>
    <s v="Ford, Murphy and Wilson"/>
    <n v="144.53"/>
    <n v="367"/>
    <s v="Benson-Elliott"/>
    <x v="3"/>
    <s v="Port Josephberg"/>
    <s v="Online"/>
    <s v="COD"/>
    <n v="1"/>
    <s v="STORE6"/>
    <n v="55.04"/>
    <n v="55.04"/>
    <n v="0.55000000000000004"/>
    <n v="0.01"/>
  </r>
  <r>
    <s v="SALE1334"/>
    <x v="114"/>
    <s v="CUST1049"/>
    <s v="Timothy Weaver"/>
    <x v="22"/>
    <s v="Female"/>
    <s v="New Amy"/>
    <s v="Ohio"/>
    <s v="USA"/>
    <x v="0"/>
    <s v="PROD45"/>
    <s v="High-Grip Football"/>
    <x v="0"/>
    <s v="Team Sports"/>
    <s v="Bridges, Banks and Cummings"/>
    <n v="318.91000000000003"/>
    <n v="114"/>
    <s v="Rivera-Warner"/>
    <x v="3"/>
    <s v="Washingtonfurt"/>
    <s v="Flagship"/>
    <s v="COD"/>
    <n v="2"/>
    <s v="STORE0"/>
    <n v="905.47"/>
    <n v="1810.94"/>
    <n v="362.19"/>
    <n v="0.2"/>
  </r>
  <r>
    <s v="SALE1335"/>
    <x v="401"/>
    <s v="CUST1461"/>
    <s v="Paul Cox"/>
    <x v="16"/>
    <s v="Female"/>
    <s v="East Julie"/>
    <s v="Kansas"/>
    <s v="USA"/>
    <x v="1"/>
    <s v="PROD63"/>
    <s v="Organic Sunscreen Lotion"/>
    <x v="3"/>
    <s v="Skincare"/>
    <s v="Anderson-Riley"/>
    <n v="266.86"/>
    <n v="458"/>
    <s v="Gardner, Humphrey and Contreras"/>
    <x v="3"/>
    <s v="Johnsonville"/>
    <s v="Flagship"/>
    <s v="Credit Card"/>
    <n v="3"/>
    <s v="STORE13"/>
    <n v="217.13"/>
    <n v="651.39"/>
    <n v="182.39"/>
    <n v="0.28000000000000003"/>
  </r>
  <r>
    <s v="SALE1336"/>
    <x v="494"/>
    <s v="CUST1389"/>
    <s v="Cynthia Lopez"/>
    <x v="1"/>
    <s v="Male"/>
    <s v="Joseland"/>
    <s v="Nebraska"/>
    <s v="USA"/>
    <x v="3"/>
    <s v="PROD75"/>
    <s v="Women's Ankle Boots"/>
    <x v="1"/>
    <s v="Footwear"/>
    <s v="Poole PLC"/>
    <n v="158.13999999999999"/>
    <n v="82"/>
    <s v="Rivera-Warner"/>
    <x v="3"/>
    <s v="Washingtonfurt"/>
    <s v="Flagship"/>
    <s v="PayPal"/>
    <n v="3"/>
    <s v="STORE0"/>
    <n v="580.45000000000005"/>
    <n v="1741.35"/>
    <n v="0"/>
    <n v="0"/>
  </r>
  <r>
    <s v="SALE1337"/>
    <x v="155"/>
    <s v="CUST1103"/>
    <s v="Steven Stein"/>
    <x v="23"/>
    <s v="Male"/>
    <s v="West Lauren"/>
    <s v="Connecticut"/>
    <s v="USA"/>
    <x v="2"/>
    <s v="PROD4"/>
    <s v="Women's Yoga Pants"/>
    <x v="1"/>
    <s v="Bottoms"/>
    <s v="Gonzales-Davis"/>
    <n v="306.45999999999998"/>
    <n v="487"/>
    <s v="Holloway Ltd"/>
    <x v="0"/>
    <s v="Bensonhaven"/>
    <s v="Flagship"/>
    <s v="PayPal"/>
    <n v="2"/>
    <s v="STORE17"/>
    <n v="892.88"/>
    <n v="1785.76"/>
    <n v="303.58"/>
    <n v="0.17"/>
  </r>
  <r>
    <s v="SALE1338"/>
    <x v="494"/>
    <s v="CUST1091"/>
    <s v="Donna Gregory"/>
    <x v="7"/>
    <s v="Female"/>
    <s v="South Amandahaven"/>
    <s v="Arizona"/>
    <s v="USA"/>
    <x v="1"/>
    <s v="PROD40"/>
    <s v="Noise-Canceling Headphones"/>
    <x v="4"/>
    <s v="Audio"/>
    <s v="Taylor-Hart"/>
    <n v="38.520000000000003"/>
    <n v="378"/>
    <s v="Guerrero-Schmitt"/>
    <x v="3"/>
    <s v="East Stevechester"/>
    <s v="Flagship"/>
    <s v="COD"/>
    <n v="2"/>
    <s v="STORE18"/>
    <n v="356.28"/>
    <n v="712.56"/>
    <n v="78.38"/>
    <n v="0.11"/>
  </r>
  <r>
    <s v="SALE1339"/>
    <x v="194"/>
    <s v="CUST1384"/>
    <s v="Andrew Mason"/>
    <x v="33"/>
    <s v="Female"/>
    <s v="North Michael"/>
    <s v="Iowa"/>
    <s v="USA"/>
    <x v="2"/>
    <s v="PROD80"/>
    <s v="Wall-Mounted Spice Rack"/>
    <x v="2"/>
    <s v="Kitchen"/>
    <s v="Allison Ltd"/>
    <n v="143.43"/>
    <n v="58"/>
    <s v="Black-Horn"/>
    <x v="2"/>
    <s v="North Nancyview"/>
    <s v="Outlet"/>
    <s v="Credit Card"/>
    <n v="4"/>
    <s v="STORE2"/>
    <n v="806.99"/>
    <n v="3227.96"/>
    <n v="193.68"/>
    <n v="0.06"/>
  </r>
  <r>
    <s v="SALE1340"/>
    <x v="375"/>
    <s v="CUST1439"/>
    <s v="John Compton"/>
    <x v="3"/>
    <s v="Male"/>
    <s v="North Daniel"/>
    <s v="Michigan"/>
    <s v="USA"/>
    <x v="1"/>
    <s v="PROD20"/>
    <s v="Outdoor Sports Water Bottle"/>
    <x v="0"/>
    <s v="Accessories"/>
    <s v="Soto-Ellis"/>
    <n v="131.51"/>
    <n v="76"/>
    <s v="Martinez, Adkins and Johnson"/>
    <x v="0"/>
    <s v="Danielmouth"/>
    <s v="Flagship"/>
    <s v="Credit Card"/>
    <n v="3"/>
    <s v="STORE1"/>
    <n v="684.22"/>
    <n v="2052.66"/>
    <n v="184.74"/>
    <n v="0.09"/>
  </r>
  <r>
    <s v="SALE1341"/>
    <x v="191"/>
    <s v="CUST1443"/>
    <s v="Adam Castro"/>
    <x v="18"/>
    <s v="Male"/>
    <s v="New Donnabury"/>
    <s v="Texas"/>
    <s v="USA"/>
    <x v="1"/>
    <s v="PROD93"/>
    <s v="USB-C Laptop Charger"/>
    <x v="4"/>
    <s v="Computer"/>
    <s v="Martin LLC"/>
    <n v="377.52"/>
    <n v="485"/>
    <s v="Martinez-Mullins"/>
    <x v="2"/>
    <s v="Williamsfurt"/>
    <s v="Online"/>
    <s v="PayPal"/>
    <n v="4"/>
    <s v="STORE7"/>
    <n v="763.34"/>
    <n v="3053.36"/>
    <n v="213.74"/>
    <n v="7.0000000000000007E-2"/>
  </r>
  <r>
    <s v="SALE1342"/>
    <x v="228"/>
    <s v="CUST1361"/>
    <s v="Natalie Johnson"/>
    <x v="43"/>
    <s v="Male"/>
    <s v="New Jessechester"/>
    <s v="Indiana"/>
    <s v="USA"/>
    <x v="3"/>
    <s v="PROD50"/>
    <s v="Boxing Hand Wraps"/>
    <x v="0"/>
    <s v="Fitness"/>
    <s v="Smith-King"/>
    <n v="190.29"/>
    <n v="260"/>
    <s v="Johnson-Wright"/>
    <x v="0"/>
    <s v="Hoodberg"/>
    <s v="Outlet"/>
    <s v="Credit Card"/>
    <n v="3"/>
    <s v="STORE3"/>
    <n v="721.94"/>
    <n v="2165.8200000000002"/>
    <n v="563.11"/>
    <n v="0.26"/>
  </r>
  <r>
    <s v="SALE1343"/>
    <x v="222"/>
    <s v="CUST1406"/>
    <s v="David Lozano"/>
    <x v="31"/>
    <s v="Female"/>
    <s v="North Michaelfurt"/>
    <s v="Wisconsin"/>
    <s v="USA"/>
    <x v="0"/>
    <s v="PROD97"/>
    <s v="Cricket Bat"/>
    <x v="0"/>
    <s v="Team Sports"/>
    <s v="Khan LLC"/>
    <n v="245.98"/>
    <n v="471"/>
    <s v="Martinez, Adkins and Johnson"/>
    <x v="0"/>
    <s v="Danielmouth"/>
    <s v="Flagship"/>
    <s v="COD"/>
    <n v="3"/>
    <s v="STORE1"/>
    <n v="760.38"/>
    <n v="2281.14"/>
    <n v="0"/>
    <n v="0"/>
  </r>
  <r>
    <s v="SALE1344"/>
    <x v="369"/>
    <s v="CUST1298"/>
    <s v="Tracy Stephens"/>
    <x v="43"/>
    <s v="Male"/>
    <s v="New Joshuatown"/>
    <s v="Maine"/>
    <s v="USA"/>
    <x v="3"/>
    <s v="PROD97"/>
    <s v="Cricket Bat"/>
    <x v="0"/>
    <s v="Team Sports"/>
    <s v="Khan LLC"/>
    <n v="245.98"/>
    <n v="471"/>
    <s v="Benson-Elliott"/>
    <x v="3"/>
    <s v="Port Josephberg"/>
    <s v="Online"/>
    <s v="COD"/>
    <n v="3"/>
    <s v="STORE6"/>
    <n v="612.53"/>
    <n v="1837.59"/>
    <n v="385.89"/>
    <n v="0.21"/>
  </r>
  <r>
    <s v="SALE1345"/>
    <x v="259"/>
    <s v="CUST1041"/>
    <s v="James Gibbs"/>
    <x v="23"/>
    <s v="Male"/>
    <s v="Mooneyshire"/>
    <s v="Alaska"/>
    <s v="USA"/>
    <x v="3"/>
    <s v="PROD63"/>
    <s v="Organic Sunscreen Lotion"/>
    <x v="3"/>
    <s v="Skincare"/>
    <s v="Anderson-Riley"/>
    <n v="266.86"/>
    <n v="458"/>
    <s v="Frederick-Wright"/>
    <x v="1"/>
    <s v="New Jimmymouth"/>
    <s v="Flagship"/>
    <s v="PayPal"/>
    <n v="3"/>
    <s v="STORE16"/>
    <n v="841.37"/>
    <n v="2524.11"/>
    <n v="731.99"/>
    <n v="0.28999999999999998"/>
  </r>
  <r>
    <s v="SALE1346"/>
    <x v="394"/>
    <s v="CUST1261"/>
    <s v="Carol Bishop"/>
    <x v="8"/>
    <s v="Female"/>
    <s v="Lake Saramouth"/>
    <s v="Oregon"/>
    <s v="USA"/>
    <x v="1"/>
    <s v="PROD48"/>
    <s v="Car Dashboard Phone Holder"/>
    <x v="4"/>
    <s v="Accessories"/>
    <s v="Byrd, Stewart and Valdez"/>
    <n v="177.98"/>
    <n v="103"/>
    <s v="Moore, Padilla and Butler"/>
    <x v="2"/>
    <s v="East Johnstad"/>
    <s v="Flagship"/>
    <s v="Credit Card"/>
    <n v="2"/>
    <s v="STORE9"/>
    <n v="636.51"/>
    <n v="1273.02"/>
    <n v="318.26"/>
    <n v="0.25"/>
  </r>
  <r>
    <s v="SALE1347"/>
    <x v="616"/>
    <s v="CUST1091"/>
    <s v="Donna Gregory"/>
    <x v="7"/>
    <s v="Female"/>
    <s v="South Amandahaven"/>
    <s v="Arizona"/>
    <s v="USA"/>
    <x v="1"/>
    <s v="PROD45"/>
    <s v="High-Grip Football"/>
    <x v="0"/>
    <s v="Team Sports"/>
    <s v="Bridges, Banks and Cummings"/>
    <n v="318.91000000000003"/>
    <n v="114"/>
    <s v="Bean, Jones and Park"/>
    <x v="1"/>
    <s v="Thompsonborough"/>
    <s v="Online"/>
    <s v="COD"/>
    <n v="2"/>
    <s v="STORE8"/>
    <n v="732.37"/>
    <n v="1464.74"/>
    <n v="322.24"/>
    <n v="0.22"/>
  </r>
  <r>
    <s v="SALE1348"/>
    <x v="157"/>
    <s v="CUST1164"/>
    <s v="Daniel Rivas"/>
    <x v="34"/>
    <s v="Female"/>
    <s v="Dominiquefort"/>
    <s v="Georgia"/>
    <s v="USA"/>
    <x v="1"/>
    <s v="PROD54"/>
    <s v="Sports Stopwatch Pro"/>
    <x v="0"/>
    <s v="Accessories"/>
    <s v="Thompson-French"/>
    <n v="434.84"/>
    <n v="185"/>
    <s v="Frederick-Wright"/>
    <x v="1"/>
    <s v="New Jimmymouth"/>
    <s v="Flagship"/>
    <s v="COD"/>
    <n v="3"/>
    <s v="STORE16"/>
    <n v="183.44"/>
    <n v="550.32000000000005"/>
    <n v="154.09"/>
    <n v="0.28000000000000003"/>
  </r>
  <r>
    <s v="SALE1349"/>
    <x v="110"/>
    <s v="CUST1065"/>
    <s v="Michael Thomas"/>
    <x v="23"/>
    <s v="Female"/>
    <s v="Woodmouth"/>
    <s v="Nevada"/>
    <s v="USA"/>
    <x v="1"/>
    <s v="PROD11"/>
    <s v="HD Smart TV Stick"/>
    <x v="4"/>
    <s v="Accessories"/>
    <s v="Gibson, Hobbs and Weaver"/>
    <n v="449.4"/>
    <n v="460"/>
    <s v="Gardner, Humphrey and Contreras"/>
    <x v="3"/>
    <s v="Johnsonville"/>
    <s v="Flagship"/>
    <s v="PayPal"/>
    <n v="4"/>
    <s v="STORE13"/>
    <n v="898.58"/>
    <n v="3594.32"/>
    <n v="575.09"/>
    <n v="0.16"/>
  </r>
  <r>
    <s v="SALE1350"/>
    <x v="617"/>
    <s v="CUST1390"/>
    <s v="Daniel Bell"/>
    <x v="41"/>
    <s v="Male"/>
    <s v="Deniseberg"/>
    <s v="Arkansas"/>
    <s v="USA"/>
    <x v="1"/>
    <s v="PROD23"/>
    <s v="Men's Formal Shirt"/>
    <x v="1"/>
    <s v="Tops"/>
    <s v="Moon, Mora and Santos"/>
    <n v="484.62"/>
    <n v="360"/>
    <s v="Black-Horn"/>
    <x v="2"/>
    <s v="North Nancyview"/>
    <s v="Outlet"/>
    <s v="Credit Card"/>
    <n v="3"/>
    <s v="STORE2"/>
    <n v="152.41"/>
    <n v="457.23"/>
    <n v="114.31"/>
    <n v="0.25"/>
  </r>
  <r>
    <s v="SALE1351"/>
    <x v="618"/>
    <s v="CUST1223"/>
    <s v="Robert Harris"/>
    <x v="1"/>
    <s v="Male"/>
    <s v="East Jeremy"/>
    <s v="Iowa"/>
    <s v="USA"/>
    <x v="3"/>
    <s v="PROD92"/>
    <s v="Microwave Oven"/>
    <x v="2"/>
    <s v="Appliances"/>
    <s v="Green, Powell and Palmer"/>
    <n v="447.43"/>
    <n v="191"/>
    <s v="Mcdonald Inc"/>
    <x v="2"/>
    <s v="Christopherland"/>
    <s v="Outlet"/>
    <s v="COD"/>
    <n v="3"/>
    <s v="STORE14"/>
    <n v="972.58"/>
    <n v="2917.74"/>
    <n v="816.97"/>
    <n v="0.28000000000000003"/>
  </r>
  <r>
    <s v="SALE1352"/>
    <x v="104"/>
    <s v="CUST1466"/>
    <s v="Cynthia Parrish"/>
    <x v="17"/>
    <s v="Male"/>
    <s v="Espinozaberg"/>
    <s v="Minnesota"/>
    <s v="USA"/>
    <x v="1"/>
    <s v="PROD69"/>
    <s v="Men's Sports Shorts"/>
    <x v="1"/>
    <s v="Bottoms"/>
    <s v="Fitzpatrick Ltd"/>
    <n v="218.22"/>
    <n v="224"/>
    <s v="Aguirre-Keller"/>
    <x v="2"/>
    <s v="Lake Michael"/>
    <s v="Online"/>
    <s v="COD"/>
    <n v="4"/>
    <s v="STORE11"/>
    <n v="136.4"/>
    <n v="545.6"/>
    <n v="21.82"/>
    <n v="0.04"/>
  </r>
  <r>
    <s v="SALE1353"/>
    <x v="96"/>
    <s v="CUST1400"/>
    <s v="Mark Rogers"/>
    <x v="46"/>
    <s v="Female"/>
    <s v="Bookertown"/>
    <s v="Oklahoma"/>
    <s v="USA"/>
    <x v="3"/>
    <s v="PROD94"/>
    <s v="Vitamin E Body Lotion"/>
    <x v="3"/>
    <s v="Skincare"/>
    <s v="Hoffman-Williams"/>
    <n v="358.47"/>
    <n v="213"/>
    <s v="Shelton PLC"/>
    <x v="0"/>
    <s v="East Jenniferstad"/>
    <s v="Flagship"/>
    <s v="COD"/>
    <n v="1"/>
    <s v="STORE15"/>
    <n v="509.63"/>
    <n v="509.63"/>
    <n v="137.6"/>
    <n v="0.27"/>
  </r>
  <r>
    <s v="SALE1354"/>
    <x v="352"/>
    <s v="CUST1003"/>
    <s v="Jeremy Harris"/>
    <x v="25"/>
    <s v="Female"/>
    <s v="Thomastown"/>
    <s v="Ohio"/>
    <s v="USA"/>
    <x v="2"/>
    <s v="PROD97"/>
    <s v="Cricket Bat"/>
    <x v="0"/>
    <s v="Team Sports"/>
    <s v="Khan LLC"/>
    <n v="245.98"/>
    <n v="471"/>
    <s v="Johnson-Wright"/>
    <x v="0"/>
    <s v="Hoodberg"/>
    <s v="Outlet"/>
    <s v="COD"/>
    <n v="4"/>
    <s v="STORE3"/>
    <n v="360.28"/>
    <n v="1441.12"/>
    <n v="129.69999999999999"/>
    <n v="0.09"/>
  </r>
  <r>
    <s v="SALE1355"/>
    <x v="255"/>
    <s v="CUST1080"/>
    <s v="Jennifer Garcia"/>
    <x v="39"/>
    <s v="Female"/>
    <s v="New Sean"/>
    <s v="New Mexico"/>
    <s v="USA"/>
    <x v="2"/>
    <s v="PROD89"/>
    <s v="Face Foundation Kit"/>
    <x v="3"/>
    <s v="Makeup"/>
    <s v="Taylor-Elliott"/>
    <n v="183.04"/>
    <n v="457"/>
    <s v="Shelton PLC"/>
    <x v="0"/>
    <s v="East Jenniferstad"/>
    <s v="Flagship"/>
    <s v="PayPal"/>
    <n v="3"/>
    <s v="STORE15"/>
    <n v="882.05"/>
    <n v="2646.15"/>
    <n v="158.77000000000001"/>
    <n v="0.06"/>
  </r>
  <r>
    <s v="SALE1356"/>
    <x v="282"/>
    <s v="CUST1195"/>
    <s v="Anthony Garcia"/>
    <x v="16"/>
    <s v="Male"/>
    <s v="Taraberg"/>
    <s v="Arizona"/>
    <s v="USA"/>
    <x v="1"/>
    <s v="PROD79"/>
    <s v="Decorative Lamp Shade"/>
    <x v="2"/>
    <s v="Lighting"/>
    <s v="Ramirez-Hanson"/>
    <n v="228.53"/>
    <n v="469"/>
    <s v="Bean, Jones and Park"/>
    <x v="1"/>
    <s v="Thompsonborough"/>
    <s v="Online"/>
    <s v="PayPal"/>
    <n v="3"/>
    <s v="STORE8"/>
    <n v="141.54"/>
    <n v="424.62"/>
    <n v="50.95"/>
    <n v="0.12"/>
  </r>
  <r>
    <s v="SALE1357"/>
    <x v="552"/>
    <s v="CUST1043"/>
    <s v="Joseph Snow"/>
    <x v="22"/>
    <s v="Male"/>
    <s v="South Michaelfort"/>
    <s v="Vermont"/>
    <s v="USA"/>
    <x v="0"/>
    <s v="PROD15"/>
    <s v="4K Home Projector"/>
    <x v="4"/>
    <s v="Appliances"/>
    <s v="Thomas LLC"/>
    <n v="465.34"/>
    <n v="301"/>
    <s v="Alexander Group"/>
    <x v="2"/>
    <s v="Port Sharon"/>
    <s v="Online"/>
    <s v="COD"/>
    <n v="3"/>
    <s v="STORE4"/>
    <n v="83.5"/>
    <n v="250.5"/>
    <n v="57.62"/>
    <n v="0.23"/>
  </r>
  <r>
    <s v="SALE1358"/>
    <x v="619"/>
    <s v="CUST1123"/>
    <s v="Erin Hopkins"/>
    <x v="45"/>
    <s v="Male"/>
    <s v="North Sabrina"/>
    <s v="Iowa"/>
    <s v="USA"/>
    <x v="1"/>
    <s v="PROD14"/>
    <s v="Decorative Wall Mirror"/>
    <x v="2"/>
    <s v="Decor"/>
    <s v="Luna, Anderson and Bowman"/>
    <n v="48.01"/>
    <n v="439"/>
    <s v="Benson-Elliott"/>
    <x v="3"/>
    <s v="Port Josephberg"/>
    <s v="Online"/>
    <s v="PayPal"/>
    <n v="2"/>
    <s v="STORE6"/>
    <n v="629.73"/>
    <n v="1259.46"/>
    <n v="88.16"/>
    <n v="7.0000000000000007E-2"/>
  </r>
  <r>
    <s v="SALE1359"/>
    <x v="541"/>
    <s v="CUST1012"/>
    <s v="Kenneth Lambert"/>
    <x v="0"/>
    <s v="Female"/>
    <s v="North Kathryn"/>
    <s v="Kansas"/>
    <s v="USA"/>
    <x v="3"/>
    <s v="PROD33"/>
    <s v="Modern Wall Clock"/>
    <x v="2"/>
    <s v="Decor"/>
    <s v="Weiss-Watson"/>
    <n v="179.77"/>
    <n v="305"/>
    <s v="Benson-Elliott"/>
    <x v="3"/>
    <s v="Port Josephberg"/>
    <s v="Online"/>
    <s v="COD"/>
    <n v="2"/>
    <s v="STORE6"/>
    <n v="159.93"/>
    <n v="319.86"/>
    <n v="63.97"/>
    <n v="0.2"/>
  </r>
  <r>
    <s v="SALE1360"/>
    <x v="620"/>
    <s v="CUST1012"/>
    <s v="Kenneth Lambert"/>
    <x v="0"/>
    <s v="Female"/>
    <s v="North Kathryn"/>
    <s v="Kansas"/>
    <s v="USA"/>
    <x v="3"/>
    <s v="PROD45"/>
    <s v="High-Grip Football"/>
    <x v="0"/>
    <s v="Team Sports"/>
    <s v="Bridges, Banks and Cummings"/>
    <n v="318.91000000000003"/>
    <n v="114"/>
    <s v="Guerrero-Schmitt"/>
    <x v="3"/>
    <s v="East Stevechester"/>
    <s v="Flagship"/>
    <s v="COD"/>
    <n v="1"/>
    <s v="STORE18"/>
    <n v="459.89"/>
    <n v="459.89"/>
    <n v="82.78"/>
    <n v="0.18"/>
  </r>
  <r>
    <s v="SALE1361"/>
    <x v="486"/>
    <s v="CUST1188"/>
    <s v="Kimberly Brooks"/>
    <x v="2"/>
    <s v="Male"/>
    <s v="Kingfort"/>
    <s v="New Mexico"/>
    <s v="USA"/>
    <x v="1"/>
    <s v="PROD33"/>
    <s v="Modern Wall Clock"/>
    <x v="2"/>
    <s v="Decor"/>
    <s v="Weiss-Watson"/>
    <n v="179.77"/>
    <n v="305"/>
    <s v="Mann-Austin"/>
    <x v="3"/>
    <s v="Vasquezborough"/>
    <s v="Online"/>
    <s v="Credit Card"/>
    <n v="4"/>
    <s v="STORE19"/>
    <n v="885.57"/>
    <n v="3542.28"/>
    <n v="956.42"/>
    <n v="0.27"/>
  </r>
  <r>
    <s v="SALE1362"/>
    <x v="280"/>
    <s v="CUST1402"/>
    <s v="Cassandra Perez"/>
    <x v="20"/>
    <s v="Male"/>
    <s v="Brandonville"/>
    <s v="Mississippi"/>
    <s v="USA"/>
    <x v="2"/>
    <s v="PROD54"/>
    <s v="Sports Stopwatch Pro"/>
    <x v="0"/>
    <s v="Accessories"/>
    <s v="Thompson-French"/>
    <n v="434.84"/>
    <n v="185"/>
    <s v="Shelton PLC"/>
    <x v="0"/>
    <s v="East Jenniferstad"/>
    <s v="Flagship"/>
    <s v="PayPal"/>
    <n v="3"/>
    <s v="STORE15"/>
    <n v="789.05"/>
    <n v="2367.15"/>
    <n v="0"/>
    <n v="0"/>
  </r>
  <r>
    <s v="SALE1363"/>
    <x v="140"/>
    <s v="CUST1154"/>
    <s v="Julie Hale"/>
    <x v="36"/>
    <s v="Female"/>
    <s v="Owensview"/>
    <s v="Vermont"/>
    <s v="USA"/>
    <x v="0"/>
    <s v="PROD66"/>
    <s v="Women's Hair Dryer Brush"/>
    <x v="3"/>
    <s v="Haircare"/>
    <s v="Torres, Spencer and Potter"/>
    <n v="340.39"/>
    <n v="177"/>
    <s v="Rivera-Warner"/>
    <x v="3"/>
    <s v="Washingtonfurt"/>
    <s v="Flagship"/>
    <s v="PayPal"/>
    <n v="1"/>
    <s v="STORE0"/>
    <n v="570.52"/>
    <n v="570.52"/>
    <n v="0"/>
    <n v="0"/>
  </r>
  <r>
    <s v="SALE1364"/>
    <x v="309"/>
    <s v="CUST1179"/>
    <s v="Nicholas Bradshaw"/>
    <x v="26"/>
    <s v="Female"/>
    <s v="Murphyfurt"/>
    <s v="Utah"/>
    <s v="USA"/>
    <x v="1"/>
    <s v="PROD27"/>
    <s v="Decorative Floor Vase"/>
    <x v="2"/>
    <s v="Decor"/>
    <s v="Khan, Jones and Paul"/>
    <n v="322.41000000000003"/>
    <n v="378"/>
    <s v="Frederick-Wright"/>
    <x v="1"/>
    <s v="New Jimmymouth"/>
    <s v="Flagship"/>
    <s v="COD"/>
    <n v="4"/>
    <s v="STORE16"/>
    <n v="310.79000000000002"/>
    <n v="1243.1600000000001"/>
    <n v="273.5"/>
    <n v="0.22"/>
  </r>
  <r>
    <s v="SALE1365"/>
    <x v="231"/>
    <s v="CUST1057"/>
    <s v="Jay Patel"/>
    <x v="26"/>
    <s v="Female"/>
    <s v="Morrisbury"/>
    <s v="Rhode Island"/>
    <s v="USA"/>
    <x v="3"/>
    <s v="PROD68"/>
    <s v="Wooden Nightstand"/>
    <x v="2"/>
    <s v="Furniture"/>
    <s v="Wolfe, Ross and Hester"/>
    <n v="243.7"/>
    <n v="130"/>
    <s v="Holloway Ltd"/>
    <x v="0"/>
    <s v="Bensonhaven"/>
    <s v="Flagship"/>
    <s v="Credit Card"/>
    <n v="4"/>
    <s v="STORE17"/>
    <n v="255.67"/>
    <n v="1022.68"/>
    <n v="173.86"/>
    <n v="0.17"/>
  </r>
  <r>
    <s v="SALE1366"/>
    <x v="433"/>
    <s v="CUST1129"/>
    <s v="Jessica Mitchell"/>
    <x v="26"/>
    <s v="Female"/>
    <s v="Matthewbury"/>
    <s v="South Dakota"/>
    <s v="USA"/>
    <x v="1"/>
    <s v="PROD27"/>
    <s v="Decorative Floor Vase"/>
    <x v="2"/>
    <s v="Decor"/>
    <s v="Khan, Jones and Paul"/>
    <n v="322.41000000000003"/>
    <n v="378"/>
    <s v="Frederick-Wright"/>
    <x v="1"/>
    <s v="New Jimmymouth"/>
    <s v="Flagship"/>
    <s v="COD"/>
    <n v="2"/>
    <s v="STORE16"/>
    <n v="270.66000000000003"/>
    <n v="541.32000000000005"/>
    <n v="54.13"/>
    <n v="0.1"/>
  </r>
  <r>
    <s v="SALE1367"/>
    <x v="159"/>
    <s v="CUST1299"/>
    <s v="Stephanie Jacobs"/>
    <x v="40"/>
    <s v="Female"/>
    <s v="West Robinmouth"/>
    <s v="Louisiana"/>
    <s v="USA"/>
    <x v="3"/>
    <s v="PROD23"/>
    <s v="Men's Formal Shirt"/>
    <x v="1"/>
    <s v="Tops"/>
    <s v="Moon, Mora and Santos"/>
    <n v="484.62"/>
    <n v="360"/>
    <s v="Holloway Ltd"/>
    <x v="0"/>
    <s v="Bensonhaven"/>
    <s v="Flagship"/>
    <s v="COD"/>
    <n v="3"/>
    <s v="STORE17"/>
    <n v="373.35"/>
    <n v="1120.05"/>
    <n v="224.01"/>
    <n v="0.2"/>
  </r>
  <r>
    <s v="SALE1368"/>
    <x v="542"/>
    <s v="CUST1036"/>
    <s v="Thomas Phillips"/>
    <x v="44"/>
    <s v="Female"/>
    <s v="Luisfurt"/>
    <s v="Georgia"/>
    <s v="USA"/>
    <x v="0"/>
    <s v="PROD59"/>
    <s v="Men's Hair Styling Gel"/>
    <x v="3"/>
    <s v="Haircare"/>
    <s v="Cline-Mccarthy"/>
    <n v="17.309999999999999"/>
    <n v="399"/>
    <s v="Aguirre-Keller"/>
    <x v="2"/>
    <s v="Lake Michael"/>
    <s v="Online"/>
    <s v="PayPal"/>
    <n v="2"/>
    <s v="STORE11"/>
    <n v="23.58"/>
    <n v="47.16"/>
    <n v="0.94"/>
    <n v="0.02"/>
  </r>
  <r>
    <s v="SALE1369"/>
    <x v="230"/>
    <s v="CUST1005"/>
    <s v="Christine Vaughn"/>
    <x v="21"/>
    <s v="Male"/>
    <s v="East Amandamouth"/>
    <s v="Oregon"/>
    <s v="USA"/>
    <x v="2"/>
    <s v="PROD35"/>
    <s v="Bedroom Table Lamp"/>
    <x v="2"/>
    <s v="Lighting"/>
    <s v="Jones LLC"/>
    <n v="382.22"/>
    <n v="329"/>
    <s v="Martinez-Mullins"/>
    <x v="2"/>
    <s v="Williamsfurt"/>
    <s v="Online"/>
    <s v="PayPal"/>
    <n v="4"/>
    <s v="STORE7"/>
    <n v="185.67"/>
    <n v="742.68"/>
    <n v="155.96"/>
    <n v="0.21"/>
  </r>
  <r>
    <s v="SALE1370"/>
    <x v="523"/>
    <s v="CUST1120"/>
    <s v="Jacob Hopkins"/>
    <x v="42"/>
    <s v="Female"/>
    <s v="Lake Tylerfort"/>
    <s v="Pennsylvania"/>
    <s v="USA"/>
    <x v="3"/>
    <s v="PROD18"/>
    <s v="Women's Denim Jeans"/>
    <x v="1"/>
    <s v="Bottoms"/>
    <s v="Guerra-Hendrix"/>
    <n v="144.53"/>
    <n v="343"/>
    <s v="Gardner, Humphrey and Contreras"/>
    <x v="3"/>
    <s v="Johnsonville"/>
    <s v="Flagship"/>
    <s v="PayPal"/>
    <n v="3"/>
    <s v="STORE13"/>
    <n v="928.74"/>
    <n v="2786.22"/>
    <n v="752.28"/>
    <n v="0.27"/>
  </r>
  <r>
    <s v="SALE1371"/>
    <x v="292"/>
    <s v="CUST1029"/>
    <s v="David Arnold"/>
    <x v="27"/>
    <s v="Female"/>
    <s v="East Jennifer"/>
    <s v="California"/>
    <s v="USA"/>
    <x v="1"/>
    <s v="PROD84"/>
    <s v="Wooden Bookshelf"/>
    <x v="2"/>
    <s v="Furniture"/>
    <s v="Collins-Stephenson"/>
    <n v="388.46"/>
    <n v="208"/>
    <s v="Gray Ltd"/>
    <x v="0"/>
    <s v="New Michaelchester"/>
    <s v="Outlet"/>
    <s v="COD"/>
    <n v="3"/>
    <s v="STORE5"/>
    <n v="923.38"/>
    <n v="2770.14"/>
    <n v="193.91"/>
    <n v="7.0000000000000007E-2"/>
  </r>
  <r>
    <s v="SALE1372"/>
    <x v="27"/>
    <s v="CUST1462"/>
    <s v="Beth Martin"/>
    <x v="15"/>
    <s v="Female"/>
    <s v="Burkefurt"/>
    <s v="West Virginia"/>
    <s v="USA"/>
    <x v="1"/>
    <s v="PROD4"/>
    <s v="Women's Yoga Pants"/>
    <x v="1"/>
    <s v="Bottoms"/>
    <s v="Gonzales-Davis"/>
    <n v="306.45999999999998"/>
    <n v="487"/>
    <s v="Moore, Padilla and Butler"/>
    <x v="2"/>
    <s v="East Johnstad"/>
    <s v="Flagship"/>
    <s v="PayPal"/>
    <n v="2"/>
    <s v="STORE9"/>
    <n v="409.26"/>
    <n v="818.52"/>
    <n v="81.849999999999994"/>
    <n v="0.1"/>
  </r>
  <r>
    <s v="SALE1373"/>
    <x v="539"/>
    <s v="CUST1254"/>
    <s v="Linda Kline"/>
    <x v="15"/>
    <s v="Male"/>
    <s v="Masseyland"/>
    <s v="Alaska"/>
    <s v="USA"/>
    <x v="1"/>
    <s v="PROD23"/>
    <s v="Men's Formal Shirt"/>
    <x v="1"/>
    <s v="Tops"/>
    <s v="Moon, Mora and Santos"/>
    <n v="484.62"/>
    <n v="360"/>
    <s v="Martinez-Mullins"/>
    <x v="2"/>
    <s v="Williamsfurt"/>
    <s v="Online"/>
    <s v="Credit Card"/>
    <n v="2"/>
    <s v="STORE7"/>
    <n v="608.46"/>
    <n v="1216.92"/>
    <n v="194.71"/>
    <n v="0.16"/>
  </r>
  <r>
    <s v="SALE1374"/>
    <x v="118"/>
    <s v="CUST1212"/>
    <s v="Blake Harrison"/>
    <x v="5"/>
    <s v="Female"/>
    <s v="Lyonsfort"/>
    <s v="Washington"/>
    <s v="USA"/>
    <x v="3"/>
    <s v="PROD42"/>
    <s v="Smart Home WiFi Camera"/>
    <x v="4"/>
    <s v="Accessories"/>
    <s v="Holmes LLC"/>
    <n v="450.71"/>
    <n v="389"/>
    <s v="Mann-Austin"/>
    <x v="3"/>
    <s v="Vasquezborough"/>
    <s v="Online"/>
    <s v="Credit Card"/>
    <n v="4"/>
    <s v="STORE19"/>
    <n v="150.47999999999999"/>
    <n v="601.91999999999996"/>
    <n v="54.17"/>
    <n v="0.09"/>
  </r>
  <r>
    <s v="SALE1375"/>
    <x v="415"/>
    <s v="CUST1245"/>
    <s v="Laura Soto"/>
    <x v="46"/>
    <s v="Female"/>
    <s v="Rodriguezton"/>
    <s v="Michigan"/>
    <s v="USA"/>
    <x v="3"/>
    <s v="PROD68"/>
    <s v="Wooden Nightstand"/>
    <x v="2"/>
    <s v="Furniture"/>
    <s v="Wolfe, Ross and Hester"/>
    <n v="243.7"/>
    <n v="130"/>
    <s v="Mcdonald Inc"/>
    <x v="2"/>
    <s v="Christopherland"/>
    <s v="Outlet"/>
    <s v="Credit Card"/>
    <n v="4"/>
    <s v="STORE14"/>
    <n v="207.41"/>
    <n v="829.64"/>
    <n v="16.59"/>
    <n v="0.02"/>
  </r>
  <r>
    <s v="SALE1376"/>
    <x v="315"/>
    <s v="CUST1172"/>
    <s v="Thomas Rhodes"/>
    <x v="24"/>
    <s v="Female"/>
    <s v="Port Richard"/>
    <s v="West Virginia"/>
    <s v="USA"/>
    <x v="2"/>
    <s v="PROD11"/>
    <s v="HD Smart TV Stick"/>
    <x v="4"/>
    <s v="Accessories"/>
    <s v="Gibson, Hobbs and Weaver"/>
    <n v="449.4"/>
    <n v="460"/>
    <s v="Benson-Elliott"/>
    <x v="3"/>
    <s v="Port Josephberg"/>
    <s v="Online"/>
    <s v="PayPal"/>
    <n v="1"/>
    <s v="STORE6"/>
    <n v="56.59"/>
    <n v="56.59"/>
    <n v="8.49"/>
    <n v="0.15"/>
  </r>
  <r>
    <s v="SALE1377"/>
    <x v="334"/>
    <s v="CUST1405"/>
    <s v="Eric Wolfe"/>
    <x v="17"/>
    <s v="Female"/>
    <s v="Garciaview"/>
    <s v="Louisiana"/>
    <s v="USA"/>
    <x v="0"/>
    <s v="PROD39"/>
    <s v="Portable Power Bank"/>
    <x v="4"/>
    <s v="Mobile"/>
    <s v="Cummings and Sons"/>
    <n v="326.06"/>
    <n v="301"/>
    <s v="Alexander Group"/>
    <x v="2"/>
    <s v="Port Sharon"/>
    <s v="Online"/>
    <s v="Credit Card"/>
    <n v="4"/>
    <s v="STORE4"/>
    <n v="995.4"/>
    <n v="3981.6"/>
    <n v="1075.03"/>
    <n v="0.27"/>
  </r>
  <r>
    <s v="SALE1378"/>
    <x v="361"/>
    <s v="CUST1064"/>
    <s v="Mr. Mason Butler"/>
    <x v="4"/>
    <s v="Male"/>
    <s v="Port Kathrynhaven"/>
    <s v="Arizona"/>
    <s v="USA"/>
    <x v="0"/>
    <s v="PROD47"/>
    <s v="Makeup Brush Set"/>
    <x v="3"/>
    <s v="Makeup"/>
    <s v="Cook Inc"/>
    <n v="167.34"/>
    <n v="431"/>
    <s v="Thomas, Bridges and Harris"/>
    <x v="0"/>
    <s v="Sabrinatown"/>
    <s v="Online"/>
    <s v="Credit Card"/>
    <n v="2"/>
    <s v="STORE12"/>
    <n v="591.33000000000004"/>
    <n v="1182.6600000000001"/>
    <n v="283.83999999999997"/>
    <n v="0.24"/>
  </r>
  <r>
    <s v="SALE1379"/>
    <x v="65"/>
    <s v="CUST1378"/>
    <s v="Frank Stewart"/>
    <x v="42"/>
    <s v="Female"/>
    <s v="Fischerborough"/>
    <s v="Delaware"/>
    <s v="USA"/>
    <x v="2"/>
    <s v="PROD48"/>
    <s v="Car Dashboard Phone Holder"/>
    <x v="4"/>
    <s v="Accessories"/>
    <s v="Byrd, Stewart and Valdez"/>
    <n v="177.98"/>
    <n v="103"/>
    <s v="Holloway Ltd"/>
    <x v="0"/>
    <s v="Bensonhaven"/>
    <s v="Flagship"/>
    <s v="Credit Card"/>
    <n v="2"/>
    <s v="STORE17"/>
    <n v="204.89"/>
    <n v="409.78"/>
    <n v="98.35"/>
    <n v="0.24"/>
  </r>
  <r>
    <s v="SALE1380"/>
    <x v="583"/>
    <s v="CUST1090"/>
    <s v="Oscar Moon"/>
    <x v="13"/>
    <s v="Female"/>
    <s v="West Cody"/>
    <s v="Louisiana"/>
    <s v="USA"/>
    <x v="3"/>
    <s v="PROD65"/>
    <s v="Adjustable Dumbbells 20kg"/>
    <x v="0"/>
    <s v="Fitness"/>
    <s v="Montgomery, Benton and Miller"/>
    <n v="240.63"/>
    <n v="423"/>
    <s v="Mcdonald Inc"/>
    <x v="2"/>
    <s v="Christopherland"/>
    <s v="Outlet"/>
    <s v="COD"/>
    <n v="2"/>
    <s v="STORE14"/>
    <n v="546.41"/>
    <n v="1092.82"/>
    <n v="87.43"/>
    <n v="0.08"/>
  </r>
  <r>
    <s v="SALE1381"/>
    <x v="87"/>
    <s v="CUST1056"/>
    <s v="Christopher Sutton"/>
    <x v="12"/>
    <s v="Female"/>
    <s v="Deborahberg"/>
    <s v="Pennsylvania"/>
    <s v="USA"/>
    <x v="0"/>
    <s v="PROD18"/>
    <s v="Women's Denim Jeans"/>
    <x v="1"/>
    <s v="Bottoms"/>
    <s v="Guerra-Hendrix"/>
    <n v="144.53"/>
    <n v="343"/>
    <s v="Thomas, Bridges and Harris"/>
    <x v="0"/>
    <s v="Sabrinatown"/>
    <s v="Online"/>
    <s v="Credit Card"/>
    <n v="4"/>
    <s v="STORE12"/>
    <n v="455.49"/>
    <n v="1821.96"/>
    <n v="309.73"/>
    <n v="0.17"/>
  </r>
  <r>
    <s v="SALE1382"/>
    <x v="621"/>
    <s v="CUST1422"/>
    <s v="Brittany Edwards Dds"/>
    <x v="2"/>
    <s v="Female"/>
    <s v="Aliciahaven"/>
    <s v="Kansas"/>
    <s v="USA"/>
    <x v="3"/>
    <s v="PROD10"/>
    <s v="Ceramic Kitchen Bowl Set"/>
    <x v="2"/>
    <s v="Kitchen"/>
    <s v="Hamilton Group"/>
    <n v="298.86"/>
    <n v="308"/>
    <s v="Frederick-Wright"/>
    <x v="1"/>
    <s v="New Jimmymouth"/>
    <s v="Flagship"/>
    <s v="Credit Card"/>
    <n v="2"/>
    <s v="STORE16"/>
    <n v="700.27"/>
    <n v="1400.54"/>
    <n v="224.09"/>
    <n v="0.16"/>
  </r>
  <r>
    <s v="SALE1383"/>
    <x v="148"/>
    <s v="CUST1345"/>
    <s v="Daniel Nelson"/>
    <x v="4"/>
    <s v="Male"/>
    <s v="North Jonathan"/>
    <s v="Oklahoma"/>
    <s v="USA"/>
    <x v="2"/>
    <s v="PROD82"/>
    <s v="Fitness Resistance Bands"/>
    <x v="0"/>
    <s v="Fitness"/>
    <s v="Reese-Watson"/>
    <n v="152.91999999999999"/>
    <n v="281"/>
    <s v="Holloway Ltd"/>
    <x v="0"/>
    <s v="Bensonhaven"/>
    <s v="Flagship"/>
    <s v="Credit Card"/>
    <n v="2"/>
    <s v="STORE17"/>
    <n v="160.21"/>
    <n v="320.42"/>
    <n v="28.84"/>
    <n v="0.09"/>
  </r>
  <r>
    <s v="SALE1384"/>
    <x v="67"/>
    <s v="CUST1031"/>
    <s v="Sarah Vance"/>
    <x v="24"/>
    <s v="Male"/>
    <s v="Johnsonville"/>
    <s v="Oregon"/>
    <s v="USA"/>
    <x v="1"/>
    <s v="PROD47"/>
    <s v="Makeup Brush Set"/>
    <x v="3"/>
    <s v="Makeup"/>
    <s v="Cook Inc"/>
    <n v="167.34"/>
    <n v="431"/>
    <s v="Aguirre-Keller"/>
    <x v="2"/>
    <s v="Lake Michael"/>
    <s v="Online"/>
    <s v="COD"/>
    <n v="1"/>
    <s v="STORE11"/>
    <n v="713.63"/>
    <n v="713.63"/>
    <n v="199.82"/>
    <n v="0.28000000000000003"/>
  </r>
  <r>
    <s v="SALE1385"/>
    <x v="82"/>
    <s v="CUST1227"/>
    <s v="Gregory Pham"/>
    <x v="5"/>
    <s v="Female"/>
    <s v="Pollardton"/>
    <s v="Kansas"/>
    <s v="USA"/>
    <x v="0"/>
    <s v="PROD93"/>
    <s v="USB-C Laptop Charger"/>
    <x v="4"/>
    <s v="Computer"/>
    <s v="Martin LLC"/>
    <n v="377.52"/>
    <n v="485"/>
    <s v="Martinez-Mullins"/>
    <x v="2"/>
    <s v="Williamsfurt"/>
    <s v="Online"/>
    <s v="COD"/>
    <n v="2"/>
    <s v="STORE7"/>
    <n v="224.69"/>
    <n v="449.38"/>
    <n v="89.88"/>
    <n v="0.2"/>
  </r>
  <r>
    <s v="SALE1386"/>
    <x v="215"/>
    <s v="CUST1453"/>
    <s v="April Phillips"/>
    <x v="6"/>
    <s v="Female"/>
    <s v="Lake Carolyn"/>
    <s v="Hawaii"/>
    <s v="USA"/>
    <x v="3"/>
    <s v="PROD20"/>
    <s v="Outdoor Sports Water Bottle"/>
    <x v="0"/>
    <s v="Accessories"/>
    <s v="Soto-Ellis"/>
    <n v="131.51"/>
    <n v="76"/>
    <s v="Mcdonald Inc"/>
    <x v="2"/>
    <s v="Christopherland"/>
    <s v="Outlet"/>
    <s v="Credit Card"/>
    <n v="2"/>
    <s v="STORE14"/>
    <n v="740.57"/>
    <n v="1481.14"/>
    <n v="88.87"/>
    <n v="0.06"/>
  </r>
  <r>
    <s v="SALE1387"/>
    <x v="110"/>
    <s v="CUST1142"/>
    <s v="Maria Ramirez"/>
    <x v="29"/>
    <s v="Male"/>
    <s v="West Brandon"/>
    <s v="Montana"/>
    <s v="USA"/>
    <x v="2"/>
    <s v="PROD11"/>
    <s v="HD Smart TV Stick"/>
    <x v="4"/>
    <s v="Accessories"/>
    <s v="Gibson, Hobbs and Weaver"/>
    <n v="449.4"/>
    <n v="460"/>
    <s v="Johnson-Wright"/>
    <x v="0"/>
    <s v="Hoodberg"/>
    <s v="Outlet"/>
    <s v="PayPal"/>
    <n v="3"/>
    <s v="STORE3"/>
    <n v="250.14"/>
    <n v="750.42"/>
    <n v="172.6"/>
    <n v="0.23"/>
  </r>
  <r>
    <s v="SALE1388"/>
    <x v="622"/>
    <s v="CUST1020"/>
    <s v="Bridget Allen"/>
    <x v="25"/>
    <s v="Male"/>
    <s v="Lake Shaneburgh"/>
    <s v="Delaware"/>
    <s v="USA"/>
    <x v="1"/>
    <s v="PROD98"/>
    <s v="Portable Bluetooth Speaker"/>
    <x v="4"/>
    <s v="Audio"/>
    <s v="Flores-King"/>
    <n v="431.67"/>
    <n v="73"/>
    <s v="Mann-Austin"/>
    <x v="3"/>
    <s v="Vasquezborough"/>
    <s v="Online"/>
    <s v="Credit Card"/>
    <n v="3"/>
    <s v="STORE19"/>
    <n v="34.97"/>
    <n v="104.91"/>
    <n v="1.05"/>
    <n v="0.01"/>
  </r>
  <r>
    <s v="SALE1389"/>
    <x v="337"/>
    <s v="CUST1304"/>
    <s v="Miss Alexandria Li Dvm"/>
    <x v="24"/>
    <s v="Male"/>
    <s v="Port Jenniferton"/>
    <s v="Kansas"/>
    <s v="USA"/>
    <x v="1"/>
    <s v="PROD42"/>
    <s v="Smart Home WiFi Camera"/>
    <x v="4"/>
    <s v="Accessories"/>
    <s v="Holmes LLC"/>
    <n v="450.71"/>
    <n v="389"/>
    <s v="Frederick-Wright"/>
    <x v="1"/>
    <s v="New Jimmymouth"/>
    <s v="Flagship"/>
    <s v="PayPal"/>
    <n v="1"/>
    <s v="STORE16"/>
    <n v="653.91"/>
    <n v="653.91"/>
    <n v="196.17"/>
    <n v="0.3"/>
  </r>
  <r>
    <s v="SALE1390"/>
    <x v="185"/>
    <s v="CUST1363"/>
    <s v="Elizabeth Smith"/>
    <x v="31"/>
    <s v="Male"/>
    <s v="Murphytown"/>
    <s v="Ohio"/>
    <s v="USA"/>
    <x v="2"/>
    <s v="PROD66"/>
    <s v="Women's Hair Dryer Brush"/>
    <x v="3"/>
    <s v="Haircare"/>
    <s v="Torres, Spencer and Potter"/>
    <n v="340.39"/>
    <n v="177"/>
    <s v="Johnson-Wright"/>
    <x v="0"/>
    <s v="Hoodberg"/>
    <s v="Outlet"/>
    <s v="Credit Card"/>
    <n v="1"/>
    <s v="STORE3"/>
    <n v="997.87"/>
    <n v="997.87"/>
    <n v="239.49"/>
    <n v="0.24"/>
  </r>
  <r>
    <s v="SALE1391"/>
    <x v="326"/>
    <s v="CUST1208"/>
    <s v="John Perez"/>
    <x v="27"/>
    <s v="Male"/>
    <s v="Kathrynview"/>
    <s v="Louisiana"/>
    <s v="USA"/>
    <x v="3"/>
    <s v="PROD89"/>
    <s v="Face Foundation Kit"/>
    <x v="3"/>
    <s v="Makeup"/>
    <s v="Taylor-Elliott"/>
    <n v="183.04"/>
    <n v="457"/>
    <s v="Mcdonald Inc"/>
    <x v="2"/>
    <s v="Christopherland"/>
    <s v="Outlet"/>
    <s v="COD"/>
    <n v="1"/>
    <s v="STORE14"/>
    <n v="174.27"/>
    <n v="174.27"/>
    <n v="47.05"/>
    <n v="0.27"/>
  </r>
  <r>
    <s v="SALE1392"/>
    <x v="623"/>
    <s v="CUST1115"/>
    <s v="Tyler Conrad"/>
    <x v="3"/>
    <s v="Female"/>
    <s v="North Curtischester"/>
    <s v="North Dakota"/>
    <s v="USA"/>
    <x v="3"/>
    <s v="PROD49"/>
    <s v="Men's Roll-On Perfume"/>
    <x v="3"/>
    <s v="Fragrance"/>
    <s v="Sullivan and Sons"/>
    <n v="43.29"/>
    <n v="267"/>
    <s v="Martinez-Mullins"/>
    <x v="2"/>
    <s v="Williamsfurt"/>
    <s v="Online"/>
    <s v="Credit Card"/>
    <n v="3"/>
    <s v="STORE7"/>
    <n v="847.44"/>
    <n v="2542.3200000000002"/>
    <n v="432.19"/>
    <n v="0.17"/>
  </r>
  <r>
    <s v="SALE1393"/>
    <x v="463"/>
    <s v="CUST1428"/>
    <s v="Samuel Mullins"/>
    <x v="8"/>
    <s v="Female"/>
    <s v="Hartmouth"/>
    <s v="Louisiana"/>
    <s v="USA"/>
    <x v="2"/>
    <s v="PROD2"/>
    <s v="Women's Casual Hoodie"/>
    <x v="1"/>
    <s v="Outerwear"/>
    <s v="Sims Inc"/>
    <n v="342.56"/>
    <n v="352"/>
    <s v="Black-Horn"/>
    <x v="2"/>
    <s v="North Nancyview"/>
    <s v="Outlet"/>
    <s v="Credit Card"/>
    <n v="1"/>
    <s v="STORE2"/>
    <n v="493.45"/>
    <n v="493.45"/>
    <n v="44.41"/>
    <n v="0.09"/>
  </r>
  <r>
    <s v="SALE1394"/>
    <x v="66"/>
    <s v="CUST1232"/>
    <s v="Christy Hill"/>
    <x v="8"/>
    <s v="Female"/>
    <s v="Tammyton"/>
    <s v="New Jersey"/>
    <s v="USA"/>
    <x v="3"/>
    <s v="PROD62"/>
    <s v="Laptop Cooling Pad"/>
    <x v="4"/>
    <s v="Computer"/>
    <s v="Murray, Gould and Ware"/>
    <n v="86.42"/>
    <n v="222"/>
    <s v="Black-Horn"/>
    <x v="2"/>
    <s v="North Nancyview"/>
    <s v="Outlet"/>
    <s v="Credit Card"/>
    <n v="4"/>
    <s v="STORE2"/>
    <n v="111.66"/>
    <n v="446.64"/>
    <n v="62.53"/>
    <n v="0.14000000000000001"/>
  </r>
  <r>
    <s v="SALE1395"/>
    <x v="530"/>
    <s v="CUST1278"/>
    <s v="Stephen Fowler"/>
    <x v="2"/>
    <s v="Female"/>
    <s v="Port Mariastad"/>
    <s v="Rhode Island"/>
    <s v="USA"/>
    <x v="3"/>
    <s v="PROD90"/>
    <s v="Gaming Mouse Pad XL"/>
    <x v="4"/>
    <s v="Accessories"/>
    <s v="Sharp, Taylor and Rodriguez"/>
    <n v="340.14"/>
    <n v="361"/>
    <s v="Aguirre-Keller"/>
    <x v="2"/>
    <s v="Lake Michael"/>
    <s v="Online"/>
    <s v="COD"/>
    <n v="1"/>
    <s v="STORE11"/>
    <n v="413.65"/>
    <n v="413.65"/>
    <n v="41.36"/>
    <n v="0.1"/>
  </r>
  <r>
    <s v="SALE1396"/>
    <x v="351"/>
    <s v="CUST1475"/>
    <s v="Barbara Berry"/>
    <x v="17"/>
    <s v="Female"/>
    <s v="Lake Michael"/>
    <s v="Vermont"/>
    <s v="USA"/>
    <x v="3"/>
    <s v="PROD89"/>
    <s v="Face Foundation Kit"/>
    <x v="3"/>
    <s v="Makeup"/>
    <s v="Taylor-Elliott"/>
    <n v="183.04"/>
    <n v="457"/>
    <s v="Moore, Padilla and Butler"/>
    <x v="2"/>
    <s v="East Johnstad"/>
    <s v="Flagship"/>
    <s v="COD"/>
    <n v="1"/>
    <s v="STORE9"/>
    <n v="317.14999999999998"/>
    <n v="317.14999999999998"/>
    <n v="76.12"/>
    <n v="0.24"/>
  </r>
  <r>
    <s v="SALE1397"/>
    <x v="498"/>
    <s v="CUST1359"/>
    <s v="Melanie Lam"/>
    <x v="28"/>
    <s v="Male"/>
    <s v="East Michaelton"/>
    <s v="Kansas"/>
    <s v="USA"/>
    <x v="1"/>
    <s v="PROD88"/>
    <s v="Sports Wrist Sweatbands"/>
    <x v="0"/>
    <s v="Accessories"/>
    <s v="Olsen-Daniels"/>
    <n v="131.24"/>
    <n v="232"/>
    <s v="Martinez, Adkins and Johnson"/>
    <x v="0"/>
    <s v="Danielmouth"/>
    <s v="Flagship"/>
    <s v="COD"/>
    <n v="3"/>
    <s v="STORE1"/>
    <n v="642.94000000000005"/>
    <n v="1928.82"/>
    <n v="96.44"/>
    <n v="0.05"/>
  </r>
  <r>
    <s v="SALE1398"/>
    <x v="216"/>
    <s v="CUST1133"/>
    <s v="Hayley Pope"/>
    <x v="6"/>
    <s v="Female"/>
    <s v="West Stephenville"/>
    <s v="Florida"/>
    <s v="USA"/>
    <x v="2"/>
    <s v="PROD57"/>
    <s v="Foam Roller"/>
    <x v="0"/>
    <s v="Fitness"/>
    <s v="Atkinson, Camacho and Oliver"/>
    <n v="30.62"/>
    <n v="138"/>
    <s v="Hill, Wagner and Ballard"/>
    <x v="3"/>
    <s v="East Davidville"/>
    <s v="Online"/>
    <s v="COD"/>
    <n v="4"/>
    <s v="STORE10"/>
    <n v="559.59"/>
    <n v="2238.36"/>
    <n v="425.29"/>
    <n v="0.19"/>
  </r>
  <r>
    <s v="SALE1399"/>
    <x v="624"/>
    <s v="CUST1114"/>
    <s v="Ryan Hernandez"/>
    <x v="19"/>
    <s v="Male"/>
    <s v="East Donna"/>
    <s v="Nevada"/>
    <s v="USA"/>
    <x v="2"/>
    <s v="PROD29"/>
    <s v="Fabric Sofa Throw Blanket"/>
    <x v="2"/>
    <s v="Decor"/>
    <s v="Hoffman Group"/>
    <n v="218.48"/>
    <n v="276"/>
    <s v="Guerrero-Schmitt"/>
    <x v="3"/>
    <s v="East Stevechester"/>
    <s v="Flagship"/>
    <s v="PayPal"/>
    <n v="1"/>
    <s v="STORE18"/>
    <n v="758.54"/>
    <n v="758.54"/>
    <n v="219.98"/>
    <n v="0.28999999999999998"/>
  </r>
  <r>
    <s v="SALE1400"/>
    <x v="120"/>
    <s v="CUST1462"/>
    <s v="Beth Martin"/>
    <x v="15"/>
    <s v="Female"/>
    <s v="Burkefurt"/>
    <s v="West Virginia"/>
    <s v="USA"/>
    <x v="1"/>
    <s v="PROD80"/>
    <s v="Wall-Mounted Spice Rack"/>
    <x v="2"/>
    <s v="Kitchen"/>
    <s v="Allison Ltd"/>
    <n v="143.43"/>
    <n v="58"/>
    <s v="Shelton PLC"/>
    <x v="0"/>
    <s v="East Jenniferstad"/>
    <s v="Flagship"/>
    <s v="PayPal"/>
    <n v="4"/>
    <s v="STORE15"/>
    <n v="643.96"/>
    <n v="2575.84"/>
    <n v="412.13"/>
    <n v="0.16"/>
  </r>
  <r>
    <s v="SALE1401"/>
    <x v="507"/>
    <s v="CUST1243"/>
    <s v="Brian Hammond"/>
    <x v="41"/>
    <s v="Female"/>
    <s v="North Nicholas"/>
    <s v="Texas"/>
    <s v="USA"/>
    <x v="0"/>
    <s v="PROD24"/>
    <s v="Foldable Camping Chair"/>
    <x v="0"/>
    <s v="Outdoor"/>
    <s v="Cook Ltd"/>
    <n v="166.06"/>
    <n v="340"/>
    <s v="Moore, Padilla and Butler"/>
    <x v="2"/>
    <s v="East Johnstad"/>
    <s v="Flagship"/>
    <s v="Credit Card"/>
    <n v="1"/>
    <s v="STORE9"/>
    <n v="882.73"/>
    <n v="882.73"/>
    <n v="88.27"/>
    <n v="0.1"/>
  </r>
  <r>
    <s v="SALE1402"/>
    <x v="113"/>
    <s v="CUST1325"/>
    <s v="Andrew Smith"/>
    <x v="16"/>
    <s v="Male"/>
    <s v="East Matthew"/>
    <s v="Wisconsin"/>
    <s v="USA"/>
    <x v="2"/>
    <s v="PROD91"/>
    <s v="Women's High Heels"/>
    <x v="1"/>
    <s v="Footwear"/>
    <s v="Smith-Charles"/>
    <n v="438.25"/>
    <n v="496"/>
    <s v="Mann-Austin"/>
    <x v="3"/>
    <s v="Vasquezborough"/>
    <s v="Online"/>
    <s v="PayPal"/>
    <n v="2"/>
    <s v="STORE19"/>
    <n v="600.03"/>
    <n v="1200.06"/>
    <n v="312.02"/>
    <n v="0.26"/>
  </r>
  <r>
    <s v="SALE1403"/>
    <x v="625"/>
    <s v="CUST1157"/>
    <s v="Paul Zamora"/>
    <x v="25"/>
    <s v="Male"/>
    <s v="North Larryfurt"/>
    <s v="North Dakota"/>
    <s v="USA"/>
    <x v="3"/>
    <s v="PROD54"/>
    <s v="Sports Stopwatch Pro"/>
    <x v="0"/>
    <s v="Accessories"/>
    <s v="Thompson-French"/>
    <n v="434.84"/>
    <n v="185"/>
    <s v="Gray Ltd"/>
    <x v="0"/>
    <s v="New Michaelchester"/>
    <s v="Outlet"/>
    <s v="PayPal"/>
    <n v="2"/>
    <s v="STORE5"/>
    <n v="628.83000000000004"/>
    <n v="1257.6600000000001"/>
    <n v="88.04"/>
    <n v="7.0000000000000007E-2"/>
  </r>
  <r>
    <s v="SALE1404"/>
    <x v="477"/>
    <s v="CUST1175"/>
    <s v="Michelle Rogers"/>
    <x v="41"/>
    <s v="Male"/>
    <s v="East Jessicaborough"/>
    <s v="Hawaii"/>
    <s v="USA"/>
    <x v="3"/>
    <s v="PROD81"/>
    <s v="Badminton Racket Set"/>
    <x v="0"/>
    <s v="Equipment"/>
    <s v="Robinson-Brown"/>
    <n v="285.54000000000002"/>
    <n v="358"/>
    <s v="Moore, Padilla and Butler"/>
    <x v="2"/>
    <s v="East Johnstad"/>
    <s v="Flagship"/>
    <s v="COD"/>
    <n v="3"/>
    <s v="STORE9"/>
    <n v="113.87"/>
    <n v="341.61"/>
    <n v="71.739999999999995"/>
    <n v="0.21"/>
  </r>
  <r>
    <s v="SALE1405"/>
    <x v="626"/>
    <s v="CUST1418"/>
    <s v="Luke Parks"/>
    <x v="16"/>
    <s v="Female"/>
    <s v="West Mario"/>
    <s v="New Hampshire"/>
    <s v="USA"/>
    <x v="1"/>
    <s v="PROD72"/>
    <s v="Professional Jump Rope"/>
    <x v="0"/>
    <s v="Fitness"/>
    <s v="Davis PLC"/>
    <n v="477.61"/>
    <n v="300"/>
    <s v="Martinez-Mullins"/>
    <x v="2"/>
    <s v="Williamsfurt"/>
    <s v="Online"/>
    <s v="PayPal"/>
    <n v="4"/>
    <s v="STORE7"/>
    <n v="282.07"/>
    <n v="1128.28"/>
    <n v="203.09"/>
    <n v="0.18"/>
  </r>
  <r>
    <s v="SALE1406"/>
    <x v="160"/>
    <s v="CUST1156"/>
    <s v="Maria Sanchez"/>
    <x v="11"/>
    <s v="Male"/>
    <s v="East Peterbury"/>
    <s v="North Dakota"/>
    <s v="USA"/>
    <x v="2"/>
    <s v="PROD54"/>
    <s v="Sports Stopwatch Pro"/>
    <x v="0"/>
    <s v="Accessories"/>
    <s v="Thompson-French"/>
    <n v="434.84"/>
    <n v="185"/>
    <s v="Benson-Elliott"/>
    <x v="3"/>
    <s v="Port Josephberg"/>
    <s v="Online"/>
    <s v="PayPal"/>
    <n v="3"/>
    <s v="STORE6"/>
    <n v="676.77"/>
    <n v="2030.31"/>
    <n v="345.15"/>
    <n v="0.17"/>
  </r>
  <r>
    <s v="SALE1407"/>
    <x v="625"/>
    <s v="CUST1220"/>
    <s v="George Davis"/>
    <x v="1"/>
    <s v="Female"/>
    <s v="Lake Lisa"/>
    <s v="Massachusetts"/>
    <s v="USA"/>
    <x v="2"/>
    <s v="PROD7"/>
    <s v="LED Table Lamp"/>
    <x v="2"/>
    <s v="Lighting"/>
    <s v="Harrell LLC"/>
    <n v="218.86"/>
    <n v="170"/>
    <s v="Frederick-Wright"/>
    <x v="1"/>
    <s v="New Jimmymouth"/>
    <s v="Flagship"/>
    <s v="Credit Card"/>
    <n v="2"/>
    <s v="STORE16"/>
    <n v="362.7"/>
    <n v="725.4"/>
    <n v="65.290000000000006"/>
    <n v="0.09"/>
  </r>
  <r>
    <s v="SALE1408"/>
    <x v="158"/>
    <s v="CUST1135"/>
    <s v="Matthew Hanna"/>
    <x v="4"/>
    <s v="Female"/>
    <s v="Gonzalezbury"/>
    <s v="Michigan"/>
    <s v="USA"/>
    <x v="3"/>
    <s v="PROD13"/>
    <s v="USB-C Fast Charger"/>
    <x v="4"/>
    <s v="Accessories"/>
    <s v="Dawson-Perkins"/>
    <n v="242.23"/>
    <n v="453"/>
    <s v="Black-Horn"/>
    <x v="2"/>
    <s v="North Nancyview"/>
    <s v="Outlet"/>
    <s v="COD"/>
    <n v="1"/>
    <s v="STORE2"/>
    <n v="908.5"/>
    <n v="908.5"/>
    <n v="181.7"/>
    <n v="0.2"/>
  </r>
  <r>
    <s v="SALE1409"/>
    <x v="627"/>
    <s v="CUST1067"/>
    <s v="Amber Mcclain"/>
    <x v="13"/>
    <s v="Male"/>
    <s v="Brendaburgh"/>
    <s v="Florida"/>
    <s v="USA"/>
    <x v="1"/>
    <s v="PROD25"/>
    <s v="Women's Scarf Set"/>
    <x v="1"/>
    <s v="Accessories"/>
    <s v="Brown and Sons"/>
    <n v="174.02"/>
    <n v="268"/>
    <s v="Shelton PLC"/>
    <x v="0"/>
    <s v="East Jenniferstad"/>
    <s v="Flagship"/>
    <s v="COD"/>
    <n v="2"/>
    <s v="STORE15"/>
    <n v="795.37"/>
    <n v="1590.74"/>
    <n v="318.14999999999998"/>
    <n v="0.2"/>
  </r>
  <r>
    <s v="SALE1410"/>
    <x v="451"/>
    <s v="CUST1144"/>
    <s v="Justin Cross"/>
    <x v="6"/>
    <s v="Female"/>
    <s v="North Anthonychester"/>
    <s v="Nevada"/>
    <s v="USA"/>
    <x v="2"/>
    <s v="PROD35"/>
    <s v="Bedroom Table Lamp"/>
    <x v="2"/>
    <s v="Lighting"/>
    <s v="Jones LLC"/>
    <n v="382.22"/>
    <n v="329"/>
    <s v="Alexander Group"/>
    <x v="2"/>
    <s v="Port Sharon"/>
    <s v="Online"/>
    <s v="COD"/>
    <n v="2"/>
    <s v="STORE4"/>
    <n v="326.85000000000002"/>
    <n v="653.70000000000005"/>
    <n v="111.13"/>
    <n v="0.17"/>
  </r>
  <r>
    <s v="SALE1411"/>
    <x v="236"/>
    <s v="CUST1350"/>
    <s v="Charles Miller"/>
    <x v="10"/>
    <s v="Male"/>
    <s v="Lake Allisonborough"/>
    <s v="Iowa"/>
    <s v="USA"/>
    <x v="1"/>
    <s v="PROD56"/>
    <s v="Premium Blanket Throw"/>
    <x v="2"/>
    <s v="Decor"/>
    <s v="Hernandez, Kennedy and Porter"/>
    <n v="461.47"/>
    <n v="190"/>
    <s v="Mcdonald Inc"/>
    <x v="2"/>
    <s v="Christopherland"/>
    <s v="Outlet"/>
    <s v="Credit Card"/>
    <n v="3"/>
    <s v="STORE14"/>
    <n v="169.43"/>
    <n v="508.29"/>
    <n v="96.58"/>
    <n v="0.19"/>
  </r>
  <r>
    <s v="SALE1412"/>
    <x v="15"/>
    <s v="CUST1163"/>
    <s v="Joseph Jones"/>
    <x v="23"/>
    <s v="Male"/>
    <s v="North Matthew"/>
    <s v="Illinois"/>
    <s v="USA"/>
    <x v="2"/>
    <s v="PROD83"/>
    <s v="Hydrating Face Cleanser"/>
    <x v="3"/>
    <s v="Skincare"/>
    <s v="Butler Group"/>
    <n v="152.91999999999999"/>
    <n v="159"/>
    <s v="Benson-Elliott"/>
    <x v="3"/>
    <s v="Port Josephberg"/>
    <s v="Online"/>
    <s v="Credit Card"/>
    <n v="1"/>
    <s v="STORE6"/>
    <n v="254.47"/>
    <n v="254.47"/>
    <n v="25.45"/>
    <n v="0.1"/>
  </r>
  <r>
    <s v="SALE1413"/>
    <x v="582"/>
    <s v="CUST1418"/>
    <s v="Luke Parks"/>
    <x v="16"/>
    <s v="Female"/>
    <s v="West Mario"/>
    <s v="New Hampshire"/>
    <s v="USA"/>
    <x v="1"/>
    <s v="PROD25"/>
    <s v="Women's Scarf Set"/>
    <x v="1"/>
    <s v="Accessories"/>
    <s v="Brown and Sons"/>
    <n v="174.02"/>
    <n v="268"/>
    <s v="Frederick-Wright"/>
    <x v="1"/>
    <s v="New Jimmymouth"/>
    <s v="Flagship"/>
    <s v="COD"/>
    <n v="4"/>
    <s v="STORE16"/>
    <n v="627.73"/>
    <n v="2510.92"/>
    <n v="276.2"/>
    <n v="0.11"/>
  </r>
  <r>
    <s v="SALE1414"/>
    <x v="92"/>
    <s v="CUST1371"/>
    <s v="Michael Garner"/>
    <x v="23"/>
    <s v="Female"/>
    <s v="Port Crystal"/>
    <s v="New Hampshire"/>
    <s v="USA"/>
    <x v="3"/>
    <s v="PROD31"/>
    <s v="Basketball"/>
    <x v="0"/>
    <s v="Team Sports"/>
    <s v="Nolan-Snow"/>
    <n v="204.39"/>
    <n v="281"/>
    <s v="Mann-Austin"/>
    <x v="3"/>
    <s v="Vasquezborough"/>
    <s v="Online"/>
    <s v="COD"/>
    <n v="4"/>
    <s v="STORE19"/>
    <n v="327.25"/>
    <n v="1309"/>
    <n v="170.17"/>
    <n v="0.13"/>
  </r>
  <r>
    <s v="SALE1415"/>
    <x v="190"/>
    <s v="CUST1145"/>
    <s v="Cameron Simpson"/>
    <x v="11"/>
    <s v="Male"/>
    <s v="Michaelfort"/>
    <s v="Indiana"/>
    <s v="USA"/>
    <x v="3"/>
    <s v="PROD59"/>
    <s v="Men's Hair Styling Gel"/>
    <x v="3"/>
    <s v="Haircare"/>
    <s v="Cline-Mccarthy"/>
    <n v="17.309999999999999"/>
    <n v="399"/>
    <s v="Aguirre-Keller"/>
    <x v="2"/>
    <s v="Lake Michael"/>
    <s v="Online"/>
    <s v="COD"/>
    <n v="4"/>
    <s v="STORE11"/>
    <n v="511.43"/>
    <n v="2045.72"/>
    <n v="368.23"/>
    <n v="0.18"/>
  </r>
  <r>
    <s v="SALE1416"/>
    <x v="628"/>
    <s v="CUST1165"/>
    <s v="Jason Wheeler"/>
    <x v="38"/>
    <s v="Female"/>
    <s v="Carolview"/>
    <s v="Illinois"/>
    <s v="USA"/>
    <x v="3"/>
    <s v="PROD63"/>
    <s v="Organic Sunscreen Lotion"/>
    <x v="3"/>
    <s v="Skincare"/>
    <s v="Anderson-Riley"/>
    <n v="266.86"/>
    <n v="458"/>
    <s v="Holloway Ltd"/>
    <x v="0"/>
    <s v="Bensonhaven"/>
    <s v="Flagship"/>
    <s v="PayPal"/>
    <n v="4"/>
    <s v="STORE17"/>
    <n v="194.67"/>
    <n v="778.68"/>
    <n v="179.1"/>
    <n v="0.23"/>
  </r>
  <r>
    <s v="SALE1417"/>
    <x v="325"/>
    <s v="CUST1059"/>
    <s v="Alyssa Vargas"/>
    <x v="3"/>
    <s v="Male"/>
    <s v="New Kathrynland"/>
    <s v="Montana"/>
    <s v="USA"/>
    <x v="3"/>
    <s v="PROD23"/>
    <s v="Men's Formal Shirt"/>
    <x v="1"/>
    <s v="Tops"/>
    <s v="Moon, Mora and Santos"/>
    <n v="484.62"/>
    <n v="360"/>
    <s v="Martinez, Adkins and Johnson"/>
    <x v="0"/>
    <s v="Danielmouth"/>
    <s v="Flagship"/>
    <s v="Credit Card"/>
    <n v="2"/>
    <s v="STORE1"/>
    <n v="54.51"/>
    <n v="109.02"/>
    <n v="7.63"/>
    <n v="7.0000000000000007E-2"/>
  </r>
  <r>
    <s v="SALE1418"/>
    <x v="180"/>
    <s v="CUST1076"/>
    <s v="Nathan Campbell"/>
    <x v="29"/>
    <s v="Male"/>
    <s v="Rodrigueztown"/>
    <s v="Oklahoma"/>
    <s v="USA"/>
    <x v="0"/>
    <s v="PROD62"/>
    <s v="Laptop Cooling Pad"/>
    <x v="4"/>
    <s v="Computer"/>
    <s v="Murray, Gould and Ware"/>
    <n v="86.42"/>
    <n v="222"/>
    <s v="Aguirre-Keller"/>
    <x v="2"/>
    <s v="Lake Michael"/>
    <s v="Online"/>
    <s v="PayPal"/>
    <n v="4"/>
    <s v="STORE11"/>
    <n v="964"/>
    <n v="3856"/>
    <n v="539.84"/>
    <n v="0.14000000000000001"/>
  </r>
  <r>
    <s v="SALE1419"/>
    <x v="311"/>
    <s v="CUST1040"/>
    <s v="Eric Vega"/>
    <x v="1"/>
    <s v="Male"/>
    <s v="Williamsonland"/>
    <s v="Kansas"/>
    <s v="USA"/>
    <x v="0"/>
    <s v="PROD89"/>
    <s v="Face Foundation Kit"/>
    <x v="3"/>
    <s v="Makeup"/>
    <s v="Taylor-Elliott"/>
    <n v="183.04"/>
    <n v="457"/>
    <s v="Alexander Group"/>
    <x v="2"/>
    <s v="Port Sharon"/>
    <s v="Online"/>
    <s v="PayPal"/>
    <n v="1"/>
    <s v="STORE4"/>
    <n v="170.12"/>
    <n v="170.12"/>
    <n v="44.23"/>
    <n v="0.26"/>
  </r>
  <r>
    <s v="SALE1420"/>
    <x v="71"/>
    <s v="CUST1152"/>
    <s v="Patrick Roberts"/>
    <x v="24"/>
    <s v="Female"/>
    <s v="Jaredville"/>
    <s v="Missouri"/>
    <s v="USA"/>
    <x v="3"/>
    <s v="PROD53"/>
    <s v="Men's Track Pants"/>
    <x v="1"/>
    <s v="Bottoms"/>
    <s v="Hamilton, Woods and Walker"/>
    <n v="386.56"/>
    <n v="125"/>
    <s v="Mann-Austin"/>
    <x v="3"/>
    <s v="Vasquezborough"/>
    <s v="Online"/>
    <s v="Credit Card"/>
    <n v="2"/>
    <s v="STORE19"/>
    <n v="664.5"/>
    <n v="1329"/>
    <n v="305.67"/>
    <n v="0.23"/>
  </r>
  <r>
    <s v="SALE1421"/>
    <x v="494"/>
    <s v="CUST1371"/>
    <s v="Michael Garner"/>
    <x v="23"/>
    <s v="Female"/>
    <s v="Port Crystal"/>
    <s v="New Hampshire"/>
    <s v="USA"/>
    <x v="3"/>
    <s v="PROD45"/>
    <s v="High-Grip Football"/>
    <x v="0"/>
    <s v="Team Sports"/>
    <s v="Bridges, Banks and Cummings"/>
    <n v="318.91000000000003"/>
    <n v="114"/>
    <s v="Hill, Wagner and Ballard"/>
    <x v="3"/>
    <s v="East Davidville"/>
    <s v="Online"/>
    <s v="Credit Card"/>
    <n v="4"/>
    <s v="STORE10"/>
    <n v="557.51"/>
    <n v="2230.04"/>
    <n v="245.3"/>
    <n v="0.11"/>
  </r>
  <r>
    <s v="SALE1422"/>
    <x v="16"/>
    <s v="CUST1397"/>
    <s v="Charles Norman Phd"/>
    <x v="6"/>
    <s v="Female"/>
    <s v="East Jennifer"/>
    <s v="Kansas"/>
    <s v="USA"/>
    <x v="3"/>
    <s v="PROD90"/>
    <s v="Gaming Mouse Pad XL"/>
    <x v="4"/>
    <s v="Accessories"/>
    <s v="Sharp, Taylor and Rodriguez"/>
    <n v="340.14"/>
    <n v="361"/>
    <s v="Martinez, Adkins and Johnson"/>
    <x v="0"/>
    <s v="Danielmouth"/>
    <s v="Flagship"/>
    <s v="COD"/>
    <n v="2"/>
    <s v="STORE1"/>
    <n v="410"/>
    <n v="820"/>
    <n v="106.6"/>
    <n v="0.13"/>
  </r>
  <r>
    <s v="SALE1423"/>
    <x v="628"/>
    <s v="CUST1306"/>
    <s v="Angela Robinson"/>
    <x v="42"/>
    <s v="Male"/>
    <s v="New Nicholasstad"/>
    <s v="Tennessee"/>
    <s v="USA"/>
    <x v="3"/>
    <s v="PROD83"/>
    <s v="Hydrating Face Cleanser"/>
    <x v="3"/>
    <s v="Skincare"/>
    <s v="Butler Group"/>
    <n v="152.91999999999999"/>
    <n v="159"/>
    <s v="Gray Ltd"/>
    <x v="0"/>
    <s v="New Michaelchester"/>
    <s v="Outlet"/>
    <s v="COD"/>
    <n v="2"/>
    <s v="STORE5"/>
    <n v="879.93"/>
    <n v="1759.86"/>
    <n v="510.36"/>
    <n v="0.28999999999999998"/>
  </r>
  <r>
    <s v="SALE1424"/>
    <x v="629"/>
    <s v="CUST1007"/>
    <s v="Daniel Boyd"/>
    <x v="7"/>
    <s v="Female"/>
    <s v="West Pamelafurt"/>
    <s v="West Virginia"/>
    <s v="USA"/>
    <x v="2"/>
    <s v="PROD13"/>
    <s v="USB-C Fast Charger"/>
    <x v="4"/>
    <s v="Accessories"/>
    <s v="Dawson-Perkins"/>
    <n v="242.23"/>
    <n v="453"/>
    <s v="Guerrero-Schmitt"/>
    <x v="3"/>
    <s v="East Stevechester"/>
    <s v="Flagship"/>
    <s v="COD"/>
    <n v="1"/>
    <s v="STORE18"/>
    <n v="350.58"/>
    <n v="350.58"/>
    <n v="10.52"/>
    <n v="0.03"/>
  </r>
  <r>
    <s v="SALE1425"/>
    <x v="151"/>
    <s v="CUST1350"/>
    <s v="Charles Miller"/>
    <x v="10"/>
    <s v="Male"/>
    <s v="Lake Allisonborough"/>
    <s v="Iowa"/>
    <s v="USA"/>
    <x v="1"/>
    <s v="PROD58"/>
    <s v="Womens Cotton Scarf"/>
    <x v="1"/>
    <s v="Accessories"/>
    <s v="Shepherd-Gould"/>
    <n v="113.83"/>
    <n v="485"/>
    <s v="Johnson-Wright"/>
    <x v="0"/>
    <s v="Hoodberg"/>
    <s v="Outlet"/>
    <s v="Credit Card"/>
    <n v="4"/>
    <s v="STORE3"/>
    <n v="348.58"/>
    <n v="1394.32"/>
    <n v="223.09"/>
    <n v="0.16"/>
  </r>
  <r>
    <s v="SALE1426"/>
    <x v="488"/>
    <s v="CUST1459"/>
    <s v="John Perez"/>
    <x v="7"/>
    <s v="Female"/>
    <s v="Brandontown"/>
    <s v="South Carolina"/>
    <s v="USA"/>
    <x v="0"/>
    <s v="PROD25"/>
    <s v="Women's Scarf Set"/>
    <x v="1"/>
    <s v="Accessories"/>
    <s v="Brown and Sons"/>
    <n v="174.02"/>
    <n v="268"/>
    <s v="Johnson-Wright"/>
    <x v="0"/>
    <s v="Hoodberg"/>
    <s v="Outlet"/>
    <s v="COD"/>
    <n v="3"/>
    <s v="STORE3"/>
    <n v="247.66"/>
    <n v="742.98"/>
    <n v="14.86"/>
    <n v="0.02"/>
  </r>
  <r>
    <s v="SALE1427"/>
    <x v="140"/>
    <s v="CUST1388"/>
    <s v="Timothy Valenzuela"/>
    <x v="3"/>
    <s v="Male"/>
    <s v="Stevensshire"/>
    <s v="Missouri"/>
    <s v="USA"/>
    <x v="3"/>
    <s v="PROD39"/>
    <s v="Portable Power Bank"/>
    <x v="4"/>
    <s v="Mobile"/>
    <s v="Cummings and Sons"/>
    <n v="326.06"/>
    <n v="301"/>
    <s v="Shelton PLC"/>
    <x v="0"/>
    <s v="East Jenniferstad"/>
    <s v="Flagship"/>
    <s v="Credit Card"/>
    <n v="3"/>
    <s v="STORE15"/>
    <n v="836.27"/>
    <n v="2508.81"/>
    <n v="401.41"/>
    <n v="0.16"/>
  </r>
  <r>
    <s v="SALE1428"/>
    <x v="72"/>
    <s v="CUST1195"/>
    <s v="Anthony Garcia"/>
    <x v="16"/>
    <s v="Male"/>
    <s v="Taraberg"/>
    <s v="Arizona"/>
    <s v="USA"/>
    <x v="1"/>
    <s v="PROD14"/>
    <s v="Decorative Wall Mirror"/>
    <x v="2"/>
    <s v="Decor"/>
    <s v="Luna, Anderson and Bowman"/>
    <n v="48.01"/>
    <n v="439"/>
    <s v="Hill, Wagner and Ballard"/>
    <x v="3"/>
    <s v="East Davidville"/>
    <s v="Online"/>
    <s v="COD"/>
    <n v="3"/>
    <s v="STORE10"/>
    <n v="696.74"/>
    <n v="2090.2199999999998"/>
    <n v="271.73"/>
    <n v="0.13"/>
  </r>
  <r>
    <s v="SALE1429"/>
    <x v="391"/>
    <s v="CUST1245"/>
    <s v="Laura Soto"/>
    <x v="46"/>
    <s v="Female"/>
    <s v="Rodriguezton"/>
    <s v="Michigan"/>
    <s v="USA"/>
    <x v="3"/>
    <s v="PROD94"/>
    <s v="Vitamin E Body Lotion"/>
    <x v="3"/>
    <s v="Skincare"/>
    <s v="Hoffman-Williams"/>
    <n v="358.47"/>
    <n v="213"/>
    <s v="Gardner, Humphrey and Contreras"/>
    <x v="3"/>
    <s v="Johnsonville"/>
    <s v="Flagship"/>
    <s v="PayPal"/>
    <n v="2"/>
    <s v="STORE13"/>
    <n v="822.59"/>
    <n v="1645.18"/>
    <n v="361.94"/>
    <n v="0.22"/>
  </r>
  <r>
    <s v="SALE1430"/>
    <x v="453"/>
    <s v="CUST1222"/>
    <s v="Alejandro Doyle"/>
    <x v="36"/>
    <s v="Male"/>
    <s v="East Crystalton"/>
    <s v="New Mexico"/>
    <s v="USA"/>
    <x v="3"/>
    <s v="PROD79"/>
    <s v="Decorative Lamp Shade"/>
    <x v="2"/>
    <s v="Lighting"/>
    <s v="Ramirez-Hanson"/>
    <n v="228.53"/>
    <n v="469"/>
    <s v="Black-Horn"/>
    <x v="2"/>
    <s v="North Nancyview"/>
    <s v="Outlet"/>
    <s v="PayPal"/>
    <n v="1"/>
    <s v="STORE2"/>
    <n v="462.23"/>
    <n v="462.23"/>
    <n v="138.66999999999999"/>
    <n v="0.3"/>
  </r>
  <r>
    <s v="SALE1431"/>
    <x v="127"/>
    <s v="CUST1447"/>
    <s v="Monica Wright"/>
    <x v="22"/>
    <s v="Male"/>
    <s v="Paulside"/>
    <s v="North Carolina"/>
    <s v="USA"/>
    <x v="0"/>
    <s v="PROD42"/>
    <s v="Smart Home WiFi Camera"/>
    <x v="4"/>
    <s v="Accessories"/>
    <s v="Holmes LLC"/>
    <n v="450.71"/>
    <n v="389"/>
    <s v="Holloway Ltd"/>
    <x v="0"/>
    <s v="Bensonhaven"/>
    <s v="Flagship"/>
    <s v="PayPal"/>
    <n v="1"/>
    <s v="STORE17"/>
    <n v="361.09"/>
    <n v="361.09"/>
    <n v="21.67"/>
    <n v="0.06"/>
  </r>
  <r>
    <s v="SALE1432"/>
    <x v="463"/>
    <s v="CUST1383"/>
    <s v="Kristine Higgins"/>
    <x v="8"/>
    <s v="Female"/>
    <s v="Jennifertown"/>
    <s v="South Carolina"/>
    <s v="USA"/>
    <x v="1"/>
    <s v="PROD73"/>
    <s v="Shin Guards – Adult"/>
    <x v="0"/>
    <s v="Team Sports"/>
    <s v="French Ltd"/>
    <n v="107.06"/>
    <n v="359"/>
    <s v="Mann-Austin"/>
    <x v="3"/>
    <s v="Vasquezborough"/>
    <s v="Online"/>
    <s v="PayPal"/>
    <n v="3"/>
    <s v="STORE19"/>
    <n v="59.37"/>
    <n v="178.11"/>
    <n v="5.34"/>
    <n v="0.03"/>
  </r>
  <r>
    <s v="SALE1433"/>
    <x v="294"/>
    <s v="CUST1036"/>
    <s v="Thomas Phillips"/>
    <x v="44"/>
    <s v="Female"/>
    <s v="Luisfurt"/>
    <s v="Georgia"/>
    <s v="USA"/>
    <x v="0"/>
    <s v="PROD40"/>
    <s v="Noise-Canceling Headphones"/>
    <x v="4"/>
    <s v="Audio"/>
    <s v="Taylor-Hart"/>
    <n v="38.520000000000003"/>
    <n v="378"/>
    <s v="Martinez, Adkins and Johnson"/>
    <x v="0"/>
    <s v="Danielmouth"/>
    <s v="Flagship"/>
    <s v="COD"/>
    <n v="3"/>
    <s v="STORE1"/>
    <n v="765.21"/>
    <n v="2295.63"/>
    <n v="321.39"/>
    <n v="0.14000000000000001"/>
  </r>
  <r>
    <s v="SALE1434"/>
    <x v="469"/>
    <s v="CUST1243"/>
    <s v="Brian Hammond"/>
    <x v="41"/>
    <s v="Female"/>
    <s v="North Nicholas"/>
    <s v="Texas"/>
    <s v="USA"/>
    <x v="0"/>
    <s v="PROD32"/>
    <s v="Vitamin C Face Serum"/>
    <x v="3"/>
    <s v="Skincare"/>
    <s v="Griffin Ltd"/>
    <n v="283.83"/>
    <n v="244"/>
    <s v="Thomas, Bridges and Harris"/>
    <x v="0"/>
    <s v="Sabrinatown"/>
    <s v="Online"/>
    <s v="COD"/>
    <n v="4"/>
    <s v="STORE12"/>
    <n v="303.56"/>
    <n v="1214.24"/>
    <n v="242.85"/>
    <n v="0.2"/>
  </r>
  <r>
    <s v="SALE1435"/>
    <x v="559"/>
    <s v="CUST1443"/>
    <s v="Adam Castro"/>
    <x v="18"/>
    <s v="Male"/>
    <s v="New Donnabury"/>
    <s v="Texas"/>
    <s v="USA"/>
    <x v="1"/>
    <s v="PROD27"/>
    <s v="Decorative Floor Vase"/>
    <x v="2"/>
    <s v="Decor"/>
    <s v="Khan, Jones and Paul"/>
    <n v="322.41000000000003"/>
    <n v="378"/>
    <s v="Rivera-Warner"/>
    <x v="3"/>
    <s v="Washingtonfurt"/>
    <s v="Flagship"/>
    <s v="PayPal"/>
    <n v="1"/>
    <s v="STORE0"/>
    <n v="640.92999999999995"/>
    <n v="640.92999999999995"/>
    <n v="121.78"/>
    <n v="0.19"/>
  </r>
  <r>
    <s v="SALE1436"/>
    <x v="630"/>
    <s v="CUST1174"/>
    <s v="Maria Davis"/>
    <x v="10"/>
    <s v="Female"/>
    <s v="Avilahaven"/>
    <s v="Vermont"/>
    <s v="USA"/>
    <x v="0"/>
    <s v="PROD86"/>
    <s v="Kitchen Cutting Board"/>
    <x v="2"/>
    <s v="Kitchen"/>
    <s v="Taylor, Dodson and Johnston"/>
    <n v="176.07"/>
    <n v="82"/>
    <s v="Hill, Wagner and Ballard"/>
    <x v="3"/>
    <s v="East Davidville"/>
    <s v="Online"/>
    <s v="Credit Card"/>
    <n v="2"/>
    <s v="STORE10"/>
    <n v="611.25"/>
    <n v="1222.5"/>
    <n v="268.95"/>
    <n v="0.22"/>
  </r>
  <r>
    <s v="SALE1437"/>
    <x v="132"/>
    <s v="CUST1461"/>
    <s v="Paul Cox"/>
    <x v="16"/>
    <s v="Female"/>
    <s v="East Julie"/>
    <s v="Kansas"/>
    <s v="USA"/>
    <x v="1"/>
    <s v="PROD66"/>
    <s v="Women's Hair Dryer Brush"/>
    <x v="3"/>
    <s v="Haircare"/>
    <s v="Torres, Spencer and Potter"/>
    <n v="340.39"/>
    <n v="177"/>
    <s v="Martinez, Adkins and Johnson"/>
    <x v="0"/>
    <s v="Danielmouth"/>
    <s v="Flagship"/>
    <s v="Credit Card"/>
    <n v="1"/>
    <s v="STORE1"/>
    <n v="209.93"/>
    <n v="209.93"/>
    <n v="44.09"/>
    <n v="0.21"/>
  </r>
  <r>
    <s v="SALE1438"/>
    <x v="597"/>
    <s v="CUST1110"/>
    <s v="Ashley Griffin"/>
    <x v="45"/>
    <s v="Female"/>
    <s v="New Dawnton"/>
    <s v="Maryland"/>
    <s v="USA"/>
    <x v="0"/>
    <s v="PROD99"/>
    <s v="Stainless Steel Cookware Set"/>
    <x v="2"/>
    <s v="Kitchen"/>
    <s v="Campbell Ltd"/>
    <n v="201.41"/>
    <n v="146"/>
    <s v="Hill, Wagner and Ballard"/>
    <x v="3"/>
    <s v="East Davidville"/>
    <s v="Online"/>
    <s v="PayPal"/>
    <n v="3"/>
    <s v="STORE10"/>
    <n v="130.38999999999999"/>
    <n v="391.17"/>
    <n v="93.88"/>
    <n v="0.24"/>
  </r>
  <r>
    <s v="SALE1439"/>
    <x v="309"/>
    <s v="CUST1291"/>
    <s v="James Powell"/>
    <x v="45"/>
    <s v="Female"/>
    <s v="West Beverlymouth"/>
    <s v="Missouri"/>
    <s v="USA"/>
    <x v="2"/>
    <s v="PROD93"/>
    <s v="USB-C Laptop Charger"/>
    <x v="4"/>
    <s v="Computer"/>
    <s v="Martin LLC"/>
    <n v="377.52"/>
    <n v="485"/>
    <s v="Martinez-Mullins"/>
    <x v="2"/>
    <s v="Williamsfurt"/>
    <s v="Online"/>
    <s v="COD"/>
    <n v="2"/>
    <s v="STORE7"/>
    <n v="846.18"/>
    <n v="1692.36"/>
    <n v="169.24"/>
    <n v="0.1"/>
  </r>
  <r>
    <s v="SALE1440"/>
    <x v="57"/>
    <s v="CUST1354"/>
    <s v="Ryan Torres"/>
    <x v="32"/>
    <s v="Male"/>
    <s v="Guerreroport"/>
    <s v="Connecticut"/>
    <s v="USA"/>
    <x v="1"/>
    <s v="PROD70"/>
    <s v="Kitchen Storage Rack"/>
    <x v="2"/>
    <s v="Storage"/>
    <s v="Duran Group"/>
    <n v="138.05000000000001"/>
    <n v="89"/>
    <s v="Mcdonald Inc"/>
    <x v="2"/>
    <s v="Christopherland"/>
    <s v="Outlet"/>
    <s v="COD"/>
    <n v="2"/>
    <s v="STORE14"/>
    <n v="424.53"/>
    <n v="849.06"/>
    <n v="118.87"/>
    <n v="0.14000000000000001"/>
  </r>
  <r>
    <s v="SALE1441"/>
    <x v="401"/>
    <s v="CUST1258"/>
    <s v="Sarah Stewart"/>
    <x v="21"/>
    <s v="Female"/>
    <s v="East Richard"/>
    <s v="Texas"/>
    <s v="USA"/>
    <x v="3"/>
    <s v="PROD88"/>
    <s v="Sports Wrist Sweatbands"/>
    <x v="0"/>
    <s v="Accessories"/>
    <s v="Olsen-Daniels"/>
    <n v="131.24"/>
    <n v="232"/>
    <s v="Mcdonald Inc"/>
    <x v="2"/>
    <s v="Christopherland"/>
    <s v="Outlet"/>
    <s v="COD"/>
    <n v="4"/>
    <s v="STORE14"/>
    <n v="450.42"/>
    <n v="1801.68"/>
    <n v="144.13"/>
    <n v="0.08"/>
  </r>
  <r>
    <s v="SALE1442"/>
    <x v="534"/>
    <s v="CUST1156"/>
    <s v="Maria Sanchez"/>
    <x v="11"/>
    <s v="Male"/>
    <s v="East Peterbury"/>
    <s v="North Dakota"/>
    <s v="USA"/>
    <x v="2"/>
    <s v="PROD26"/>
    <s v="Wireless Bluetooth Speaker"/>
    <x v="4"/>
    <s v="Audio"/>
    <s v="Reed-Schmidt"/>
    <n v="322.41000000000003"/>
    <n v="213"/>
    <s v="Moore, Padilla and Butler"/>
    <x v="2"/>
    <s v="East Johnstad"/>
    <s v="Flagship"/>
    <s v="Credit Card"/>
    <n v="4"/>
    <s v="STORE9"/>
    <n v="896.91"/>
    <n v="3587.64"/>
    <n v="358.76"/>
    <n v="0.1"/>
  </r>
  <r>
    <s v="SALE1443"/>
    <x v="631"/>
    <s v="CUST1485"/>
    <s v="Sara Ingram"/>
    <x v="11"/>
    <s v="Female"/>
    <s v="East Dillonview"/>
    <s v="Virginia"/>
    <s v="USA"/>
    <x v="2"/>
    <s v="PROD97"/>
    <s v="Cricket Bat"/>
    <x v="0"/>
    <s v="Team Sports"/>
    <s v="Khan LLC"/>
    <n v="245.98"/>
    <n v="471"/>
    <s v="Hill, Wagner and Ballard"/>
    <x v="3"/>
    <s v="East Davidville"/>
    <s v="Online"/>
    <s v="COD"/>
    <n v="3"/>
    <s v="STORE10"/>
    <n v="679.38"/>
    <n v="2038.14"/>
    <n v="611.44000000000005"/>
    <n v="0.3"/>
  </r>
  <r>
    <s v="SALE1444"/>
    <x v="506"/>
    <s v="CUST1016"/>
    <s v="John Scott"/>
    <x v="21"/>
    <s v="Female"/>
    <s v="South Christopher"/>
    <s v="Pennsylvania"/>
    <s v="USA"/>
    <x v="2"/>
    <s v="PROD80"/>
    <s v="Wall-Mounted Spice Rack"/>
    <x v="2"/>
    <s v="Kitchen"/>
    <s v="Allison Ltd"/>
    <n v="143.43"/>
    <n v="58"/>
    <s v="Frederick-Wright"/>
    <x v="1"/>
    <s v="New Jimmymouth"/>
    <s v="Flagship"/>
    <s v="Credit Card"/>
    <n v="3"/>
    <s v="STORE16"/>
    <n v="483.63"/>
    <n v="1450.89"/>
    <n v="0"/>
    <n v="0"/>
  </r>
  <r>
    <s v="SALE1445"/>
    <x v="549"/>
    <s v="CUST1030"/>
    <s v="Jessica Acevedo"/>
    <x v="43"/>
    <s v="Female"/>
    <s v="Amybury"/>
    <s v="Pennsylvania"/>
    <s v="USA"/>
    <x v="2"/>
    <s v="PROD39"/>
    <s v="Portable Power Bank"/>
    <x v="4"/>
    <s v="Mobile"/>
    <s v="Cummings and Sons"/>
    <n v="326.06"/>
    <n v="301"/>
    <s v="Rivera-Warner"/>
    <x v="3"/>
    <s v="Washingtonfurt"/>
    <s v="Flagship"/>
    <s v="COD"/>
    <n v="3"/>
    <s v="STORE0"/>
    <n v="158.27000000000001"/>
    <n v="474.81"/>
    <n v="113.95"/>
    <n v="0.24"/>
  </r>
  <r>
    <s v="SALE1446"/>
    <x v="543"/>
    <s v="CUST1115"/>
    <s v="Tyler Conrad"/>
    <x v="3"/>
    <s v="Female"/>
    <s v="North Curtischester"/>
    <s v="North Dakota"/>
    <s v="USA"/>
    <x v="3"/>
    <s v="PROD2"/>
    <s v="Women's Casual Hoodie"/>
    <x v="1"/>
    <s v="Outerwear"/>
    <s v="Sims Inc"/>
    <n v="342.56"/>
    <n v="352"/>
    <s v="Shelton PLC"/>
    <x v="0"/>
    <s v="East Jenniferstad"/>
    <s v="Flagship"/>
    <s v="Credit Card"/>
    <n v="4"/>
    <s v="STORE15"/>
    <n v="601.5"/>
    <n v="2406"/>
    <n v="433.08"/>
    <n v="0.18"/>
  </r>
  <r>
    <s v="SALE1447"/>
    <x v="347"/>
    <s v="CUST1069"/>
    <s v="Roy Cole"/>
    <x v="21"/>
    <s v="Female"/>
    <s v="North Cynthiatown"/>
    <s v="New Jersey"/>
    <s v="USA"/>
    <x v="3"/>
    <s v="PROD31"/>
    <s v="Basketball"/>
    <x v="0"/>
    <s v="Team Sports"/>
    <s v="Nolan-Snow"/>
    <n v="204.39"/>
    <n v="281"/>
    <s v="Guerrero-Schmitt"/>
    <x v="3"/>
    <s v="East Stevechester"/>
    <s v="Flagship"/>
    <s v="Credit Card"/>
    <n v="2"/>
    <s v="STORE18"/>
    <n v="46.39"/>
    <n v="92.78"/>
    <n v="6.49"/>
    <n v="7.0000000000000007E-2"/>
  </r>
  <r>
    <s v="SALE1448"/>
    <x v="207"/>
    <s v="CUST1119"/>
    <s v="Michael Jones"/>
    <x v="45"/>
    <s v="Male"/>
    <s v="North Edwardton"/>
    <s v="Tennessee"/>
    <s v="USA"/>
    <x v="2"/>
    <s v="PROD82"/>
    <s v="Fitness Resistance Bands"/>
    <x v="0"/>
    <s v="Fitness"/>
    <s v="Reese-Watson"/>
    <n v="152.91999999999999"/>
    <n v="281"/>
    <s v="Bean, Jones and Park"/>
    <x v="1"/>
    <s v="Thompsonborough"/>
    <s v="Online"/>
    <s v="Credit Card"/>
    <n v="4"/>
    <s v="STORE8"/>
    <n v="892.28"/>
    <n v="3569.12"/>
    <n v="820.9"/>
    <n v="0.23"/>
  </r>
  <r>
    <s v="SALE1449"/>
    <x v="278"/>
    <s v="CUST1221"/>
    <s v="Lisa Young"/>
    <x v="32"/>
    <s v="Male"/>
    <s v="Maybury"/>
    <s v="Georgia"/>
    <s v="USA"/>
    <x v="3"/>
    <s v="PROD10"/>
    <s v="Ceramic Kitchen Bowl Set"/>
    <x v="2"/>
    <s v="Kitchen"/>
    <s v="Hamilton Group"/>
    <n v="298.86"/>
    <n v="308"/>
    <s v="Martinez-Mullins"/>
    <x v="2"/>
    <s v="Williamsfurt"/>
    <s v="Online"/>
    <s v="Credit Card"/>
    <n v="2"/>
    <s v="STORE7"/>
    <n v="164.23"/>
    <n v="328.46"/>
    <n v="55.84"/>
    <n v="0.17"/>
  </r>
  <r>
    <s v="SALE1450"/>
    <x v="632"/>
    <s v="CUST1452"/>
    <s v="Jeffery Wolf"/>
    <x v="16"/>
    <s v="Female"/>
    <s v="New Laura"/>
    <s v="Mississippi"/>
    <s v="USA"/>
    <x v="2"/>
    <s v="PROD9"/>
    <s v="Adjustable Dumbbell Set"/>
    <x v="0"/>
    <s v="Fitness"/>
    <s v="Hill PLC"/>
    <n v="495.72"/>
    <n v="323"/>
    <s v="Martinez-Mullins"/>
    <x v="2"/>
    <s v="Williamsfurt"/>
    <s v="Online"/>
    <s v="COD"/>
    <n v="1"/>
    <s v="STORE7"/>
    <n v="484.23"/>
    <n v="484.23"/>
    <n v="58.11"/>
    <n v="0.12"/>
  </r>
  <r>
    <s v="SALE1451"/>
    <x v="613"/>
    <s v="CUST1005"/>
    <s v="Christine Vaughn"/>
    <x v="21"/>
    <s v="Male"/>
    <s v="East Amandamouth"/>
    <s v="Oregon"/>
    <s v="USA"/>
    <x v="2"/>
    <s v="PROD35"/>
    <s v="Bedroom Table Lamp"/>
    <x v="2"/>
    <s v="Lighting"/>
    <s v="Jones LLC"/>
    <n v="382.22"/>
    <n v="329"/>
    <s v="Guerrero-Schmitt"/>
    <x v="3"/>
    <s v="East Stevechester"/>
    <s v="Flagship"/>
    <s v="COD"/>
    <n v="3"/>
    <s v="STORE18"/>
    <n v="341.51"/>
    <n v="1024.53"/>
    <n v="225.4"/>
    <n v="0.22"/>
  </r>
  <r>
    <s v="SALE1452"/>
    <x v="612"/>
    <s v="CUST1109"/>
    <s v="Amy Walker"/>
    <x v="8"/>
    <s v="Male"/>
    <s v="Smithland"/>
    <s v="West Virginia"/>
    <s v="USA"/>
    <x v="1"/>
    <s v="PROD98"/>
    <s v="Portable Bluetooth Speaker"/>
    <x v="4"/>
    <s v="Audio"/>
    <s v="Flores-King"/>
    <n v="431.67"/>
    <n v="73"/>
    <s v="Gardner, Humphrey and Contreras"/>
    <x v="3"/>
    <s v="Johnsonville"/>
    <s v="Flagship"/>
    <s v="PayPal"/>
    <n v="3"/>
    <s v="STORE13"/>
    <n v="758.87"/>
    <n v="2276.61"/>
    <n v="250.43"/>
    <n v="0.11"/>
  </r>
  <r>
    <s v="SALE1453"/>
    <x v="375"/>
    <s v="CUST1470"/>
    <s v="Manuel Fisher"/>
    <x v="23"/>
    <s v="Female"/>
    <s v="Kanebury"/>
    <s v="New Hampshire"/>
    <s v="USA"/>
    <x v="0"/>
    <s v="PROD56"/>
    <s v="Premium Blanket Throw"/>
    <x v="2"/>
    <s v="Decor"/>
    <s v="Hernandez, Kennedy and Porter"/>
    <n v="461.47"/>
    <n v="190"/>
    <s v="Thomas, Bridges and Harris"/>
    <x v="0"/>
    <s v="Sabrinatown"/>
    <s v="Online"/>
    <s v="Credit Card"/>
    <n v="3"/>
    <s v="STORE12"/>
    <n v="560.52"/>
    <n v="1681.56"/>
    <n v="285.87"/>
    <n v="0.17"/>
  </r>
  <r>
    <s v="SALE1454"/>
    <x v="2"/>
    <s v="CUST1351"/>
    <s v="Jeffrey Mccarthy"/>
    <x v="30"/>
    <s v="Female"/>
    <s v="North Samuel"/>
    <s v="Nebraska"/>
    <s v="USA"/>
    <x v="2"/>
    <s v="PROD96"/>
    <s v="Women's Formal Blazer"/>
    <x v="1"/>
    <s v="Outerwear"/>
    <s v="Phillips and Sons"/>
    <n v="358.47"/>
    <n v="143"/>
    <s v="Holloway Ltd"/>
    <x v="0"/>
    <s v="Bensonhaven"/>
    <s v="Flagship"/>
    <s v="Credit Card"/>
    <n v="2"/>
    <s v="STORE17"/>
    <n v="977.18"/>
    <n v="1954.36"/>
    <n v="371.33"/>
    <n v="0.19"/>
  </r>
  <r>
    <s v="SALE1455"/>
    <x v="161"/>
    <s v="CUST1236"/>
    <s v="Joshua Wilson"/>
    <x v="2"/>
    <s v="Female"/>
    <s v="North Larryport"/>
    <s v="Virginia"/>
    <s v="USA"/>
    <x v="2"/>
    <s v="PROD16"/>
    <s v="Beard Grooming Kit"/>
    <x v="3"/>
    <s v="Grooming"/>
    <s v="Erickson-Green"/>
    <n v="337.42"/>
    <n v="256"/>
    <s v="Mcdonald Inc"/>
    <x v="2"/>
    <s v="Christopherland"/>
    <s v="Outlet"/>
    <s v="Credit Card"/>
    <n v="4"/>
    <s v="STORE14"/>
    <n v="761.35"/>
    <n v="3045.4"/>
    <n v="243.63"/>
    <n v="0.08"/>
  </r>
  <r>
    <s v="SALE1456"/>
    <x v="584"/>
    <s v="CUST1179"/>
    <s v="Nicholas Bradshaw"/>
    <x v="26"/>
    <s v="Female"/>
    <s v="Murphyfurt"/>
    <s v="Utah"/>
    <s v="USA"/>
    <x v="1"/>
    <s v="PROD67"/>
    <s v="Smart LED Light Strip"/>
    <x v="4"/>
    <s v="Accessories"/>
    <s v="Flores-Davis"/>
    <n v="349.17"/>
    <n v="476"/>
    <s v="Guerrero-Schmitt"/>
    <x v="3"/>
    <s v="East Stevechester"/>
    <s v="Flagship"/>
    <s v="COD"/>
    <n v="2"/>
    <s v="STORE18"/>
    <n v="947.56"/>
    <n v="1895.12"/>
    <n v="37.9"/>
    <n v="0.02"/>
  </r>
  <r>
    <s v="SALE1457"/>
    <x v="303"/>
    <s v="CUST1238"/>
    <s v="Steven Smith"/>
    <x v="45"/>
    <s v="Male"/>
    <s v="Port Krista"/>
    <s v="West Virginia"/>
    <s v="USA"/>
    <x v="3"/>
    <s v="PROD43"/>
    <s v="USB External Hard Drive"/>
    <x v="4"/>
    <s v="Computer"/>
    <s v="Robinson Inc"/>
    <n v="253.33"/>
    <n v="266"/>
    <s v="Guerrero-Schmitt"/>
    <x v="3"/>
    <s v="East Stevechester"/>
    <s v="Flagship"/>
    <s v="Credit Card"/>
    <n v="4"/>
    <s v="STORE18"/>
    <n v="975.47"/>
    <n v="3901.88"/>
    <n v="156.08000000000001"/>
    <n v="0.04"/>
  </r>
  <r>
    <s v="SALE1458"/>
    <x v="76"/>
    <s v="CUST1477"/>
    <s v="Andrea Harris"/>
    <x v="24"/>
    <s v="Female"/>
    <s v="West Kelseyberg"/>
    <s v="Kansas"/>
    <s v="USA"/>
    <x v="3"/>
    <s v="PROD13"/>
    <s v="USB-C Fast Charger"/>
    <x v="4"/>
    <s v="Accessories"/>
    <s v="Dawson-Perkins"/>
    <n v="242.23"/>
    <n v="453"/>
    <s v="Moore, Padilla and Butler"/>
    <x v="2"/>
    <s v="East Johnstad"/>
    <s v="Flagship"/>
    <s v="COD"/>
    <n v="3"/>
    <s v="STORE9"/>
    <n v="769.06"/>
    <n v="2307.1799999999998"/>
    <n v="530.65"/>
    <n v="0.23"/>
  </r>
  <r>
    <s v="SALE1459"/>
    <x v="174"/>
    <s v="CUST1486"/>
    <s v="Eric Lee"/>
    <x v="9"/>
    <s v="Female"/>
    <s v="Lake April"/>
    <s v="Vermont"/>
    <s v="USA"/>
    <x v="2"/>
    <s v="PROD39"/>
    <s v="Portable Power Bank"/>
    <x v="4"/>
    <s v="Mobile"/>
    <s v="Cummings and Sons"/>
    <n v="326.06"/>
    <n v="301"/>
    <s v="Black-Horn"/>
    <x v="2"/>
    <s v="North Nancyview"/>
    <s v="Outlet"/>
    <s v="Credit Card"/>
    <n v="3"/>
    <s v="STORE2"/>
    <n v="824.75"/>
    <n v="2474.25"/>
    <n v="569.08000000000004"/>
    <n v="0.23"/>
  </r>
  <r>
    <s v="SALE1460"/>
    <x v="267"/>
    <s v="CUST1401"/>
    <s v="Terry Moses"/>
    <x v="18"/>
    <s v="Female"/>
    <s v="Leahmouth"/>
    <s v="Nevada"/>
    <s v="USA"/>
    <x v="3"/>
    <s v="PROD68"/>
    <s v="Wooden Nightstand"/>
    <x v="2"/>
    <s v="Furniture"/>
    <s v="Wolfe, Ross and Hester"/>
    <n v="243.7"/>
    <n v="130"/>
    <s v="Alexander Group"/>
    <x v="2"/>
    <s v="Port Sharon"/>
    <s v="Online"/>
    <s v="PayPal"/>
    <n v="2"/>
    <s v="STORE4"/>
    <n v="821.35"/>
    <n v="1642.7"/>
    <n v="180.7"/>
    <n v="0.11"/>
  </r>
  <r>
    <s v="SALE1461"/>
    <x v="249"/>
    <s v="CUST1405"/>
    <s v="Eric Wolfe"/>
    <x v="17"/>
    <s v="Female"/>
    <s v="Garciaview"/>
    <s v="Louisiana"/>
    <s v="USA"/>
    <x v="0"/>
    <s v="PROD13"/>
    <s v="USB-C Fast Charger"/>
    <x v="4"/>
    <s v="Accessories"/>
    <s v="Dawson-Perkins"/>
    <n v="242.23"/>
    <n v="453"/>
    <s v="Hill, Wagner and Ballard"/>
    <x v="3"/>
    <s v="East Davidville"/>
    <s v="Online"/>
    <s v="PayPal"/>
    <n v="1"/>
    <s v="STORE10"/>
    <n v="120.57"/>
    <n v="120.57"/>
    <n v="7.23"/>
    <n v="0.06"/>
  </r>
  <r>
    <s v="SALE1462"/>
    <x v="90"/>
    <s v="CUST1335"/>
    <s v="Jennifer Woods"/>
    <x v="29"/>
    <s v="Male"/>
    <s v="West Brendamouth"/>
    <s v="North Carolina"/>
    <s v="USA"/>
    <x v="3"/>
    <s v="PROD89"/>
    <s v="Face Foundation Kit"/>
    <x v="3"/>
    <s v="Makeup"/>
    <s v="Taylor-Elliott"/>
    <n v="183.04"/>
    <n v="457"/>
    <s v="Martinez, Adkins and Johnson"/>
    <x v="0"/>
    <s v="Danielmouth"/>
    <s v="Flagship"/>
    <s v="PayPal"/>
    <n v="1"/>
    <s v="STORE1"/>
    <n v="122.27"/>
    <n v="122.27"/>
    <n v="31.79"/>
    <n v="0.26"/>
  </r>
  <r>
    <s v="SALE1463"/>
    <x v="235"/>
    <s v="CUST1170"/>
    <s v="Christopher Garcia Dds"/>
    <x v="17"/>
    <s v="Male"/>
    <s v="New Joseph"/>
    <s v="Missouri"/>
    <s v="USA"/>
    <x v="0"/>
    <s v="PROD26"/>
    <s v="Wireless Bluetooth Speaker"/>
    <x v="4"/>
    <s v="Audio"/>
    <s v="Reed-Schmidt"/>
    <n v="322.41000000000003"/>
    <n v="213"/>
    <s v="Black-Horn"/>
    <x v="2"/>
    <s v="North Nancyview"/>
    <s v="Outlet"/>
    <s v="Credit Card"/>
    <n v="2"/>
    <s v="STORE2"/>
    <n v="182.89"/>
    <n v="365.78"/>
    <n v="40.24"/>
    <n v="0.11"/>
  </r>
  <r>
    <s v="SALE1464"/>
    <x v="320"/>
    <s v="CUST1371"/>
    <s v="Michael Garner"/>
    <x v="23"/>
    <s v="Female"/>
    <s v="Port Crystal"/>
    <s v="New Hampshire"/>
    <s v="USA"/>
    <x v="3"/>
    <s v="PROD46"/>
    <s v="Men's Winter Jacket"/>
    <x v="1"/>
    <s v="Outerwear"/>
    <s v="Kelly, Smith and Perez"/>
    <n v="167.34"/>
    <n v="296"/>
    <s v="Alexander Group"/>
    <x v="2"/>
    <s v="Port Sharon"/>
    <s v="Online"/>
    <s v="PayPal"/>
    <n v="1"/>
    <s v="STORE4"/>
    <n v="695.26"/>
    <n v="695.26"/>
    <n v="159.91"/>
    <n v="0.23"/>
  </r>
  <r>
    <s v="SALE1465"/>
    <x v="371"/>
    <s v="CUST1027"/>
    <s v="Leslie Johnson"/>
    <x v="20"/>
    <s v="Male"/>
    <s v="Mollyshire"/>
    <s v="Utah"/>
    <s v="USA"/>
    <x v="3"/>
    <s v="PROD29"/>
    <s v="Fabric Sofa Throw Blanket"/>
    <x v="2"/>
    <s v="Decor"/>
    <s v="Hoffman Group"/>
    <n v="218.48"/>
    <n v="276"/>
    <s v="Benson-Elliott"/>
    <x v="3"/>
    <s v="Port Josephberg"/>
    <s v="Online"/>
    <s v="COD"/>
    <n v="2"/>
    <s v="STORE6"/>
    <n v="408.8"/>
    <n v="817.6"/>
    <n v="138.99"/>
    <n v="0.17"/>
  </r>
  <r>
    <s v="SALE1466"/>
    <x v="139"/>
    <s v="CUST1226"/>
    <s v="Alexis Castaneda"/>
    <x v="27"/>
    <s v="Male"/>
    <s v="Morrisbury"/>
    <s v="Alaska"/>
    <s v="USA"/>
    <x v="0"/>
    <s v="PROD49"/>
    <s v="Men's Roll-On Perfume"/>
    <x v="3"/>
    <s v="Fragrance"/>
    <s v="Sullivan and Sons"/>
    <n v="43.29"/>
    <n v="267"/>
    <s v="Bean, Jones and Park"/>
    <x v="1"/>
    <s v="Thompsonborough"/>
    <s v="Online"/>
    <s v="Credit Card"/>
    <n v="3"/>
    <s v="STORE8"/>
    <n v="512.15"/>
    <n v="1536.45"/>
    <n v="184.37"/>
    <n v="0.12"/>
  </r>
  <r>
    <s v="SALE1467"/>
    <x v="143"/>
    <s v="CUST1409"/>
    <s v="Sarah Smith"/>
    <x v="0"/>
    <s v="Male"/>
    <s v="Kathleenport"/>
    <s v="Wyoming"/>
    <s v="USA"/>
    <x v="0"/>
    <s v="PROD9"/>
    <s v="Adjustable Dumbbell Set"/>
    <x v="0"/>
    <s v="Fitness"/>
    <s v="Hill PLC"/>
    <n v="495.72"/>
    <n v="323"/>
    <s v="Bean, Jones and Park"/>
    <x v="1"/>
    <s v="Thompsonborough"/>
    <s v="Online"/>
    <s v="PayPal"/>
    <n v="3"/>
    <s v="STORE8"/>
    <n v="136.4"/>
    <n v="409.2"/>
    <n v="61.38"/>
    <n v="0.15"/>
  </r>
  <r>
    <s v="SALE1468"/>
    <x v="539"/>
    <s v="CUST1175"/>
    <s v="Michelle Rogers"/>
    <x v="41"/>
    <s v="Male"/>
    <s v="East Jessicaborough"/>
    <s v="Hawaii"/>
    <s v="USA"/>
    <x v="3"/>
    <s v="PROD6"/>
    <s v="Herbal Face Moisturizer"/>
    <x v="3"/>
    <s v="Skincare"/>
    <s v="Davidson PLC"/>
    <n v="312.8"/>
    <n v="350"/>
    <s v="Johnson-Wright"/>
    <x v="0"/>
    <s v="Hoodberg"/>
    <s v="Outlet"/>
    <s v="COD"/>
    <n v="2"/>
    <s v="STORE3"/>
    <n v="42.51"/>
    <n v="85.02"/>
    <n v="3.4"/>
    <n v="0.04"/>
  </r>
  <r>
    <s v="SALE1469"/>
    <x v="232"/>
    <s v="CUST1359"/>
    <s v="Melanie Lam"/>
    <x v="28"/>
    <s v="Male"/>
    <s v="East Michaelton"/>
    <s v="Kansas"/>
    <s v="USA"/>
    <x v="1"/>
    <s v="PROD75"/>
    <s v="Women's Ankle Boots"/>
    <x v="1"/>
    <s v="Footwear"/>
    <s v="Poole PLC"/>
    <n v="158.13999999999999"/>
    <n v="82"/>
    <s v="Martinez-Mullins"/>
    <x v="2"/>
    <s v="Williamsfurt"/>
    <s v="Online"/>
    <s v="PayPal"/>
    <n v="3"/>
    <s v="STORE7"/>
    <n v="582.1"/>
    <n v="1746.3"/>
    <n v="209.56"/>
    <n v="0.12"/>
  </r>
  <r>
    <s v="SALE1470"/>
    <x v="28"/>
    <s v="CUST1219"/>
    <s v="Jordan Wells"/>
    <x v="38"/>
    <s v="Female"/>
    <s v="Phillipschester"/>
    <s v="New Jersey"/>
    <s v="USA"/>
    <x v="0"/>
    <s v="PROD82"/>
    <s v="Fitness Resistance Bands"/>
    <x v="0"/>
    <s v="Fitness"/>
    <s v="Reese-Watson"/>
    <n v="152.91999999999999"/>
    <n v="281"/>
    <s v="Holloway Ltd"/>
    <x v="0"/>
    <s v="Bensonhaven"/>
    <s v="Flagship"/>
    <s v="COD"/>
    <n v="4"/>
    <s v="STORE17"/>
    <n v="461.52"/>
    <n v="1846.08"/>
    <n v="0"/>
    <n v="0"/>
  </r>
  <r>
    <s v="SALE1471"/>
    <x v="1"/>
    <s v="CUST1496"/>
    <s v="Christopher Ford"/>
    <x v="41"/>
    <s v="Male"/>
    <s v="North Seanfurt"/>
    <s v="Ohio"/>
    <s v="USA"/>
    <x v="2"/>
    <s v="PROD16"/>
    <s v="Beard Grooming Kit"/>
    <x v="3"/>
    <s v="Grooming"/>
    <s v="Erickson-Green"/>
    <n v="337.42"/>
    <n v="256"/>
    <s v="Aguirre-Keller"/>
    <x v="2"/>
    <s v="Lake Michael"/>
    <s v="Online"/>
    <s v="Credit Card"/>
    <n v="1"/>
    <s v="STORE11"/>
    <n v="558.41999999999996"/>
    <n v="558.41999999999996"/>
    <n v="16.75"/>
    <n v="0.03"/>
  </r>
  <r>
    <s v="SALE1472"/>
    <x v="519"/>
    <s v="CUST1263"/>
    <s v="Crystal Davis"/>
    <x v="1"/>
    <s v="Male"/>
    <s v="Sallymouth"/>
    <s v="Louisiana"/>
    <s v="USA"/>
    <x v="2"/>
    <s v="PROD12"/>
    <s v="Hair Strengthening Shampoo"/>
    <x v="3"/>
    <s v="Haircare"/>
    <s v="Rice LLC"/>
    <n v="115.82"/>
    <n v="460"/>
    <s v="Guerrero-Schmitt"/>
    <x v="3"/>
    <s v="East Stevechester"/>
    <s v="Flagship"/>
    <s v="PayPal"/>
    <n v="4"/>
    <s v="STORE18"/>
    <n v="700.98"/>
    <n v="2803.92"/>
    <n v="336.47"/>
    <n v="0.12"/>
  </r>
  <r>
    <s v="SALE1473"/>
    <x v="421"/>
    <s v="CUST1405"/>
    <s v="Eric Wolfe"/>
    <x v="17"/>
    <s v="Female"/>
    <s v="Garciaview"/>
    <s v="Louisiana"/>
    <s v="USA"/>
    <x v="0"/>
    <s v="PROD85"/>
    <s v="Women's Beanie Hat"/>
    <x v="1"/>
    <s v="Accessories"/>
    <s v="Richardson-Carrillo"/>
    <n v="119.57"/>
    <n v="210"/>
    <s v="Guerrero-Schmitt"/>
    <x v="3"/>
    <s v="East Stevechester"/>
    <s v="Flagship"/>
    <s v="COD"/>
    <n v="2"/>
    <s v="STORE18"/>
    <n v="227.97"/>
    <n v="455.94"/>
    <n v="36.479999999999997"/>
    <n v="0.08"/>
  </r>
  <r>
    <s v="SALE1474"/>
    <x v="633"/>
    <s v="CUST1474"/>
    <s v="Joshua Howard"/>
    <x v="28"/>
    <s v="Female"/>
    <s v="East Christopherhaven"/>
    <s v="South Dakota"/>
    <s v="USA"/>
    <x v="3"/>
    <s v="PROD39"/>
    <s v="Portable Power Bank"/>
    <x v="4"/>
    <s v="Mobile"/>
    <s v="Cummings and Sons"/>
    <n v="326.06"/>
    <n v="301"/>
    <s v="Aguirre-Keller"/>
    <x v="2"/>
    <s v="Lake Michael"/>
    <s v="Online"/>
    <s v="PayPal"/>
    <n v="4"/>
    <s v="STORE11"/>
    <n v="278.70999999999998"/>
    <n v="1114.8399999999999"/>
    <n v="222.97"/>
    <n v="0.2"/>
  </r>
  <r>
    <s v="SALE1475"/>
    <x v="411"/>
    <s v="CUST1259"/>
    <s v="Beth Allen"/>
    <x v="28"/>
    <s v="Female"/>
    <s v="South Kathrynmouth"/>
    <s v="Oklahoma"/>
    <s v="USA"/>
    <x v="1"/>
    <s v="PROD99"/>
    <s v="Stainless Steel Cookware Set"/>
    <x v="2"/>
    <s v="Kitchen"/>
    <s v="Campbell Ltd"/>
    <n v="201.41"/>
    <n v="146"/>
    <s v="Bean, Jones and Park"/>
    <x v="1"/>
    <s v="Thompsonborough"/>
    <s v="Online"/>
    <s v="PayPal"/>
    <n v="2"/>
    <s v="STORE8"/>
    <n v="916.12"/>
    <n v="1832.24"/>
    <n v="91.61"/>
    <n v="0.05"/>
  </r>
  <r>
    <s v="SALE1476"/>
    <x v="528"/>
    <s v="CUST1133"/>
    <s v="Hayley Pope"/>
    <x v="6"/>
    <s v="Female"/>
    <s v="West Stephenville"/>
    <s v="Florida"/>
    <s v="USA"/>
    <x v="2"/>
    <s v="PROD10"/>
    <s v="Ceramic Kitchen Bowl Set"/>
    <x v="2"/>
    <s v="Kitchen"/>
    <s v="Hamilton Group"/>
    <n v="298.86"/>
    <n v="308"/>
    <s v="Thomas, Bridges and Harris"/>
    <x v="0"/>
    <s v="Sabrinatown"/>
    <s v="Online"/>
    <s v="PayPal"/>
    <n v="4"/>
    <s v="STORE12"/>
    <n v="228.98"/>
    <n v="915.92"/>
    <n v="201.5"/>
    <n v="0.22"/>
  </r>
  <r>
    <s v="SALE1477"/>
    <x v="438"/>
    <s v="CUST1234"/>
    <s v="Nathaniel Hill"/>
    <x v="26"/>
    <s v="Female"/>
    <s v="Lake Mark"/>
    <s v="Kansas"/>
    <s v="USA"/>
    <x v="0"/>
    <s v="PROD89"/>
    <s v="Face Foundation Kit"/>
    <x v="3"/>
    <s v="Makeup"/>
    <s v="Taylor-Elliott"/>
    <n v="183.04"/>
    <n v="457"/>
    <s v="Shelton PLC"/>
    <x v="0"/>
    <s v="East Jenniferstad"/>
    <s v="Flagship"/>
    <s v="PayPal"/>
    <n v="4"/>
    <s v="STORE15"/>
    <n v="904.82"/>
    <n v="3619.28"/>
    <n v="325.74"/>
    <n v="0.09"/>
  </r>
  <r>
    <s v="SALE1478"/>
    <x v="175"/>
    <s v="CUST1081"/>
    <s v="Krystal Ford"/>
    <x v="15"/>
    <s v="Female"/>
    <s v="South David"/>
    <s v="Arizona"/>
    <s v="USA"/>
    <x v="3"/>
    <s v="PROD23"/>
    <s v="Men's Formal Shirt"/>
    <x v="1"/>
    <s v="Tops"/>
    <s v="Moon, Mora and Santos"/>
    <n v="484.62"/>
    <n v="360"/>
    <s v="Aguirre-Keller"/>
    <x v="2"/>
    <s v="Lake Michael"/>
    <s v="Online"/>
    <s v="PayPal"/>
    <n v="1"/>
    <s v="STORE11"/>
    <n v="588.61"/>
    <n v="588.61"/>
    <n v="58.86"/>
    <n v="0.1"/>
  </r>
  <r>
    <s v="SALE1479"/>
    <x v="90"/>
    <s v="CUST1113"/>
    <s v="Edward Hall"/>
    <x v="18"/>
    <s v="Male"/>
    <s v="New William"/>
    <s v="New Mexico"/>
    <s v="USA"/>
    <x v="0"/>
    <s v="PROD33"/>
    <s v="Modern Wall Clock"/>
    <x v="2"/>
    <s v="Decor"/>
    <s v="Weiss-Watson"/>
    <n v="179.77"/>
    <n v="305"/>
    <s v="Johnson-Wright"/>
    <x v="0"/>
    <s v="Hoodberg"/>
    <s v="Outlet"/>
    <s v="Credit Card"/>
    <n v="4"/>
    <s v="STORE3"/>
    <n v="695.97"/>
    <n v="2783.88"/>
    <n v="55.68"/>
    <n v="0.02"/>
  </r>
  <r>
    <s v="SALE1480"/>
    <x v="102"/>
    <s v="CUST1301"/>
    <s v="Ryan Kane"/>
    <x v="1"/>
    <s v="Male"/>
    <s v="West Bruceburgh"/>
    <s v="Virginia"/>
    <s v="USA"/>
    <x v="0"/>
    <s v="PROD97"/>
    <s v="Cricket Bat"/>
    <x v="0"/>
    <s v="Team Sports"/>
    <s v="Khan LLC"/>
    <n v="245.98"/>
    <n v="471"/>
    <s v="Aguirre-Keller"/>
    <x v="2"/>
    <s v="Lake Michael"/>
    <s v="Online"/>
    <s v="PayPal"/>
    <n v="2"/>
    <s v="STORE11"/>
    <n v="181.42"/>
    <n v="362.84"/>
    <n v="29.03"/>
    <n v="0.08"/>
  </r>
  <r>
    <s v="SALE1481"/>
    <x v="634"/>
    <s v="CUST1023"/>
    <s v="Jonathan Steele"/>
    <x v="33"/>
    <s v="Female"/>
    <s v="Molinabury"/>
    <s v="Oregon"/>
    <s v="USA"/>
    <x v="1"/>
    <s v="PROD97"/>
    <s v="Cricket Bat"/>
    <x v="0"/>
    <s v="Team Sports"/>
    <s v="Khan LLC"/>
    <n v="245.98"/>
    <n v="471"/>
    <s v="Gardner, Humphrey and Contreras"/>
    <x v="3"/>
    <s v="Johnsonville"/>
    <s v="Flagship"/>
    <s v="COD"/>
    <n v="1"/>
    <s v="STORE13"/>
    <n v="439.55"/>
    <n v="439.55"/>
    <n v="127.47"/>
    <n v="0.28999999999999998"/>
  </r>
  <r>
    <s v="SALE1482"/>
    <x v="215"/>
    <s v="CUST1114"/>
    <s v="Ryan Hernandez"/>
    <x v="19"/>
    <s v="Male"/>
    <s v="East Donna"/>
    <s v="Nevada"/>
    <s v="USA"/>
    <x v="2"/>
    <s v="PROD55"/>
    <s v="Ceramic Plant Pot"/>
    <x v="2"/>
    <s v="Decor"/>
    <s v="Hatfield, Baird and Torres"/>
    <n v="81.75"/>
    <n v="190"/>
    <s v="Guerrero-Schmitt"/>
    <x v="3"/>
    <s v="East Stevechester"/>
    <s v="Flagship"/>
    <s v="COD"/>
    <n v="3"/>
    <s v="STORE18"/>
    <n v="471.27"/>
    <n v="1413.81"/>
    <n v="381.73"/>
    <n v="0.27"/>
  </r>
  <r>
    <s v="SALE1483"/>
    <x v="330"/>
    <s v="CUST1044"/>
    <s v="Denise Williams"/>
    <x v="15"/>
    <s v="Male"/>
    <s v="Christianstad"/>
    <s v="Hawaii"/>
    <s v="USA"/>
    <x v="2"/>
    <s v="PROD59"/>
    <s v="Men's Hair Styling Gel"/>
    <x v="3"/>
    <s v="Haircare"/>
    <s v="Cline-Mccarthy"/>
    <n v="17.309999999999999"/>
    <n v="399"/>
    <s v="Thomas, Bridges and Harris"/>
    <x v="0"/>
    <s v="Sabrinatown"/>
    <s v="Online"/>
    <s v="Credit Card"/>
    <n v="1"/>
    <s v="STORE12"/>
    <n v="758.89"/>
    <n v="758.89"/>
    <n v="75.89"/>
    <n v="0.1"/>
  </r>
  <r>
    <s v="SALE1484"/>
    <x v="353"/>
    <s v="CUST1485"/>
    <s v="Sara Ingram"/>
    <x v="11"/>
    <s v="Female"/>
    <s v="East Dillonview"/>
    <s v="Virginia"/>
    <s v="USA"/>
    <x v="2"/>
    <s v="PROD95"/>
    <s v="Sports Stopwatch Basic"/>
    <x v="0"/>
    <s v="Accessories"/>
    <s v="Wilson Group"/>
    <n v="60.65"/>
    <n v="75"/>
    <s v="Shelton PLC"/>
    <x v="0"/>
    <s v="East Jenniferstad"/>
    <s v="Flagship"/>
    <s v="COD"/>
    <n v="4"/>
    <s v="STORE15"/>
    <n v="918.1"/>
    <n v="3672.4"/>
    <n v="697.76"/>
    <n v="0.19"/>
  </r>
  <r>
    <s v="SALE1485"/>
    <x v="368"/>
    <s v="CUST1259"/>
    <s v="Beth Allen"/>
    <x v="28"/>
    <s v="Female"/>
    <s v="South Kathrynmouth"/>
    <s v="Oklahoma"/>
    <s v="USA"/>
    <x v="1"/>
    <s v="PROD94"/>
    <s v="Vitamin E Body Lotion"/>
    <x v="3"/>
    <s v="Skincare"/>
    <s v="Hoffman-Williams"/>
    <n v="358.47"/>
    <n v="213"/>
    <s v="Aguirre-Keller"/>
    <x v="2"/>
    <s v="Lake Michael"/>
    <s v="Online"/>
    <s v="COD"/>
    <n v="1"/>
    <s v="STORE11"/>
    <n v="861.5"/>
    <n v="861.5"/>
    <n v="43.08"/>
    <n v="0.05"/>
  </r>
  <r>
    <s v="SALE1486"/>
    <x v="629"/>
    <s v="CUST1462"/>
    <s v="Beth Martin"/>
    <x v="15"/>
    <s v="Female"/>
    <s v="Burkefurt"/>
    <s v="West Virginia"/>
    <s v="USA"/>
    <x v="1"/>
    <s v="PROD22"/>
    <s v="Carbon Fiber Tennis Racket"/>
    <x v="0"/>
    <s v="Equipment"/>
    <s v="Flores, Pineda and Rodriguez"/>
    <n v="484.62"/>
    <n v="432"/>
    <s v="Mcdonald Inc"/>
    <x v="2"/>
    <s v="Christopherland"/>
    <s v="Outlet"/>
    <s v="COD"/>
    <n v="1"/>
    <s v="STORE14"/>
    <n v="588.29999999999995"/>
    <n v="588.29999999999995"/>
    <n v="152.96"/>
    <n v="0.26"/>
  </r>
  <r>
    <s v="SALE1487"/>
    <x v="606"/>
    <s v="CUST1462"/>
    <s v="Beth Martin"/>
    <x v="15"/>
    <s v="Female"/>
    <s v="Burkefurt"/>
    <s v="West Virginia"/>
    <s v="USA"/>
    <x v="1"/>
    <s v="PROD55"/>
    <s v="Ceramic Plant Pot"/>
    <x v="2"/>
    <s v="Decor"/>
    <s v="Hatfield, Baird and Torres"/>
    <n v="81.75"/>
    <n v="190"/>
    <s v="Martinez-Mullins"/>
    <x v="2"/>
    <s v="Williamsfurt"/>
    <s v="Online"/>
    <s v="PayPal"/>
    <n v="1"/>
    <s v="STORE7"/>
    <n v="917.26"/>
    <n v="917.26"/>
    <n v="45.86"/>
    <n v="0.05"/>
  </r>
  <r>
    <s v="SALE1488"/>
    <x v="635"/>
    <s v="CUST1233"/>
    <s v="Michelle Gonzalez"/>
    <x v="25"/>
    <s v="Male"/>
    <s v="Clarkport"/>
    <s v="West Virginia"/>
    <s v="USA"/>
    <x v="1"/>
    <s v="PROD6"/>
    <s v="Herbal Face Moisturizer"/>
    <x v="3"/>
    <s v="Skincare"/>
    <s v="Davidson PLC"/>
    <n v="312.8"/>
    <n v="350"/>
    <s v="Guerrero-Schmitt"/>
    <x v="3"/>
    <s v="East Stevechester"/>
    <s v="Flagship"/>
    <s v="PayPal"/>
    <n v="4"/>
    <s v="STORE18"/>
    <n v="96.78"/>
    <n v="387.12"/>
    <n v="42.58"/>
    <n v="0.11"/>
  </r>
  <r>
    <s v="SALE1489"/>
    <x v="434"/>
    <s v="CUST1478"/>
    <s v="Earl Smith Dds"/>
    <x v="25"/>
    <s v="Male"/>
    <s v="West Sarah"/>
    <s v="South Dakota"/>
    <s v="USA"/>
    <x v="0"/>
    <s v="PROD28"/>
    <s v="Sports Stopwatch Timer"/>
    <x v="0"/>
    <s v="Accessories"/>
    <s v="Burns-Hansen"/>
    <n v="38.76"/>
    <n v="137"/>
    <s v="Alexander Group"/>
    <x v="2"/>
    <s v="Port Sharon"/>
    <s v="Online"/>
    <s v="COD"/>
    <n v="3"/>
    <s v="STORE4"/>
    <n v="199.41"/>
    <n v="598.23"/>
    <n v="95.72"/>
    <n v="0.16"/>
  </r>
  <r>
    <s v="SALE1490"/>
    <x v="603"/>
    <s v="CUST1019"/>
    <s v="Michael Torres"/>
    <x v="11"/>
    <s v="Female"/>
    <s v="Gonzalezfort"/>
    <s v="New Jersey"/>
    <s v="USA"/>
    <x v="3"/>
    <s v="PROD54"/>
    <s v="Sports Stopwatch Pro"/>
    <x v="0"/>
    <s v="Accessories"/>
    <s v="Thompson-French"/>
    <n v="434.84"/>
    <n v="185"/>
    <s v="Moore, Padilla and Butler"/>
    <x v="2"/>
    <s v="East Johnstad"/>
    <s v="Flagship"/>
    <s v="Credit Card"/>
    <n v="1"/>
    <s v="STORE9"/>
    <n v="687.91"/>
    <n v="687.91"/>
    <n v="171.98"/>
    <n v="0.25"/>
  </r>
  <r>
    <s v="SALE1491"/>
    <x v="153"/>
    <s v="CUST1039"/>
    <s v="Tonya Reynolds"/>
    <x v="0"/>
    <s v="Female"/>
    <s v="Darleneton"/>
    <s v="Michigan"/>
    <s v="USA"/>
    <x v="0"/>
    <s v="PROD71"/>
    <s v="Hair Repair Oil Treatment"/>
    <x v="3"/>
    <s v="Haircare"/>
    <s v="Hopkins Ltd"/>
    <n v="214.32"/>
    <n v="383"/>
    <s v="Black-Horn"/>
    <x v="2"/>
    <s v="North Nancyview"/>
    <s v="Outlet"/>
    <s v="PayPal"/>
    <n v="3"/>
    <s v="STORE2"/>
    <n v="769.62"/>
    <n v="2308.86"/>
    <n v="207.8"/>
    <n v="0.09"/>
  </r>
  <r>
    <s v="SALE1492"/>
    <x v="636"/>
    <s v="CUST1220"/>
    <s v="George Davis"/>
    <x v="1"/>
    <s v="Female"/>
    <s v="Lake Lisa"/>
    <s v="Massachusetts"/>
    <s v="USA"/>
    <x v="2"/>
    <s v="PROD4"/>
    <s v="Women's Yoga Pants"/>
    <x v="1"/>
    <s v="Bottoms"/>
    <s v="Gonzales-Davis"/>
    <n v="306.45999999999998"/>
    <n v="487"/>
    <s v="Johnson-Wright"/>
    <x v="0"/>
    <s v="Hoodberg"/>
    <s v="Outlet"/>
    <s v="Credit Card"/>
    <n v="1"/>
    <s v="STORE3"/>
    <n v="492.05"/>
    <n v="492.05"/>
    <n v="132.85"/>
    <n v="0.27"/>
  </r>
  <r>
    <s v="SALE1493"/>
    <x v="442"/>
    <s v="CUST1104"/>
    <s v="Christopher Lester"/>
    <x v="43"/>
    <s v="Male"/>
    <s v="South Jenniferville"/>
    <s v="Georgia"/>
    <s v="USA"/>
    <x v="1"/>
    <s v="PROD17"/>
    <s v="Soccer Training Cone Set"/>
    <x v="0"/>
    <s v="Accessories"/>
    <s v="Ford, Murphy and Wilson"/>
    <n v="144.53"/>
    <n v="367"/>
    <s v="Thomas, Bridges and Harris"/>
    <x v="0"/>
    <s v="Sabrinatown"/>
    <s v="Online"/>
    <s v="PayPal"/>
    <n v="2"/>
    <s v="STORE12"/>
    <n v="428.55"/>
    <n v="857.1"/>
    <n v="0"/>
    <n v="0"/>
  </r>
  <r>
    <s v="SALE1494"/>
    <x v="378"/>
    <s v="CUST1229"/>
    <s v="Tanner Thompson"/>
    <x v="28"/>
    <s v="Female"/>
    <s v="Port Lisashire"/>
    <s v="Maryland"/>
    <s v="USA"/>
    <x v="2"/>
    <s v="PROD10"/>
    <s v="Ceramic Kitchen Bowl Set"/>
    <x v="2"/>
    <s v="Kitchen"/>
    <s v="Hamilton Group"/>
    <n v="298.86"/>
    <n v="308"/>
    <s v="Shelton PLC"/>
    <x v="0"/>
    <s v="East Jenniferstad"/>
    <s v="Flagship"/>
    <s v="Credit Card"/>
    <n v="4"/>
    <s v="STORE15"/>
    <n v="316.18"/>
    <n v="1264.72"/>
    <n v="151.77000000000001"/>
    <n v="0.12"/>
  </r>
  <r>
    <s v="SALE1495"/>
    <x v="144"/>
    <s v="CUST1007"/>
    <s v="Daniel Boyd"/>
    <x v="7"/>
    <s v="Female"/>
    <s v="West Pamelafurt"/>
    <s v="West Virginia"/>
    <s v="USA"/>
    <x v="2"/>
    <s v="PROD13"/>
    <s v="USB-C Fast Charger"/>
    <x v="4"/>
    <s v="Accessories"/>
    <s v="Dawson-Perkins"/>
    <n v="242.23"/>
    <n v="453"/>
    <s v="Johnson-Wright"/>
    <x v="0"/>
    <s v="Hoodberg"/>
    <s v="Outlet"/>
    <s v="PayPal"/>
    <n v="3"/>
    <s v="STORE3"/>
    <n v="162.16999999999999"/>
    <n v="486.51"/>
    <n v="72.98"/>
    <n v="0.15"/>
  </r>
  <r>
    <s v="SALE1496"/>
    <x v="562"/>
    <s v="CUST1331"/>
    <s v="Maria Phillips"/>
    <x v="32"/>
    <s v="Female"/>
    <s v="North Kathytown"/>
    <s v="Montana"/>
    <s v="USA"/>
    <x v="2"/>
    <s v="PROD4"/>
    <s v="Women's Yoga Pants"/>
    <x v="1"/>
    <s v="Bottoms"/>
    <s v="Gonzales-Davis"/>
    <n v="306.45999999999998"/>
    <n v="487"/>
    <s v="Johnson-Wright"/>
    <x v="0"/>
    <s v="Hoodberg"/>
    <s v="Outlet"/>
    <s v="PayPal"/>
    <n v="3"/>
    <s v="STORE3"/>
    <n v="698.14"/>
    <n v="2094.42"/>
    <n v="83.78"/>
    <n v="0.04"/>
  </r>
  <r>
    <s v="SALE1497"/>
    <x v="605"/>
    <s v="CUST1310"/>
    <s v="Kara Dodson"/>
    <x v="44"/>
    <s v="Male"/>
    <s v="Joelside"/>
    <s v="Vermont"/>
    <s v="USA"/>
    <x v="1"/>
    <s v="PROD74"/>
    <s v="Bluetooth Car Audio System"/>
    <x v="4"/>
    <s v="Audio"/>
    <s v="Bruce-Bowen"/>
    <n v="403.71"/>
    <n v="159"/>
    <s v="Guerrero-Schmitt"/>
    <x v="3"/>
    <s v="East Stevechester"/>
    <s v="Flagship"/>
    <s v="COD"/>
    <n v="1"/>
    <s v="STORE18"/>
    <n v="478.08"/>
    <n v="478.08"/>
    <n v="33.47"/>
    <n v="7.0000000000000007E-2"/>
  </r>
  <r>
    <s v="SALE1498"/>
    <x v="384"/>
    <s v="CUST1208"/>
    <s v="John Perez"/>
    <x v="27"/>
    <s v="Male"/>
    <s v="Kathrynview"/>
    <s v="Louisiana"/>
    <s v="USA"/>
    <x v="3"/>
    <s v="PROD59"/>
    <s v="Men's Hair Styling Gel"/>
    <x v="3"/>
    <s v="Haircare"/>
    <s v="Cline-Mccarthy"/>
    <n v="17.309999999999999"/>
    <n v="399"/>
    <s v="Martinez-Mullins"/>
    <x v="2"/>
    <s v="Williamsfurt"/>
    <s v="Online"/>
    <s v="PayPal"/>
    <n v="2"/>
    <s v="STORE7"/>
    <n v="958.64"/>
    <n v="1917.28"/>
    <n v="383.46"/>
    <n v="0.2"/>
  </r>
  <r>
    <s v="SALE1499"/>
    <x v="424"/>
    <s v="CUST1464"/>
    <s v="David Pierce"/>
    <x v="22"/>
    <s v="Female"/>
    <s v="Grayland"/>
    <s v="Washington"/>
    <s v="USA"/>
    <x v="3"/>
    <s v="PROD41"/>
    <s v="Yoga Exercise Mat"/>
    <x v="0"/>
    <s v="Fitness"/>
    <s v="Carroll, Long and Mendoza"/>
    <n v="313.26"/>
    <n v="369"/>
    <s v="Thomas, Bridges and Harris"/>
    <x v="0"/>
    <s v="Sabrinatown"/>
    <s v="Online"/>
    <s v="COD"/>
    <n v="2"/>
    <s v="STORE12"/>
    <n v="581.19000000000005"/>
    <n v="1162.3800000000001"/>
    <n v="81.37"/>
    <n v="7.0000000000000007E-2"/>
  </r>
  <r>
    <s v="SALE1500"/>
    <x v="301"/>
    <s v="CUST1112"/>
    <s v="David Cole"/>
    <x v="8"/>
    <s v="Female"/>
    <s v="Lake Michael"/>
    <s v="Michigan"/>
    <s v="USA"/>
    <x v="1"/>
    <s v="PROD99"/>
    <s v="Stainless Steel Cookware Set"/>
    <x v="2"/>
    <s v="Kitchen"/>
    <s v="Campbell Ltd"/>
    <n v="201.41"/>
    <n v="146"/>
    <s v="Aguirre-Keller"/>
    <x v="2"/>
    <s v="Lake Michael"/>
    <s v="Online"/>
    <s v="PayPal"/>
    <n v="1"/>
    <s v="STORE11"/>
    <n v="736.54"/>
    <n v="736.54"/>
    <n v="117.85"/>
    <n v="0.16"/>
  </r>
  <r>
    <s v="SALE1501"/>
    <x v="426"/>
    <s v="CUST1401"/>
    <s v="Terry Moses"/>
    <x v="18"/>
    <s v="Female"/>
    <s v="Leahmouth"/>
    <s v="Nevada"/>
    <s v="USA"/>
    <x v="3"/>
    <s v="PROD65"/>
    <s v="Adjustable Dumbbells 20kg"/>
    <x v="0"/>
    <s v="Fitness"/>
    <s v="Montgomery, Benton and Miller"/>
    <n v="240.63"/>
    <n v="423"/>
    <s v="Shelton PLC"/>
    <x v="0"/>
    <s v="East Jenniferstad"/>
    <s v="Flagship"/>
    <s v="Credit Card"/>
    <n v="1"/>
    <s v="STORE15"/>
    <n v="524"/>
    <n v="524"/>
    <n v="146.72"/>
    <n v="0.28000000000000003"/>
  </r>
  <r>
    <s v="SALE1502"/>
    <x v="488"/>
    <s v="CUST1046"/>
    <s v="Michelle Garcia Dds"/>
    <x v="0"/>
    <s v="Female"/>
    <s v="Perezbury"/>
    <s v="Ohio"/>
    <s v="USA"/>
    <x v="3"/>
    <s v="PROD28"/>
    <s v="Sports Stopwatch Timer"/>
    <x v="0"/>
    <s v="Accessories"/>
    <s v="Burns-Hansen"/>
    <n v="38.76"/>
    <n v="137"/>
    <s v="Johnson-Wright"/>
    <x v="0"/>
    <s v="Hoodberg"/>
    <s v="Outlet"/>
    <s v="COD"/>
    <n v="4"/>
    <s v="STORE3"/>
    <n v="566.09"/>
    <n v="2264.36"/>
    <n v="634.02"/>
    <n v="0.28000000000000003"/>
  </r>
  <r>
    <s v="SALE1503"/>
    <x v="359"/>
    <s v="CUST1259"/>
    <s v="Beth Allen"/>
    <x v="28"/>
    <s v="Female"/>
    <s v="South Kathrynmouth"/>
    <s v="Oklahoma"/>
    <s v="USA"/>
    <x v="1"/>
    <s v="PROD21"/>
    <s v="Multi-Purpose Storage Box"/>
    <x v="2"/>
    <s v="Storage"/>
    <s v="Gardner-Montes"/>
    <n v="123.46"/>
    <n v="76"/>
    <s v="Hill, Wagner and Ballard"/>
    <x v="3"/>
    <s v="East Davidville"/>
    <s v="Online"/>
    <s v="Credit Card"/>
    <n v="1"/>
    <s v="STORE10"/>
    <n v="251.99"/>
    <n v="251.99"/>
    <n v="22.68"/>
    <n v="0.09"/>
  </r>
  <r>
    <s v="SALE1504"/>
    <x v="317"/>
    <s v="CUST1221"/>
    <s v="Lisa Young"/>
    <x v="32"/>
    <s v="Male"/>
    <s v="Maybury"/>
    <s v="Georgia"/>
    <s v="USA"/>
    <x v="3"/>
    <s v="PROD17"/>
    <s v="Soccer Training Cone Set"/>
    <x v="0"/>
    <s v="Accessories"/>
    <s v="Ford, Murphy and Wilson"/>
    <n v="144.53"/>
    <n v="367"/>
    <s v="Mann-Austin"/>
    <x v="3"/>
    <s v="Vasquezborough"/>
    <s v="Online"/>
    <s v="COD"/>
    <n v="1"/>
    <s v="STORE19"/>
    <n v="259.2"/>
    <n v="259.2"/>
    <n v="69.98"/>
    <n v="0.27"/>
  </r>
  <r>
    <s v="SALE1505"/>
    <x v="292"/>
    <s v="CUST1446"/>
    <s v="Shannon Turner"/>
    <x v="36"/>
    <s v="Male"/>
    <s v="West Jorge"/>
    <s v="Oklahoma"/>
    <s v="USA"/>
    <x v="1"/>
    <s v="PROD59"/>
    <s v="Men's Hair Styling Gel"/>
    <x v="3"/>
    <s v="Haircare"/>
    <s v="Cline-Mccarthy"/>
    <n v="17.309999999999999"/>
    <n v="399"/>
    <s v="Shelton PLC"/>
    <x v="0"/>
    <s v="East Jenniferstad"/>
    <s v="Flagship"/>
    <s v="PayPal"/>
    <n v="1"/>
    <s v="STORE15"/>
    <n v="935.66"/>
    <n v="935.66"/>
    <n v="243.27"/>
    <n v="0.26"/>
  </r>
  <r>
    <s v="SALE1506"/>
    <x v="353"/>
    <s v="CUST1469"/>
    <s v="James Foster"/>
    <x v="35"/>
    <s v="Male"/>
    <s v="East Audrey"/>
    <s v="Utah"/>
    <s v="USA"/>
    <x v="0"/>
    <s v="PROD35"/>
    <s v="Bedroom Table Lamp"/>
    <x v="2"/>
    <s v="Lighting"/>
    <s v="Jones LLC"/>
    <n v="382.22"/>
    <n v="329"/>
    <s v="Bean, Jones and Park"/>
    <x v="1"/>
    <s v="Thompsonborough"/>
    <s v="Online"/>
    <s v="Credit Card"/>
    <n v="4"/>
    <s v="STORE8"/>
    <n v="480.75"/>
    <n v="1923"/>
    <n v="38.46"/>
    <n v="0.02"/>
  </r>
  <r>
    <s v="SALE1507"/>
    <x v="551"/>
    <s v="CUST1369"/>
    <s v="Gregory Allen"/>
    <x v="44"/>
    <s v="Female"/>
    <s v="West Bruce"/>
    <s v="Vermont"/>
    <s v="USA"/>
    <x v="3"/>
    <s v="PROD81"/>
    <s v="Badminton Racket Set"/>
    <x v="0"/>
    <s v="Equipment"/>
    <s v="Robinson-Brown"/>
    <n v="285.54000000000002"/>
    <n v="358"/>
    <s v="Shelton PLC"/>
    <x v="0"/>
    <s v="East Jenniferstad"/>
    <s v="Flagship"/>
    <s v="COD"/>
    <n v="2"/>
    <s v="STORE15"/>
    <n v="457.83"/>
    <n v="915.66"/>
    <n v="9.16"/>
    <n v="0.01"/>
  </r>
  <r>
    <s v="SALE1508"/>
    <x v="591"/>
    <s v="CUST1164"/>
    <s v="Daniel Rivas"/>
    <x v="34"/>
    <s v="Female"/>
    <s v="Dominiquefort"/>
    <s v="Georgia"/>
    <s v="USA"/>
    <x v="1"/>
    <s v="PROD48"/>
    <s v="Car Dashboard Phone Holder"/>
    <x v="4"/>
    <s v="Accessories"/>
    <s v="Byrd, Stewart and Valdez"/>
    <n v="177.98"/>
    <n v="103"/>
    <s v="Mcdonald Inc"/>
    <x v="2"/>
    <s v="Christopherland"/>
    <s v="Outlet"/>
    <s v="Credit Card"/>
    <n v="1"/>
    <s v="STORE14"/>
    <n v="994.63"/>
    <n v="994.63"/>
    <n v="278.5"/>
    <n v="0.28000000000000003"/>
  </r>
  <r>
    <s v="SALE1509"/>
    <x v="407"/>
    <s v="CUST1245"/>
    <s v="Laura Soto"/>
    <x v="46"/>
    <s v="Female"/>
    <s v="Rodriguezton"/>
    <s v="Michigan"/>
    <s v="USA"/>
    <x v="3"/>
    <s v="PROD90"/>
    <s v="Gaming Mouse Pad XL"/>
    <x v="4"/>
    <s v="Accessories"/>
    <s v="Sharp, Taylor and Rodriguez"/>
    <n v="340.14"/>
    <n v="361"/>
    <s v="Rivera-Warner"/>
    <x v="3"/>
    <s v="Washingtonfurt"/>
    <s v="Flagship"/>
    <s v="COD"/>
    <n v="3"/>
    <s v="STORE0"/>
    <n v="65.569999999999993"/>
    <n v="196.71"/>
    <n v="59.01"/>
    <n v="0.3"/>
  </r>
  <r>
    <s v="SALE1510"/>
    <x v="468"/>
    <s v="CUST1160"/>
    <s v="John Lawson"/>
    <x v="24"/>
    <s v="Female"/>
    <s v="New Juliemouth"/>
    <s v="North Carolina"/>
    <s v="USA"/>
    <x v="3"/>
    <s v="PROD58"/>
    <s v="Womens Cotton Scarf"/>
    <x v="1"/>
    <s v="Accessories"/>
    <s v="Shepherd-Gould"/>
    <n v="113.83"/>
    <n v="485"/>
    <s v="Holloway Ltd"/>
    <x v="0"/>
    <s v="Bensonhaven"/>
    <s v="Flagship"/>
    <s v="PayPal"/>
    <n v="3"/>
    <s v="STORE17"/>
    <n v="622.98"/>
    <n v="1868.94"/>
    <n v="523.29999999999995"/>
    <n v="0.28000000000000003"/>
  </r>
  <r>
    <s v="SALE1511"/>
    <x v="501"/>
    <s v="CUST1250"/>
    <s v="Veronica Newman"/>
    <x v="40"/>
    <s v="Male"/>
    <s v="New Daniel"/>
    <s v="Delaware"/>
    <s v="USA"/>
    <x v="3"/>
    <s v="PROD55"/>
    <s v="Ceramic Plant Pot"/>
    <x v="2"/>
    <s v="Decor"/>
    <s v="Hatfield, Baird and Torres"/>
    <n v="81.75"/>
    <n v="190"/>
    <s v="Gardner, Humphrey and Contreras"/>
    <x v="3"/>
    <s v="Johnsonville"/>
    <s v="Flagship"/>
    <s v="PayPal"/>
    <n v="1"/>
    <s v="STORE13"/>
    <n v="170.68"/>
    <n v="170.68"/>
    <n v="22.19"/>
    <n v="0.13"/>
  </r>
  <r>
    <s v="SALE1512"/>
    <x v="49"/>
    <s v="CUST1096"/>
    <s v="Samantha Walker"/>
    <x v="19"/>
    <s v="Female"/>
    <s v="Timothyburgh"/>
    <s v="Louisiana"/>
    <s v="USA"/>
    <x v="3"/>
    <s v="PROD7"/>
    <s v="LED Table Lamp"/>
    <x v="2"/>
    <s v="Lighting"/>
    <s v="Harrell LLC"/>
    <n v="218.86"/>
    <n v="170"/>
    <s v="Bean, Jones and Park"/>
    <x v="1"/>
    <s v="Thompsonborough"/>
    <s v="Online"/>
    <s v="Credit Card"/>
    <n v="4"/>
    <s v="STORE8"/>
    <n v="797.83"/>
    <n v="3191.32"/>
    <n v="255.31"/>
    <n v="0.08"/>
  </r>
  <r>
    <s v="SALE1513"/>
    <x v="637"/>
    <s v="CUST1098"/>
    <s v="Brittney Morgan"/>
    <x v="21"/>
    <s v="Male"/>
    <s v="Lake Kaylahaven"/>
    <s v="Alaska"/>
    <s v="USA"/>
    <x v="0"/>
    <s v="PROD2"/>
    <s v="Women's Casual Hoodie"/>
    <x v="1"/>
    <s v="Outerwear"/>
    <s v="Sims Inc"/>
    <n v="342.56"/>
    <n v="352"/>
    <s v="Frederick-Wright"/>
    <x v="1"/>
    <s v="New Jimmymouth"/>
    <s v="Flagship"/>
    <s v="Credit Card"/>
    <n v="1"/>
    <s v="STORE16"/>
    <n v="372.75"/>
    <n v="372.75"/>
    <n v="44.73"/>
    <n v="0.12"/>
  </r>
  <r>
    <s v="SALE1514"/>
    <x v="471"/>
    <s v="CUST1396"/>
    <s v="Alexander Byrd"/>
    <x v="30"/>
    <s v="Female"/>
    <s v="Parkerview"/>
    <s v="New York"/>
    <s v="USA"/>
    <x v="1"/>
    <s v="PROD61"/>
    <s v="Tennis Ball 3-Pack"/>
    <x v="0"/>
    <s v="Equipment"/>
    <s v="Lopez LLC"/>
    <n v="103.45"/>
    <n v="465"/>
    <s v="Alexander Group"/>
    <x v="2"/>
    <s v="Port Sharon"/>
    <s v="Online"/>
    <s v="PayPal"/>
    <n v="1"/>
    <s v="STORE4"/>
    <n v="994.18"/>
    <n v="994.18"/>
    <n v="49.71"/>
    <n v="0.05"/>
  </r>
  <r>
    <s v="SALE1515"/>
    <x v="135"/>
    <s v="CUST1422"/>
    <s v="Brittany Edwards Dds"/>
    <x v="2"/>
    <s v="Female"/>
    <s v="Aliciahaven"/>
    <s v="Kansas"/>
    <s v="USA"/>
    <x v="3"/>
    <s v="PROD20"/>
    <s v="Outdoor Sports Water Bottle"/>
    <x v="0"/>
    <s v="Accessories"/>
    <s v="Soto-Ellis"/>
    <n v="131.51"/>
    <n v="76"/>
    <s v="Gardner, Humphrey and Contreras"/>
    <x v="3"/>
    <s v="Johnsonville"/>
    <s v="Flagship"/>
    <s v="Credit Card"/>
    <n v="1"/>
    <s v="STORE13"/>
    <n v="136.12"/>
    <n v="136.12"/>
    <n v="9.5299999999999994"/>
    <n v="7.0000000000000007E-2"/>
  </r>
  <r>
    <s v="SALE1516"/>
    <x v="589"/>
    <s v="CUST1030"/>
    <s v="Jessica Acevedo"/>
    <x v="43"/>
    <s v="Female"/>
    <s v="Amybury"/>
    <s v="Pennsylvania"/>
    <s v="USA"/>
    <x v="2"/>
    <s v="PROD52"/>
    <s v="Rugby Ball"/>
    <x v="0"/>
    <s v="Team Sports"/>
    <s v="Harris Inc"/>
    <n v="212.26"/>
    <n v="82"/>
    <s v="Guerrero-Schmitt"/>
    <x v="3"/>
    <s v="East Stevechester"/>
    <s v="Flagship"/>
    <s v="PayPal"/>
    <n v="3"/>
    <s v="STORE18"/>
    <n v="634.45000000000005"/>
    <n v="1903.35"/>
    <n v="323.57"/>
    <n v="0.17"/>
  </r>
  <r>
    <s v="SALE1517"/>
    <x v="111"/>
    <s v="CUST1329"/>
    <s v="Victor Mcintosh"/>
    <x v="6"/>
    <s v="Female"/>
    <s v="Tiffanyshire"/>
    <s v="Minnesota"/>
    <s v="USA"/>
    <x v="2"/>
    <s v="PROD64"/>
    <s v="Matte Lipstick Set"/>
    <x v="3"/>
    <s v="Makeup"/>
    <s v="Zhang Inc"/>
    <n v="299.11"/>
    <n v="118"/>
    <s v="Rivera-Warner"/>
    <x v="3"/>
    <s v="Washingtonfurt"/>
    <s v="Flagship"/>
    <s v="Credit Card"/>
    <n v="4"/>
    <s v="STORE0"/>
    <n v="179.62"/>
    <n v="718.48"/>
    <n v="35.92"/>
    <n v="0.05"/>
  </r>
  <r>
    <s v="SALE1518"/>
    <x v="638"/>
    <s v="CUST1294"/>
    <s v="Lisa Chandler"/>
    <x v="7"/>
    <s v="Male"/>
    <s v="Port Richard"/>
    <s v="Montana"/>
    <s v="USA"/>
    <x v="3"/>
    <s v="PROD20"/>
    <s v="Outdoor Sports Water Bottle"/>
    <x v="0"/>
    <s v="Accessories"/>
    <s v="Soto-Ellis"/>
    <n v="131.51"/>
    <n v="76"/>
    <s v="Guerrero-Schmitt"/>
    <x v="3"/>
    <s v="East Stevechester"/>
    <s v="Flagship"/>
    <s v="PayPal"/>
    <n v="4"/>
    <s v="STORE18"/>
    <n v="558.83000000000004"/>
    <n v="2235.3200000000002"/>
    <n v="357.65"/>
    <n v="0.16"/>
  </r>
  <r>
    <s v="SALE1519"/>
    <x v="629"/>
    <s v="CUST1171"/>
    <s v="Amy Wilson"/>
    <x v="42"/>
    <s v="Female"/>
    <s v="Morrisburgh"/>
    <s v="Indiana"/>
    <s v="USA"/>
    <x v="3"/>
    <s v="PROD94"/>
    <s v="Vitamin E Body Lotion"/>
    <x v="3"/>
    <s v="Skincare"/>
    <s v="Hoffman-Williams"/>
    <n v="358.47"/>
    <n v="213"/>
    <s v="Benson-Elliott"/>
    <x v="3"/>
    <s v="Port Josephberg"/>
    <s v="Online"/>
    <s v="COD"/>
    <n v="2"/>
    <s v="STORE6"/>
    <n v="859.74"/>
    <n v="1719.48"/>
    <n v="429.87"/>
    <n v="0.25"/>
  </r>
  <r>
    <s v="SALE1520"/>
    <x v="494"/>
    <s v="CUST1106"/>
    <s v="Howard Summers"/>
    <x v="3"/>
    <s v="Female"/>
    <s v="East Linda"/>
    <s v="Rhode Island"/>
    <s v="USA"/>
    <x v="2"/>
    <s v="PROD65"/>
    <s v="Adjustable Dumbbells 20kg"/>
    <x v="0"/>
    <s v="Fitness"/>
    <s v="Montgomery, Benton and Miller"/>
    <n v="240.63"/>
    <n v="423"/>
    <s v="Frederick-Wright"/>
    <x v="1"/>
    <s v="New Jimmymouth"/>
    <s v="Flagship"/>
    <s v="COD"/>
    <n v="3"/>
    <s v="STORE16"/>
    <n v="578.47"/>
    <n v="1735.41"/>
    <n v="104.12"/>
    <n v="0.06"/>
  </r>
  <r>
    <s v="SALE1521"/>
    <x v="431"/>
    <s v="CUST1055"/>
    <s v="Wayne Mcpherson"/>
    <x v="41"/>
    <s v="Female"/>
    <s v="Edwardsfort"/>
    <s v="Minnesota"/>
    <s v="USA"/>
    <x v="2"/>
    <s v="PROD21"/>
    <s v="Multi-Purpose Storage Box"/>
    <x v="2"/>
    <s v="Storage"/>
    <s v="Gardner-Montes"/>
    <n v="123.46"/>
    <n v="76"/>
    <s v="Thomas, Bridges and Harris"/>
    <x v="0"/>
    <s v="Sabrinatown"/>
    <s v="Online"/>
    <s v="COD"/>
    <n v="1"/>
    <s v="STORE12"/>
    <n v="440.48"/>
    <n v="440.48"/>
    <n v="48.45"/>
    <n v="0.11"/>
  </r>
  <r>
    <s v="SALE1522"/>
    <x v="109"/>
    <s v="CUST1016"/>
    <s v="John Scott"/>
    <x v="21"/>
    <s v="Female"/>
    <s v="South Christopher"/>
    <s v="Pennsylvania"/>
    <s v="USA"/>
    <x v="2"/>
    <s v="PROD16"/>
    <s v="Beard Grooming Kit"/>
    <x v="3"/>
    <s v="Grooming"/>
    <s v="Erickson-Green"/>
    <n v="337.42"/>
    <n v="256"/>
    <s v="Mann-Austin"/>
    <x v="3"/>
    <s v="Vasquezborough"/>
    <s v="Online"/>
    <s v="PayPal"/>
    <n v="2"/>
    <s v="STORE19"/>
    <n v="303.67"/>
    <n v="607.34"/>
    <n v="30.37"/>
    <n v="0.05"/>
  </r>
  <r>
    <s v="SALE1523"/>
    <x v="371"/>
    <s v="CUST1336"/>
    <s v="John Jones"/>
    <x v="13"/>
    <s v="Female"/>
    <s v="North Michaelborough"/>
    <s v="Oregon"/>
    <s v="USA"/>
    <x v="1"/>
    <s v="PROD74"/>
    <s v="Bluetooth Car Audio System"/>
    <x v="4"/>
    <s v="Audio"/>
    <s v="Bruce-Bowen"/>
    <n v="403.71"/>
    <n v="159"/>
    <s v="Mcdonald Inc"/>
    <x v="2"/>
    <s v="Christopherland"/>
    <s v="Outlet"/>
    <s v="COD"/>
    <n v="2"/>
    <s v="STORE14"/>
    <n v="611.21"/>
    <n v="1222.42"/>
    <n v="268.93"/>
    <n v="0.22"/>
  </r>
  <r>
    <s v="SALE1524"/>
    <x v="565"/>
    <s v="CUST1202"/>
    <s v="Christina Garcia"/>
    <x v="29"/>
    <s v="Female"/>
    <s v="Clarkeside"/>
    <s v="Kansas"/>
    <s v="USA"/>
    <x v="3"/>
    <s v="PROD39"/>
    <s v="Portable Power Bank"/>
    <x v="4"/>
    <s v="Mobile"/>
    <s v="Cummings and Sons"/>
    <n v="326.06"/>
    <n v="301"/>
    <s v="Shelton PLC"/>
    <x v="0"/>
    <s v="East Jenniferstad"/>
    <s v="Flagship"/>
    <s v="PayPal"/>
    <n v="2"/>
    <s v="STORE15"/>
    <n v="768.08"/>
    <n v="1536.16"/>
    <n v="399.4"/>
    <n v="0.26"/>
  </r>
  <r>
    <s v="SALE1525"/>
    <x v="627"/>
    <s v="CUST1296"/>
    <s v="Jared Moran"/>
    <x v="14"/>
    <s v="Female"/>
    <s v="South David"/>
    <s v="West Virginia"/>
    <s v="USA"/>
    <x v="2"/>
    <s v="PROD23"/>
    <s v="Men's Formal Shirt"/>
    <x v="1"/>
    <s v="Tops"/>
    <s v="Moon, Mora and Santos"/>
    <n v="484.62"/>
    <n v="360"/>
    <s v="Guerrero-Schmitt"/>
    <x v="3"/>
    <s v="East Stevechester"/>
    <s v="Flagship"/>
    <s v="Credit Card"/>
    <n v="1"/>
    <s v="STORE18"/>
    <n v="616.82000000000005"/>
    <n v="616.82000000000005"/>
    <n v="148.04"/>
    <n v="0.24"/>
  </r>
  <r>
    <s v="SALE1526"/>
    <x v="146"/>
    <s v="CUST1183"/>
    <s v="Mario Jacobs"/>
    <x v="17"/>
    <s v="Male"/>
    <s v="Port James"/>
    <s v="New York"/>
    <s v="USA"/>
    <x v="3"/>
    <s v="PROD40"/>
    <s v="Noise-Canceling Headphones"/>
    <x v="4"/>
    <s v="Audio"/>
    <s v="Taylor-Hart"/>
    <n v="38.520000000000003"/>
    <n v="378"/>
    <s v="Guerrero-Schmitt"/>
    <x v="3"/>
    <s v="East Stevechester"/>
    <s v="Flagship"/>
    <s v="COD"/>
    <n v="1"/>
    <s v="STORE18"/>
    <n v="470.34"/>
    <n v="470.34"/>
    <n v="84.66"/>
    <n v="0.18"/>
  </r>
  <r>
    <s v="SALE1527"/>
    <x v="27"/>
    <s v="CUST1219"/>
    <s v="Jordan Wells"/>
    <x v="38"/>
    <s v="Female"/>
    <s v="Phillipschester"/>
    <s v="New Jersey"/>
    <s v="USA"/>
    <x v="0"/>
    <s v="PROD53"/>
    <s v="Men's Track Pants"/>
    <x v="1"/>
    <s v="Bottoms"/>
    <s v="Hamilton, Woods and Walker"/>
    <n v="386.56"/>
    <n v="125"/>
    <s v="Bean, Jones and Park"/>
    <x v="1"/>
    <s v="Thompsonborough"/>
    <s v="Online"/>
    <s v="PayPal"/>
    <n v="2"/>
    <s v="STORE8"/>
    <n v="616.36"/>
    <n v="1232.72"/>
    <n v="147.93"/>
    <n v="0.12"/>
  </r>
  <r>
    <s v="SALE1528"/>
    <x v="186"/>
    <s v="CUST1082"/>
    <s v="George Rosario"/>
    <x v="3"/>
    <s v="Male"/>
    <s v="Leburgh"/>
    <s v="Florida"/>
    <s v="USA"/>
    <x v="2"/>
    <s v="PROD3"/>
    <s v="Men's Running Jacket"/>
    <x v="1"/>
    <s v="Outerwear"/>
    <s v="Pineda Ltd"/>
    <n v="364.67"/>
    <n v="452"/>
    <s v="Moore, Padilla and Butler"/>
    <x v="2"/>
    <s v="East Johnstad"/>
    <s v="Flagship"/>
    <s v="PayPal"/>
    <n v="3"/>
    <s v="STORE9"/>
    <n v="657.24"/>
    <n v="1971.72"/>
    <n v="354.91"/>
    <n v="0.18"/>
  </r>
  <r>
    <s v="SALE1529"/>
    <x v="534"/>
    <s v="CUST1034"/>
    <s v="Christopher Olson"/>
    <x v="8"/>
    <s v="Female"/>
    <s v="West Richard"/>
    <s v="Maryland"/>
    <s v="USA"/>
    <x v="3"/>
    <s v="PROD41"/>
    <s v="Yoga Exercise Mat"/>
    <x v="0"/>
    <s v="Fitness"/>
    <s v="Carroll, Long and Mendoza"/>
    <n v="313.26"/>
    <n v="369"/>
    <s v="Mann-Austin"/>
    <x v="3"/>
    <s v="Vasquezborough"/>
    <s v="Online"/>
    <s v="PayPal"/>
    <n v="2"/>
    <s v="STORE19"/>
    <n v="392.45"/>
    <n v="784.9"/>
    <n v="31.4"/>
    <n v="0.04"/>
  </r>
  <r>
    <s v="SALE1530"/>
    <x v="360"/>
    <s v="CUST1245"/>
    <s v="Laura Soto"/>
    <x v="46"/>
    <s v="Female"/>
    <s v="Rodriguezton"/>
    <s v="Michigan"/>
    <s v="USA"/>
    <x v="3"/>
    <s v="PROD40"/>
    <s v="Noise-Canceling Headphones"/>
    <x v="4"/>
    <s v="Audio"/>
    <s v="Taylor-Hart"/>
    <n v="38.520000000000003"/>
    <n v="378"/>
    <s v="Mcdonald Inc"/>
    <x v="2"/>
    <s v="Christopherland"/>
    <s v="Outlet"/>
    <s v="COD"/>
    <n v="3"/>
    <s v="STORE14"/>
    <n v="62.03"/>
    <n v="186.09"/>
    <n v="1.86"/>
    <n v="0.01"/>
  </r>
  <r>
    <s v="SALE1531"/>
    <x v="275"/>
    <s v="CUST1092"/>
    <s v="Robert Jackson"/>
    <x v="42"/>
    <s v="Female"/>
    <s v="Lake Brandy"/>
    <s v="Tennessee"/>
    <s v="USA"/>
    <x v="3"/>
    <s v="PROD96"/>
    <s v="Women's Formal Blazer"/>
    <x v="1"/>
    <s v="Outerwear"/>
    <s v="Phillips and Sons"/>
    <n v="358.47"/>
    <n v="143"/>
    <s v="Johnson-Wright"/>
    <x v="0"/>
    <s v="Hoodberg"/>
    <s v="Outlet"/>
    <s v="PayPal"/>
    <n v="4"/>
    <s v="STORE3"/>
    <n v="933.73"/>
    <n v="3734.92"/>
    <n v="933.73"/>
    <n v="0.25"/>
  </r>
  <r>
    <s v="SALE1532"/>
    <x v="639"/>
    <s v="CUST1155"/>
    <s v="Curtis Haynes"/>
    <x v="16"/>
    <s v="Female"/>
    <s v="Estradaside"/>
    <s v="Iowa"/>
    <s v="USA"/>
    <x v="0"/>
    <s v="PROD85"/>
    <s v="Women's Beanie Hat"/>
    <x v="1"/>
    <s v="Accessories"/>
    <s v="Richardson-Carrillo"/>
    <n v="119.57"/>
    <n v="210"/>
    <s v="Frederick-Wright"/>
    <x v="1"/>
    <s v="New Jimmymouth"/>
    <s v="Flagship"/>
    <s v="PayPal"/>
    <n v="3"/>
    <s v="STORE16"/>
    <n v="615.30999999999995"/>
    <n v="1845.93"/>
    <n v="258.43"/>
    <n v="0.14000000000000001"/>
  </r>
  <r>
    <s v="SALE1533"/>
    <x v="500"/>
    <s v="CUST1373"/>
    <s v="James Orozco"/>
    <x v="29"/>
    <s v="Female"/>
    <s v="Simpsonfort"/>
    <s v="Maine"/>
    <s v="USA"/>
    <x v="0"/>
    <s v="PROD59"/>
    <s v="Men's Hair Styling Gel"/>
    <x v="3"/>
    <s v="Haircare"/>
    <s v="Cline-Mccarthy"/>
    <n v="17.309999999999999"/>
    <n v="399"/>
    <s v="Guerrero-Schmitt"/>
    <x v="3"/>
    <s v="East Stevechester"/>
    <s v="Flagship"/>
    <s v="COD"/>
    <n v="4"/>
    <s v="STORE18"/>
    <n v="790.38"/>
    <n v="3161.52"/>
    <n v="695.53"/>
    <n v="0.22"/>
  </r>
  <r>
    <s v="SALE1534"/>
    <x v="2"/>
    <s v="CUST1269"/>
    <s v="Tyrone Olson"/>
    <x v="22"/>
    <s v="Female"/>
    <s v="Emilytown"/>
    <s v="California"/>
    <s v="USA"/>
    <x v="1"/>
    <s v="PROD59"/>
    <s v="Men's Hair Styling Gel"/>
    <x v="3"/>
    <s v="Haircare"/>
    <s v="Cline-Mccarthy"/>
    <n v="17.309999999999999"/>
    <n v="399"/>
    <s v="Holloway Ltd"/>
    <x v="0"/>
    <s v="Bensonhaven"/>
    <s v="Flagship"/>
    <s v="PayPal"/>
    <n v="2"/>
    <s v="STORE17"/>
    <n v="102.85"/>
    <n v="205.7"/>
    <n v="16.46"/>
    <n v="0.08"/>
  </r>
  <r>
    <s v="SALE1535"/>
    <x v="60"/>
    <s v="CUST1039"/>
    <s v="Tonya Reynolds"/>
    <x v="0"/>
    <s v="Female"/>
    <s v="Darleneton"/>
    <s v="Michigan"/>
    <s v="USA"/>
    <x v="0"/>
    <s v="PROD11"/>
    <s v="HD Smart TV Stick"/>
    <x v="4"/>
    <s v="Accessories"/>
    <s v="Gibson, Hobbs and Weaver"/>
    <n v="449.4"/>
    <n v="460"/>
    <s v="Frederick-Wright"/>
    <x v="1"/>
    <s v="New Jimmymouth"/>
    <s v="Flagship"/>
    <s v="PayPal"/>
    <n v="3"/>
    <s v="STORE16"/>
    <n v="866.78"/>
    <n v="2600.34"/>
    <n v="702.09"/>
    <n v="0.27"/>
  </r>
  <r>
    <s v="SALE1536"/>
    <x v="113"/>
    <s v="CUST1208"/>
    <s v="John Perez"/>
    <x v="27"/>
    <s v="Male"/>
    <s v="Kathrynview"/>
    <s v="Louisiana"/>
    <s v="USA"/>
    <x v="3"/>
    <s v="PROD78"/>
    <s v="Essential Oil Diffuser"/>
    <x v="2"/>
    <s v="Decor"/>
    <s v="Hernandez Inc"/>
    <n v="325.26"/>
    <n v="400"/>
    <s v="Frederick-Wright"/>
    <x v="1"/>
    <s v="New Jimmymouth"/>
    <s v="Flagship"/>
    <s v="PayPal"/>
    <n v="3"/>
    <s v="STORE16"/>
    <n v="392.84"/>
    <n v="1178.52"/>
    <n v="318.2"/>
    <n v="0.27"/>
  </r>
  <r>
    <s v="SALE1537"/>
    <x v="269"/>
    <s v="CUST1323"/>
    <s v="Kristy Dunlap"/>
    <x v="43"/>
    <s v="Female"/>
    <s v="Whiteport"/>
    <s v="North Carolina"/>
    <s v="USA"/>
    <x v="3"/>
    <s v="PROD9"/>
    <s v="Adjustable Dumbbell Set"/>
    <x v="0"/>
    <s v="Fitness"/>
    <s v="Hill PLC"/>
    <n v="495.72"/>
    <n v="323"/>
    <s v="Gray Ltd"/>
    <x v="0"/>
    <s v="New Michaelchester"/>
    <s v="Outlet"/>
    <s v="PayPal"/>
    <n v="2"/>
    <s v="STORE5"/>
    <n v="753.1"/>
    <n v="1506.2"/>
    <n v="286.18"/>
    <n v="0.19"/>
  </r>
  <r>
    <s v="SALE1538"/>
    <x v="157"/>
    <s v="CUST1007"/>
    <s v="Daniel Boyd"/>
    <x v="7"/>
    <s v="Female"/>
    <s v="West Pamelafurt"/>
    <s v="West Virginia"/>
    <s v="USA"/>
    <x v="2"/>
    <s v="PROD54"/>
    <s v="Sports Stopwatch Pro"/>
    <x v="0"/>
    <s v="Accessories"/>
    <s v="Thompson-French"/>
    <n v="434.84"/>
    <n v="185"/>
    <s v="Holloway Ltd"/>
    <x v="0"/>
    <s v="Bensonhaven"/>
    <s v="Flagship"/>
    <s v="PayPal"/>
    <n v="2"/>
    <s v="STORE17"/>
    <n v="700.91"/>
    <n v="1401.82"/>
    <n v="140.18"/>
    <n v="0.1"/>
  </r>
  <r>
    <s v="SALE1539"/>
    <x v="298"/>
    <s v="CUST1072"/>
    <s v="Tonya Burch"/>
    <x v="34"/>
    <s v="Female"/>
    <s v="Olsonhaven"/>
    <s v="Iowa"/>
    <s v="USA"/>
    <x v="0"/>
    <s v="PROD15"/>
    <s v="4K Home Projector"/>
    <x v="4"/>
    <s v="Appliances"/>
    <s v="Thomas LLC"/>
    <n v="465.34"/>
    <n v="301"/>
    <s v="Thomas, Bridges and Harris"/>
    <x v="0"/>
    <s v="Sabrinatown"/>
    <s v="Online"/>
    <s v="PayPal"/>
    <n v="4"/>
    <s v="STORE12"/>
    <n v="935.98"/>
    <n v="3743.92"/>
    <n v="411.83"/>
    <n v="0.11"/>
  </r>
  <r>
    <s v="SALE1540"/>
    <x v="153"/>
    <s v="CUST1485"/>
    <s v="Sara Ingram"/>
    <x v="11"/>
    <s v="Female"/>
    <s v="East Dillonview"/>
    <s v="Virginia"/>
    <s v="USA"/>
    <x v="2"/>
    <s v="PROD76"/>
    <s v="Wireless Mouse"/>
    <x v="4"/>
    <s v="Computer"/>
    <s v="Larson Ltd"/>
    <n v="392.89"/>
    <n v="320"/>
    <s v="Frederick-Wright"/>
    <x v="1"/>
    <s v="New Jimmymouth"/>
    <s v="Flagship"/>
    <s v="Credit Card"/>
    <n v="1"/>
    <s v="STORE16"/>
    <n v="539.9"/>
    <n v="539.9"/>
    <n v="37.79"/>
    <n v="7.0000000000000007E-2"/>
  </r>
  <r>
    <s v="SALE1541"/>
    <x v="268"/>
    <s v="CUST1171"/>
    <s v="Amy Wilson"/>
    <x v="42"/>
    <s v="Female"/>
    <s v="Morrisburgh"/>
    <s v="Indiana"/>
    <s v="USA"/>
    <x v="3"/>
    <s v="PROD40"/>
    <s v="Noise-Canceling Headphones"/>
    <x v="4"/>
    <s v="Audio"/>
    <s v="Taylor-Hart"/>
    <n v="38.520000000000003"/>
    <n v="378"/>
    <s v="Benson-Elliott"/>
    <x v="3"/>
    <s v="Port Josephberg"/>
    <s v="Online"/>
    <s v="PayPal"/>
    <n v="1"/>
    <s v="STORE6"/>
    <n v="312.81"/>
    <n v="312.81"/>
    <n v="43.79"/>
    <n v="0.14000000000000001"/>
  </r>
  <r>
    <s v="SALE1542"/>
    <x v="28"/>
    <s v="CUST1249"/>
    <s v="Lauren George"/>
    <x v="24"/>
    <s v="Female"/>
    <s v="Garciamouth"/>
    <s v="New York"/>
    <s v="USA"/>
    <x v="0"/>
    <s v="PROD48"/>
    <s v="Car Dashboard Phone Holder"/>
    <x v="4"/>
    <s v="Accessories"/>
    <s v="Byrd, Stewart and Valdez"/>
    <n v="177.98"/>
    <n v="103"/>
    <s v="Martinez-Mullins"/>
    <x v="2"/>
    <s v="Williamsfurt"/>
    <s v="Online"/>
    <s v="COD"/>
    <n v="3"/>
    <s v="STORE7"/>
    <n v="855.96"/>
    <n v="2567.88"/>
    <n v="744.69"/>
    <n v="0.28999999999999998"/>
  </r>
  <r>
    <s v="SALE1543"/>
    <x v="387"/>
    <s v="CUST1355"/>
    <s v="Carlos Flores"/>
    <x v="44"/>
    <s v="Male"/>
    <s v="North Johnfurt"/>
    <s v="Washington"/>
    <s v="USA"/>
    <x v="0"/>
    <s v="PROD1"/>
    <s v="Men's Graphic T-Shirt"/>
    <x v="1"/>
    <s v="Tops"/>
    <s v="Terry-Moore"/>
    <n v="342.56"/>
    <n v="181"/>
    <s v="Aguirre-Keller"/>
    <x v="2"/>
    <s v="Lake Michael"/>
    <s v="Online"/>
    <s v="COD"/>
    <n v="3"/>
    <s v="STORE11"/>
    <n v="305"/>
    <n v="915"/>
    <n v="9.15"/>
    <n v="0.01"/>
  </r>
  <r>
    <s v="SALE1544"/>
    <x v="317"/>
    <s v="CUST1468"/>
    <s v="Gregory Curtis"/>
    <x v="22"/>
    <s v="Male"/>
    <s v="Bergermouth"/>
    <s v="Vermont"/>
    <s v="USA"/>
    <x v="2"/>
    <s v="PROD99"/>
    <s v="Stainless Steel Cookware Set"/>
    <x v="2"/>
    <s v="Kitchen"/>
    <s v="Campbell Ltd"/>
    <n v="201.41"/>
    <n v="146"/>
    <s v="Thomas, Bridges and Harris"/>
    <x v="0"/>
    <s v="Sabrinatown"/>
    <s v="Online"/>
    <s v="Credit Card"/>
    <n v="3"/>
    <s v="STORE12"/>
    <n v="831.15"/>
    <n v="2493.4499999999998"/>
    <n v="473.76"/>
    <n v="0.19"/>
  </r>
  <r>
    <s v="SALE1545"/>
    <x v="545"/>
    <s v="CUST1207"/>
    <s v="Jacqueline Pacheco"/>
    <x v="14"/>
    <s v="Female"/>
    <s v="South Emily"/>
    <s v="New Jersey"/>
    <s v="USA"/>
    <x v="2"/>
    <s v="PROD96"/>
    <s v="Women's Formal Blazer"/>
    <x v="1"/>
    <s v="Outerwear"/>
    <s v="Phillips and Sons"/>
    <n v="358.47"/>
    <n v="143"/>
    <s v="Johnson-Wright"/>
    <x v="0"/>
    <s v="Hoodberg"/>
    <s v="Outlet"/>
    <s v="COD"/>
    <n v="2"/>
    <s v="STORE3"/>
    <n v="644.97"/>
    <n v="1289.94"/>
    <n v="309.58999999999997"/>
    <n v="0.24"/>
  </r>
  <r>
    <s v="SALE1546"/>
    <x v="640"/>
    <s v="CUST1095"/>
    <s v="Amy Fowler"/>
    <x v="6"/>
    <s v="Female"/>
    <s v="West Bobbyshire"/>
    <s v="New York"/>
    <s v="USA"/>
    <x v="3"/>
    <s v="PROD88"/>
    <s v="Sports Wrist Sweatbands"/>
    <x v="0"/>
    <s v="Accessories"/>
    <s v="Olsen-Daniels"/>
    <n v="131.24"/>
    <n v="232"/>
    <s v="Martinez, Adkins and Johnson"/>
    <x v="0"/>
    <s v="Danielmouth"/>
    <s v="Flagship"/>
    <s v="Credit Card"/>
    <n v="1"/>
    <s v="STORE1"/>
    <n v="149.56"/>
    <n v="149.56"/>
    <n v="13.46"/>
    <n v="0.09"/>
  </r>
  <r>
    <s v="SALE1547"/>
    <x v="186"/>
    <s v="CUST1217"/>
    <s v="Kathy Copeland"/>
    <x v="2"/>
    <s v="Male"/>
    <s v="North Christinemouth"/>
    <s v="Missouri"/>
    <s v="USA"/>
    <x v="1"/>
    <s v="PROD43"/>
    <s v="USB External Hard Drive"/>
    <x v="4"/>
    <s v="Computer"/>
    <s v="Robinson Inc"/>
    <n v="253.33"/>
    <n v="266"/>
    <s v="Mann-Austin"/>
    <x v="3"/>
    <s v="Vasquezborough"/>
    <s v="Online"/>
    <s v="PayPal"/>
    <n v="1"/>
    <s v="STORE19"/>
    <n v="661.77"/>
    <n v="661.77"/>
    <n v="19.850000000000001"/>
    <n v="0.03"/>
  </r>
  <r>
    <s v="SALE1548"/>
    <x v="641"/>
    <s v="CUST1108"/>
    <s v="Travis Holland"/>
    <x v="32"/>
    <s v="Male"/>
    <s v="Webstermouth"/>
    <s v="New Hampshire"/>
    <s v="USA"/>
    <x v="2"/>
    <s v="PROD94"/>
    <s v="Vitamin E Body Lotion"/>
    <x v="3"/>
    <s v="Skincare"/>
    <s v="Hoffman-Williams"/>
    <n v="358.47"/>
    <n v="213"/>
    <s v="Martinez-Mullins"/>
    <x v="2"/>
    <s v="Williamsfurt"/>
    <s v="Online"/>
    <s v="Credit Card"/>
    <n v="3"/>
    <s v="STORE7"/>
    <n v="99.67"/>
    <n v="299.01"/>
    <n v="50.83"/>
    <n v="0.17"/>
  </r>
  <r>
    <s v="SALE1549"/>
    <x v="164"/>
    <s v="CUST1221"/>
    <s v="Lisa Young"/>
    <x v="32"/>
    <s v="Male"/>
    <s v="Maybury"/>
    <s v="Georgia"/>
    <s v="USA"/>
    <x v="3"/>
    <s v="PROD62"/>
    <s v="Laptop Cooling Pad"/>
    <x v="4"/>
    <s v="Computer"/>
    <s v="Murray, Gould and Ware"/>
    <n v="86.42"/>
    <n v="222"/>
    <s v="Martinez, Adkins and Johnson"/>
    <x v="0"/>
    <s v="Danielmouth"/>
    <s v="Flagship"/>
    <s v="COD"/>
    <n v="3"/>
    <s v="STORE1"/>
    <n v="103.66"/>
    <n v="310.98"/>
    <n v="80.849999999999994"/>
    <n v="0.26"/>
  </r>
  <r>
    <s v="SALE1550"/>
    <x v="619"/>
    <s v="CUST1436"/>
    <s v="Sharon Simpson"/>
    <x v="39"/>
    <s v="Male"/>
    <s v="South Michellebury"/>
    <s v="South Dakota"/>
    <s v="USA"/>
    <x v="0"/>
    <s v="PROD40"/>
    <s v="Noise-Canceling Headphones"/>
    <x v="4"/>
    <s v="Audio"/>
    <s v="Taylor-Hart"/>
    <n v="38.520000000000003"/>
    <n v="378"/>
    <s v="Black-Horn"/>
    <x v="2"/>
    <s v="North Nancyview"/>
    <s v="Outlet"/>
    <s v="Credit Card"/>
    <n v="4"/>
    <s v="STORE2"/>
    <n v="54.4"/>
    <n v="217.6"/>
    <n v="47.87"/>
    <n v="0.22"/>
  </r>
  <r>
    <s v="SALE1551"/>
    <x v="330"/>
    <s v="CUST1490"/>
    <s v="Scott Harris"/>
    <x v="31"/>
    <s v="Male"/>
    <s v="North Nataliemouth"/>
    <s v="Maryland"/>
    <s v="USA"/>
    <x v="3"/>
    <s v="PROD84"/>
    <s v="Wooden Bookshelf"/>
    <x v="2"/>
    <s v="Furniture"/>
    <s v="Collins-Stephenson"/>
    <n v="388.46"/>
    <n v="208"/>
    <s v="Mcdonald Inc"/>
    <x v="2"/>
    <s v="Christopherland"/>
    <s v="Outlet"/>
    <s v="Credit Card"/>
    <n v="1"/>
    <s v="STORE14"/>
    <n v="46.66"/>
    <n v="46.66"/>
    <n v="9.33"/>
    <n v="0.2"/>
  </r>
  <r>
    <s v="SALE1552"/>
    <x v="82"/>
    <s v="CUST1007"/>
    <s v="Daniel Boyd"/>
    <x v="7"/>
    <s v="Female"/>
    <s v="West Pamelafurt"/>
    <s v="West Virginia"/>
    <s v="USA"/>
    <x v="2"/>
    <s v="PROD73"/>
    <s v="Shin Guards – Adult"/>
    <x v="0"/>
    <s v="Team Sports"/>
    <s v="French Ltd"/>
    <n v="107.06"/>
    <n v="359"/>
    <s v="Aguirre-Keller"/>
    <x v="2"/>
    <s v="Lake Michael"/>
    <s v="Online"/>
    <s v="Credit Card"/>
    <n v="4"/>
    <s v="STORE11"/>
    <n v="871.2"/>
    <n v="3484.8"/>
    <n v="1010.59"/>
    <n v="0.28999999999999998"/>
  </r>
  <r>
    <s v="SALE1553"/>
    <x v="512"/>
    <s v="CUST1379"/>
    <s v="Tanya Lopez"/>
    <x v="15"/>
    <s v="Female"/>
    <s v="West Jeffreyburgh"/>
    <s v="Iowa"/>
    <s v="USA"/>
    <x v="0"/>
    <s v="PROD18"/>
    <s v="Women's Denim Jeans"/>
    <x v="1"/>
    <s v="Bottoms"/>
    <s v="Guerra-Hendrix"/>
    <n v="144.53"/>
    <n v="343"/>
    <s v="Mcdonald Inc"/>
    <x v="2"/>
    <s v="Christopherland"/>
    <s v="Outlet"/>
    <s v="PayPal"/>
    <n v="4"/>
    <s v="STORE14"/>
    <n v="317.11"/>
    <n v="1268.44"/>
    <n v="202.95"/>
    <n v="0.16"/>
  </r>
  <r>
    <s v="SALE1554"/>
    <x v="185"/>
    <s v="CUST1258"/>
    <s v="Sarah Stewart"/>
    <x v="21"/>
    <s v="Female"/>
    <s v="East Richard"/>
    <s v="Texas"/>
    <s v="USA"/>
    <x v="3"/>
    <s v="PROD25"/>
    <s v="Women's Scarf Set"/>
    <x v="1"/>
    <s v="Accessories"/>
    <s v="Brown and Sons"/>
    <n v="174.02"/>
    <n v="268"/>
    <s v="Gardner, Humphrey and Contreras"/>
    <x v="3"/>
    <s v="Johnsonville"/>
    <s v="Flagship"/>
    <s v="PayPal"/>
    <n v="2"/>
    <s v="STORE13"/>
    <n v="388.34"/>
    <n v="776.68"/>
    <n v="69.900000000000006"/>
    <n v="0.09"/>
  </r>
  <r>
    <s v="SALE1555"/>
    <x v="281"/>
    <s v="CUST1319"/>
    <s v="Casey Simpson"/>
    <x v="27"/>
    <s v="Male"/>
    <s v="West Mathewside"/>
    <s v="Mississippi"/>
    <s v="USA"/>
    <x v="3"/>
    <s v="PROD30"/>
    <s v="Stainless Steel Cutlery Set"/>
    <x v="2"/>
    <s v="Kitchen"/>
    <s v="Stevens, Fernandez and Martin"/>
    <n v="19.52"/>
    <n v="57"/>
    <s v="Benson-Elliott"/>
    <x v="3"/>
    <s v="Port Josephberg"/>
    <s v="Online"/>
    <s v="Credit Card"/>
    <n v="4"/>
    <s v="STORE6"/>
    <n v="998.2"/>
    <n v="3992.8"/>
    <n v="598.91999999999996"/>
    <n v="0.15"/>
  </r>
  <r>
    <s v="SALE1556"/>
    <x v="91"/>
    <s v="CUST1493"/>
    <s v="Amanda Powell"/>
    <x v="14"/>
    <s v="Male"/>
    <s v="South William"/>
    <s v="Alabama"/>
    <s v="USA"/>
    <x v="1"/>
    <s v="PROD36"/>
    <s v="Women's Summer Dress"/>
    <x v="1"/>
    <s v="Tops"/>
    <s v="Smith-Mills"/>
    <n v="223.43"/>
    <n v="154"/>
    <s v="Rivera-Warner"/>
    <x v="3"/>
    <s v="Washingtonfurt"/>
    <s v="Flagship"/>
    <s v="COD"/>
    <n v="1"/>
    <s v="STORE0"/>
    <n v="887.38"/>
    <n v="887.38"/>
    <n v="8.8699999999999992"/>
    <n v="0.01"/>
  </r>
  <r>
    <s v="SALE1557"/>
    <x v="414"/>
    <s v="CUST1312"/>
    <s v="Jason Mullins"/>
    <x v="38"/>
    <s v="Female"/>
    <s v="Brianchester"/>
    <s v="Delaware"/>
    <s v="USA"/>
    <x v="1"/>
    <s v="PROD37"/>
    <s v="Men's Casual Sneakers"/>
    <x v="1"/>
    <s v="Footwear"/>
    <s v="Hogan-Lee"/>
    <n v="353.47"/>
    <n v="214"/>
    <s v="Thomas, Bridges and Harris"/>
    <x v="0"/>
    <s v="Sabrinatown"/>
    <s v="Online"/>
    <s v="Credit Card"/>
    <n v="4"/>
    <s v="STORE12"/>
    <n v="332.97"/>
    <n v="1331.88"/>
    <n v="372.93"/>
    <n v="0.28000000000000003"/>
  </r>
  <r>
    <s v="SALE1558"/>
    <x v="642"/>
    <s v="CUST1021"/>
    <s v="Jeff Martinez"/>
    <x v="37"/>
    <s v="Female"/>
    <s v="Smithburgh"/>
    <s v="Oklahoma"/>
    <s v="USA"/>
    <x v="0"/>
    <s v="PROD46"/>
    <s v="Men's Winter Jacket"/>
    <x v="1"/>
    <s v="Outerwear"/>
    <s v="Kelly, Smith and Perez"/>
    <n v="167.34"/>
    <n v="296"/>
    <s v="Rivera-Warner"/>
    <x v="3"/>
    <s v="Washingtonfurt"/>
    <s v="Flagship"/>
    <s v="COD"/>
    <n v="2"/>
    <s v="STORE0"/>
    <n v="157.91"/>
    <n v="315.82"/>
    <n v="28.42"/>
    <n v="0.09"/>
  </r>
  <r>
    <s v="SALE1559"/>
    <x v="401"/>
    <s v="CUST1356"/>
    <s v="Steve Hunt"/>
    <x v="27"/>
    <s v="Male"/>
    <s v="North Richard"/>
    <s v="Virginia"/>
    <s v="USA"/>
    <x v="2"/>
    <s v="PROD12"/>
    <s v="Hair Strengthening Shampoo"/>
    <x v="3"/>
    <s v="Haircare"/>
    <s v="Rice LLC"/>
    <n v="115.82"/>
    <n v="460"/>
    <s v="Guerrero-Schmitt"/>
    <x v="3"/>
    <s v="East Stevechester"/>
    <s v="Flagship"/>
    <s v="Credit Card"/>
    <n v="1"/>
    <s v="STORE18"/>
    <n v="548.15"/>
    <n v="548.15"/>
    <n v="60.3"/>
    <n v="0.11"/>
  </r>
  <r>
    <s v="SALE1560"/>
    <x v="144"/>
    <s v="CUST1209"/>
    <s v="Joan Johnson"/>
    <x v="1"/>
    <s v="Female"/>
    <s v="Lake Josephport"/>
    <s v="Maine"/>
    <s v="USA"/>
    <x v="3"/>
    <s v="PROD48"/>
    <s v="Car Dashboard Phone Holder"/>
    <x v="4"/>
    <s v="Accessories"/>
    <s v="Byrd, Stewart and Valdez"/>
    <n v="177.98"/>
    <n v="103"/>
    <s v="Shelton PLC"/>
    <x v="0"/>
    <s v="East Jenniferstad"/>
    <s v="Flagship"/>
    <s v="Credit Card"/>
    <n v="1"/>
    <s v="STORE15"/>
    <n v="135.13"/>
    <n v="135.13"/>
    <n v="5.41"/>
    <n v="0.04"/>
  </r>
  <r>
    <s v="SALE1561"/>
    <x v="374"/>
    <s v="CUST1219"/>
    <s v="Jordan Wells"/>
    <x v="38"/>
    <s v="Female"/>
    <s v="Phillipschester"/>
    <s v="New Jersey"/>
    <s v="USA"/>
    <x v="0"/>
    <s v="PROD56"/>
    <s v="Premium Blanket Throw"/>
    <x v="2"/>
    <s v="Decor"/>
    <s v="Hernandez, Kennedy and Porter"/>
    <n v="461.47"/>
    <n v="190"/>
    <s v="Johnson-Wright"/>
    <x v="0"/>
    <s v="Hoodberg"/>
    <s v="Outlet"/>
    <s v="Credit Card"/>
    <n v="3"/>
    <s v="STORE3"/>
    <n v="579.26"/>
    <n v="1737.78"/>
    <n v="330.18"/>
    <n v="0.19"/>
  </r>
  <r>
    <s v="SALE1562"/>
    <x v="643"/>
    <s v="CUST1389"/>
    <s v="Cynthia Lopez"/>
    <x v="1"/>
    <s v="Male"/>
    <s v="Joseland"/>
    <s v="Nebraska"/>
    <s v="USA"/>
    <x v="3"/>
    <s v="PROD17"/>
    <s v="Soccer Training Cone Set"/>
    <x v="0"/>
    <s v="Accessories"/>
    <s v="Ford, Murphy and Wilson"/>
    <n v="144.53"/>
    <n v="367"/>
    <s v="Rivera-Warner"/>
    <x v="3"/>
    <s v="Washingtonfurt"/>
    <s v="Flagship"/>
    <s v="Credit Card"/>
    <n v="1"/>
    <s v="STORE0"/>
    <n v="465.63"/>
    <n v="465.63"/>
    <n v="116.41"/>
    <n v="0.25"/>
  </r>
  <r>
    <s v="SALE1563"/>
    <x v="364"/>
    <s v="CUST1047"/>
    <s v="Gina Knight"/>
    <x v="27"/>
    <s v="Female"/>
    <s v="Lake Roberthaven"/>
    <s v="Nevada"/>
    <s v="USA"/>
    <x v="1"/>
    <s v="PROD76"/>
    <s v="Wireless Mouse"/>
    <x v="4"/>
    <s v="Computer"/>
    <s v="Larson Ltd"/>
    <n v="392.89"/>
    <n v="320"/>
    <s v="Frederick-Wright"/>
    <x v="1"/>
    <s v="New Jimmymouth"/>
    <s v="Flagship"/>
    <s v="COD"/>
    <n v="2"/>
    <s v="STORE16"/>
    <n v="675.61"/>
    <n v="1351.22"/>
    <n v="108.1"/>
    <n v="0.08"/>
  </r>
  <r>
    <s v="SALE1564"/>
    <x v="624"/>
    <s v="CUST1416"/>
    <s v="Jennifer Myers"/>
    <x v="11"/>
    <s v="Male"/>
    <s v="Marthaborough"/>
    <s v="Wisconsin"/>
    <s v="USA"/>
    <x v="3"/>
    <s v="PROD33"/>
    <s v="Modern Wall Clock"/>
    <x v="2"/>
    <s v="Decor"/>
    <s v="Weiss-Watson"/>
    <n v="179.77"/>
    <n v="305"/>
    <s v="Benson-Elliott"/>
    <x v="3"/>
    <s v="Port Josephberg"/>
    <s v="Online"/>
    <s v="PayPal"/>
    <n v="1"/>
    <s v="STORE6"/>
    <n v="718.99"/>
    <n v="718.99"/>
    <n v="57.52"/>
    <n v="0.08"/>
  </r>
  <r>
    <s v="SALE1565"/>
    <x v="303"/>
    <s v="CUST1376"/>
    <s v="Michele Burke"/>
    <x v="19"/>
    <s v="Male"/>
    <s v="Chambersberg"/>
    <s v="Connecticut"/>
    <s v="USA"/>
    <x v="2"/>
    <s v="PROD14"/>
    <s v="Decorative Wall Mirror"/>
    <x v="2"/>
    <s v="Decor"/>
    <s v="Luna, Anderson and Bowman"/>
    <n v="48.01"/>
    <n v="439"/>
    <s v="Hill, Wagner and Ballard"/>
    <x v="3"/>
    <s v="East Davidville"/>
    <s v="Online"/>
    <s v="COD"/>
    <n v="2"/>
    <s v="STORE10"/>
    <n v="675.65"/>
    <n v="1351.3"/>
    <n v="270.26"/>
    <n v="0.2"/>
  </r>
  <r>
    <s v="SALE1566"/>
    <x v="621"/>
    <s v="CUST1336"/>
    <s v="John Jones"/>
    <x v="13"/>
    <s v="Female"/>
    <s v="North Michaelborough"/>
    <s v="Oregon"/>
    <s v="USA"/>
    <x v="1"/>
    <s v="PROD95"/>
    <s v="Sports Stopwatch Basic"/>
    <x v="0"/>
    <s v="Accessories"/>
    <s v="Wilson Group"/>
    <n v="60.65"/>
    <n v="75"/>
    <s v="Shelton PLC"/>
    <x v="0"/>
    <s v="East Jenniferstad"/>
    <s v="Flagship"/>
    <s v="Credit Card"/>
    <n v="4"/>
    <s v="STORE15"/>
    <n v="284.24"/>
    <n v="1136.96"/>
    <n v="113.7"/>
    <n v="0.1"/>
  </r>
  <r>
    <s v="SALE1567"/>
    <x v="621"/>
    <s v="CUST1213"/>
    <s v="Stuart Johnson"/>
    <x v="2"/>
    <s v="Female"/>
    <s v="West Markport"/>
    <s v="North Dakota"/>
    <s v="USA"/>
    <x v="3"/>
    <s v="PROD1"/>
    <s v="Men's Graphic T-Shirt"/>
    <x v="1"/>
    <s v="Tops"/>
    <s v="Terry-Moore"/>
    <n v="342.56"/>
    <n v="181"/>
    <s v="Johnson-Wright"/>
    <x v="0"/>
    <s v="Hoodberg"/>
    <s v="Outlet"/>
    <s v="PayPal"/>
    <n v="1"/>
    <s v="STORE3"/>
    <n v="94.26"/>
    <n v="94.26"/>
    <n v="16.97"/>
    <n v="0.18"/>
  </r>
  <r>
    <s v="SALE1568"/>
    <x v="274"/>
    <s v="CUST1416"/>
    <s v="Jennifer Myers"/>
    <x v="11"/>
    <s v="Male"/>
    <s v="Marthaborough"/>
    <s v="Wisconsin"/>
    <s v="USA"/>
    <x v="3"/>
    <s v="PROD6"/>
    <s v="Herbal Face Moisturizer"/>
    <x v="3"/>
    <s v="Skincare"/>
    <s v="Davidson PLC"/>
    <n v="312.8"/>
    <n v="350"/>
    <s v="Hill, Wagner and Ballard"/>
    <x v="3"/>
    <s v="East Davidville"/>
    <s v="Online"/>
    <s v="COD"/>
    <n v="4"/>
    <s v="STORE10"/>
    <n v="458.58"/>
    <n v="1834.32"/>
    <n v="531.95000000000005"/>
    <n v="0.28999999999999998"/>
  </r>
  <r>
    <s v="SALE1569"/>
    <x v="644"/>
    <s v="CUST1113"/>
    <s v="Edward Hall"/>
    <x v="18"/>
    <s v="Male"/>
    <s v="New William"/>
    <s v="New Mexico"/>
    <s v="USA"/>
    <x v="0"/>
    <s v="PROD65"/>
    <s v="Adjustable Dumbbells 20kg"/>
    <x v="0"/>
    <s v="Fitness"/>
    <s v="Montgomery, Benton and Miller"/>
    <n v="240.63"/>
    <n v="423"/>
    <s v="Hill, Wagner and Ballard"/>
    <x v="3"/>
    <s v="East Davidville"/>
    <s v="Online"/>
    <s v="COD"/>
    <n v="4"/>
    <s v="STORE10"/>
    <n v="704.49"/>
    <n v="2817.96"/>
    <n v="140.9"/>
    <n v="0.05"/>
  </r>
  <r>
    <s v="SALE1570"/>
    <x v="225"/>
    <s v="CUST1032"/>
    <s v="Mike Jennings"/>
    <x v="40"/>
    <s v="Female"/>
    <s v="Fostermouth"/>
    <s v="Arizona"/>
    <s v="USA"/>
    <x v="0"/>
    <s v="PROD27"/>
    <s v="Decorative Floor Vase"/>
    <x v="2"/>
    <s v="Decor"/>
    <s v="Khan, Jones and Paul"/>
    <n v="322.41000000000003"/>
    <n v="378"/>
    <s v="Mann-Austin"/>
    <x v="3"/>
    <s v="Vasquezborough"/>
    <s v="Online"/>
    <s v="PayPal"/>
    <n v="4"/>
    <s v="STORE19"/>
    <n v="822.32"/>
    <n v="3289.28"/>
    <n v="855.21"/>
    <n v="0.26"/>
  </r>
  <r>
    <s v="SALE1571"/>
    <x v="474"/>
    <s v="CUST1245"/>
    <s v="Laura Soto"/>
    <x v="46"/>
    <s v="Female"/>
    <s v="Rodriguezton"/>
    <s v="Michigan"/>
    <s v="USA"/>
    <x v="3"/>
    <s v="PROD3"/>
    <s v="Men's Running Jacket"/>
    <x v="1"/>
    <s v="Outerwear"/>
    <s v="Pineda Ltd"/>
    <n v="364.67"/>
    <n v="452"/>
    <s v="Gardner, Humphrey and Contreras"/>
    <x v="3"/>
    <s v="Johnsonville"/>
    <s v="Flagship"/>
    <s v="COD"/>
    <n v="4"/>
    <s v="STORE13"/>
    <n v="785.41"/>
    <n v="3141.64"/>
    <n v="408.41"/>
    <n v="0.13"/>
  </r>
  <r>
    <s v="SALE1572"/>
    <x v="50"/>
    <s v="CUST1031"/>
    <s v="Sarah Vance"/>
    <x v="24"/>
    <s v="Male"/>
    <s v="Johnsonville"/>
    <s v="Oregon"/>
    <s v="USA"/>
    <x v="1"/>
    <s v="PROD39"/>
    <s v="Portable Power Bank"/>
    <x v="4"/>
    <s v="Mobile"/>
    <s v="Cummings and Sons"/>
    <n v="326.06"/>
    <n v="301"/>
    <s v="Mcdonald Inc"/>
    <x v="2"/>
    <s v="Christopherland"/>
    <s v="Outlet"/>
    <s v="PayPal"/>
    <n v="1"/>
    <s v="STORE14"/>
    <n v="405.8"/>
    <n v="405.8"/>
    <n v="44.64"/>
    <n v="0.11"/>
  </r>
  <r>
    <s v="SALE1573"/>
    <x v="645"/>
    <s v="CUST1433"/>
    <s v="Thomas Moore"/>
    <x v="18"/>
    <s v="Female"/>
    <s v="Williamsberg"/>
    <s v="New York"/>
    <s v="USA"/>
    <x v="1"/>
    <s v="PROD91"/>
    <s v="Women's High Heels"/>
    <x v="1"/>
    <s v="Footwear"/>
    <s v="Smith-Charles"/>
    <n v="438.25"/>
    <n v="496"/>
    <s v="Moore, Padilla and Butler"/>
    <x v="2"/>
    <s v="East Johnstad"/>
    <s v="Flagship"/>
    <s v="PayPal"/>
    <n v="2"/>
    <s v="STORE9"/>
    <n v="976.83"/>
    <n v="1953.66"/>
    <n v="195.37"/>
    <n v="0.1"/>
  </r>
  <r>
    <s v="SALE1574"/>
    <x v="469"/>
    <s v="CUST1273"/>
    <s v="Samantha Robinson"/>
    <x v="31"/>
    <s v="Male"/>
    <s v="North Roy"/>
    <s v="Mississippi"/>
    <s v="USA"/>
    <x v="2"/>
    <s v="PROD64"/>
    <s v="Matte Lipstick Set"/>
    <x v="3"/>
    <s v="Makeup"/>
    <s v="Zhang Inc"/>
    <n v="299.11"/>
    <n v="118"/>
    <s v="Black-Horn"/>
    <x v="2"/>
    <s v="North Nancyview"/>
    <s v="Outlet"/>
    <s v="Credit Card"/>
    <n v="1"/>
    <s v="STORE2"/>
    <n v="644.15"/>
    <n v="644.15"/>
    <n v="38.65"/>
    <n v="0.06"/>
  </r>
  <r>
    <s v="SALE1575"/>
    <x v="172"/>
    <s v="CUST1337"/>
    <s v="Carol Lewis"/>
    <x v="45"/>
    <s v="Female"/>
    <s v="Ryanport"/>
    <s v="North Carolina"/>
    <s v="USA"/>
    <x v="2"/>
    <s v="PROD67"/>
    <s v="Smart LED Light Strip"/>
    <x v="4"/>
    <s v="Accessories"/>
    <s v="Flores-Davis"/>
    <n v="349.17"/>
    <n v="476"/>
    <s v="Gardner, Humphrey and Contreras"/>
    <x v="3"/>
    <s v="Johnsonville"/>
    <s v="Flagship"/>
    <s v="PayPal"/>
    <n v="1"/>
    <s v="STORE13"/>
    <n v="470.55"/>
    <n v="470.55"/>
    <n v="108.23"/>
    <n v="0.23"/>
  </r>
  <r>
    <s v="SALE1576"/>
    <x v="117"/>
    <s v="CUST1478"/>
    <s v="Earl Smith Dds"/>
    <x v="25"/>
    <s v="Male"/>
    <s v="West Sarah"/>
    <s v="South Dakota"/>
    <s v="USA"/>
    <x v="0"/>
    <s v="PROD7"/>
    <s v="LED Table Lamp"/>
    <x v="2"/>
    <s v="Lighting"/>
    <s v="Harrell LLC"/>
    <n v="218.86"/>
    <n v="170"/>
    <s v="Benson-Elliott"/>
    <x v="3"/>
    <s v="Port Josephberg"/>
    <s v="Online"/>
    <s v="COD"/>
    <n v="3"/>
    <s v="STORE6"/>
    <n v="598.82000000000005"/>
    <n v="1796.46"/>
    <n v="341.33"/>
    <n v="0.19"/>
  </r>
  <r>
    <s v="SALE1577"/>
    <x v="54"/>
    <s v="CUST1101"/>
    <s v="Colleen Maynard"/>
    <x v="7"/>
    <s v="Male"/>
    <s v="Singletonmouth"/>
    <s v="Utah"/>
    <s v="USA"/>
    <x v="0"/>
    <s v="PROD20"/>
    <s v="Outdoor Sports Water Bottle"/>
    <x v="0"/>
    <s v="Accessories"/>
    <s v="Soto-Ellis"/>
    <n v="131.51"/>
    <n v="76"/>
    <s v="Thomas, Bridges and Harris"/>
    <x v="0"/>
    <s v="Sabrinatown"/>
    <s v="Online"/>
    <s v="Credit Card"/>
    <n v="4"/>
    <s v="STORE12"/>
    <n v="659.17"/>
    <n v="2636.68"/>
    <n v="316.39999999999998"/>
    <n v="0.12"/>
  </r>
  <r>
    <s v="SALE1578"/>
    <x v="423"/>
    <s v="CUST1104"/>
    <s v="Christopher Lester"/>
    <x v="43"/>
    <s v="Male"/>
    <s v="South Jenniferville"/>
    <s v="Georgia"/>
    <s v="USA"/>
    <x v="1"/>
    <s v="PROD46"/>
    <s v="Men's Winter Jacket"/>
    <x v="1"/>
    <s v="Outerwear"/>
    <s v="Kelly, Smith and Perez"/>
    <n v="167.34"/>
    <n v="296"/>
    <s v="Martinez, Adkins and Johnson"/>
    <x v="0"/>
    <s v="Danielmouth"/>
    <s v="Flagship"/>
    <s v="Credit Card"/>
    <n v="2"/>
    <s v="STORE1"/>
    <n v="216.02"/>
    <n v="432.04"/>
    <n v="108.01"/>
    <n v="0.25"/>
  </r>
  <r>
    <s v="SALE1579"/>
    <x v="367"/>
    <s v="CUST1030"/>
    <s v="Jessica Acevedo"/>
    <x v="43"/>
    <s v="Female"/>
    <s v="Amybury"/>
    <s v="Pennsylvania"/>
    <s v="USA"/>
    <x v="2"/>
    <s v="PROD31"/>
    <s v="Basketball"/>
    <x v="0"/>
    <s v="Team Sports"/>
    <s v="Nolan-Snow"/>
    <n v="204.39"/>
    <n v="281"/>
    <s v="Hill, Wagner and Ballard"/>
    <x v="3"/>
    <s v="East Davidville"/>
    <s v="Online"/>
    <s v="PayPal"/>
    <n v="2"/>
    <s v="STORE10"/>
    <n v="613.47"/>
    <n v="1226.94"/>
    <n v="24.54"/>
    <n v="0.02"/>
  </r>
  <r>
    <s v="SALE1580"/>
    <x v="194"/>
    <s v="CUST1098"/>
    <s v="Brittney Morgan"/>
    <x v="21"/>
    <s v="Male"/>
    <s v="Lake Kaylahaven"/>
    <s v="Alaska"/>
    <s v="USA"/>
    <x v="0"/>
    <s v="PROD58"/>
    <s v="Womens Cotton Scarf"/>
    <x v="1"/>
    <s v="Accessories"/>
    <s v="Shepherd-Gould"/>
    <n v="113.83"/>
    <n v="485"/>
    <s v="Thomas, Bridges and Harris"/>
    <x v="0"/>
    <s v="Sabrinatown"/>
    <s v="Online"/>
    <s v="PayPal"/>
    <n v="2"/>
    <s v="STORE12"/>
    <n v="485.17"/>
    <n v="970.34"/>
    <n v="106.74"/>
    <n v="0.11"/>
  </r>
  <r>
    <s v="SALE1581"/>
    <x v="173"/>
    <s v="CUST1307"/>
    <s v="Brandy Thompson"/>
    <x v="41"/>
    <s v="Female"/>
    <s v="West Patriciaview"/>
    <s v="Alabama"/>
    <s v="USA"/>
    <x v="2"/>
    <s v="PROD46"/>
    <s v="Men's Winter Jacket"/>
    <x v="1"/>
    <s v="Outerwear"/>
    <s v="Kelly, Smith and Perez"/>
    <n v="167.34"/>
    <n v="296"/>
    <s v="Hill, Wagner and Ballard"/>
    <x v="3"/>
    <s v="East Davidville"/>
    <s v="Online"/>
    <s v="PayPal"/>
    <n v="1"/>
    <s v="STORE10"/>
    <n v="209.7"/>
    <n v="209.7"/>
    <n v="41.94"/>
    <n v="0.2"/>
  </r>
  <r>
    <s v="SALE1582"/>
    <x v="598"/>
    <s v="CUST1326"/>
    <s v="Robert King"/>
    <x v="13"/>
    <s v="Female"/>
    <s v="Cindyton"/>
    <s v="Rhode Island"/>
    <s v="USA"/>
    <x v="0"/>
    <s v="PROD92"/>
    <s v="Microwave Oven"/>
    <x v="2"/>
    <s v="Appliances"/>
    <s v="Green, Powell and Palmer"/>
    <n v="447.43"/>
    <n v="191"/>
    <s v="Rivera-Warner"/>
    <x v="3"/>
    <s v="Washingtonfurt"/>
    <s v="Flagship"/>
    <s v="Credit Card"/>
    <n v="1"/>
    <s v="STORE0"/>
    <n v="681.47"/>
    <n v="681.47"/>
    <n v="102.22"/>
    <n v="0.15"/>
  </r>
  <r>
    <s v="SALE1583"/>
    <x v="334"/>
    <s v="CUST1440"/>
    <s v="Tammy Trevino"/>
    <x v="16"/>
    <s v="Male"/>
    <s v="Justinberg"/>
    <s v="North Dakota"/>
    <s v="USA"/>
    <x v="1"/>
    <s v="PROD76"/>
    <s v="Wireless Mouse"/>
    <x v="4"/>
    <s v="Computer"/>
    <s v="Larson Ltd"/>
    <n v="392.89"/>
    <n v="320"/>
    <s v="Holloway Ltd"/>
    <x v="0"/>
    <s v="Bensonhaven"/>
    <s v="Flagship"/>
    <s v="Credit Card"/>
    <n v="2"/>
    <s v="STORE17"/>
    <n v="877.21"/>
    <n v="1754.42"/>
    <n v="175.44"/>
    <n v="0.1"/>
  </r>
  <r>
    <s v="SALE1584"/>
    <x v="465"/>
    <s v="CUST1318"/>
    <s v="Madison Wright"/>
    <x v="30"/>
    <s v="Male"/>
    <s v="Monicaview"/>
    <s v="Kansas"/>
    <s v="USA"/>
    <x v="3"/>
    <s v="PROD78"/>
    <s v="Essential Oil Diffuser"/>
    <x v="2"/>
    <s v="Decor"/>
    <s v="Hernandez Inc"/>
    <n v="325.26"/>
    <n v="400"/>
    <s v="Gray Ltd"/>
    <x v="0"/>
    <s v="New Michaelchester"/>
    <s v="Outlet"/>
    <s v="PayPal"/>
    <n v="2"/>
    <s v="STORE5"/>
    <n v="479.77"/>
    <n v="959.54"/>
    <n v="201.5"/>
    <n v="0.21"/>
  </r>
  <r>
    <s v="SALE1585"/>
    <x v="150"/>
    <s v="CUST1322"/>
    <s v="Samuel Arias"/>
    <x v="27"/>
    <s v="Male"/>
    <s v="North Nicole"/>
    <s v="Wyoming"/>
    <s v="USA"/>
    <x v="2"/>
    <s v="PROD83"/>
    <s v="Hydrating Face Cleanser"/>
    <x v="3"/>
    <s v="Skincare"/>
    <s v="Butler Group"/>
    <n v="152.91999999999999"/>
    <n v="159"/>
    <s v="Shelton PLC"/>
    <x v="0"/>
    <s v="East Jenniferstad"/>
    <s v="Flagship"/>
    <s v="COD"/>
    <n v="1"/>
    <s v="STORE15"/>
    <n v="140.72"/>
    <n v="140.72"/>
    <n v="0"/>
    <n v="0"/>
  </r>
  <r>
    <s v="SALE1586"/>
    <x v="646"/>
    <s v="CUST1027"/>
    <s v="Leslie Johnson"/>
    <x v="20"/>
    <s v="Male"/>
    <s v="Mollyshire"/>
    <s v="Utah"/>
    <s v="USA"/>
    <x v="3"/>
    <s v="PROD19"/>
    <s v="Knee Support Brace"/>
    <x v="0"/>
    <s v="Equipment"/>
    <s v="May-Reese"/>
    <n v="21.34"/>
    <n v="65"/>
    <s v="Benson-Elliott"/>
    <x v="3"/>
    <s v="Port Josephberg"/>
    <s v="Online"/>
    <s v="PayPal"/>
    <n v="2"/>
    <s v="STORE6"/>
    <n v="764.25"/>
    <n v="1528.5"/>
    <n v="351.56"/>
    <n v="0.23"/>
  </r>
  <r>
    <s v="SALE1587"/>
    <x v="263"/>
    <s v="CUST1222"/>
    <s v="Alejandro Doyle"/>
    <x v="36"/>
    <s v="Male"/>
    <s v="East Crystalton"/>
    <s v="New Mexico"/>
    <s v="USA"/>
    <x v="3"/>
    <s v="PROD83"/>
    <s v="Hydrating Face Cleanser"/>
    <x v="3"/>
    <s v="Skincare"/>
    <s v="Butler Group"/>
    <n v="152.91999999999999"/>
    <n v="159"/>
    <s v="Gray Ltd"/>
    <x v="0"/>
    <s v="New Michaelchester"/>
    <s v="Outlet"/>
    <s v="PayPal"/>
    <n v="3"/>
    <s v="STORE5"/>
    <n v="107.8"/>
    <n v="323.39999999999998"/>
    <n v="93.79"/>
    <n v="0.28999999999999998"/>
  </r>
  <r>
    <s v="SALE1588"/>
    <x v="231"/>
    <s v="CUST1147"/>
    <s v="Rhonda Young"/>
    <x v="12"/>
    <s v="Female"/>
    <s v="Lake Nathanfort"/>
    <s v="Alaska"/>
    <s v="USA"/>
    <x v="3"/>
    <s v="PROD22"/>
    <s v="Carbon Fiber Tennis Racket"/>
    <x v="0"/>
    <s v="Equipment"/>
    <s v="Flores, Pineda and Rodriguez"/>
    <n v="484.62"/>
    <n v="432"/>
    <s v="Bean, Jones and Park"/>
    <x v="1"/>
    <s v="Thompsonborough"/>
    <s v="Online"/>
    <s v="PayPal"/>
    <n v="4"/>
    <s v="STORE8"/>
    <n v="565.37"/>
    <n v="2261.48"/>
    <n v="158.30000000000001"/>
    <n v="7.0000000000000007E-2"/>
  </r>
  <r>
    <s v="SALE1589"/>
    <x v="292"/>
    <s v="CUST1034"/>
    <s v="Christopher Olson"/>
    <x v="8"/>
    <s v="Female"/>
    <s v="West Richard"/>
    <s v="Maryland"/>
    <s v="USA"/>
    <x v="3"/>
    <s v="PROD36"/>
    <s v="Women's Summer Dress"/>
    <x v="1"/>
    <s v="Tops"/>
    <s v="Smith-Mills"/>
    <n v="223.43"/>
    <n v="154"/>
    <s v="Alexander Group"/>
    <x v="2"/>
    <s v="Port Sharon"/>
    <s v="Online"/>
    <s v="Credit Card"/>
    <n v="3"/>
    <s v="STORE4"/>
    <n v="811.45"/>
    <n v="2434.35"/>
    <n v="632.92999999999995"/>
    <n v="0.26"/>
  </r>
  <r>
    <s v="SALE1590"/>
    <x v="513"/>
    <s v="CUST1410"/>
    <s v="Jackie Thompson"/>
    <x v="40"/>
    <s v="Female"/>
    <s v="South Edwin"/>
    <s v="New Jersey"/>
    <s v="USA"/>
    <x v="2"/>
    <s v="PROD33"/>
    <s v="Modern Wall Clock"/>
    <x v="2"/>
    <s v="Decor"/>
    <s v="Weiss-Watson"/>
    <n v="179.77"/>
    <n v="305"/>
    <s v="Mann-Austin"/>
    <x v="3"/>
    <s v="Vasquezborough"/>
    <s v="Online"/>
    <s v="PayPal"/>
    <n v="4"/>
    <s v="STORE19"/>
    <n v="62.25"/>
    <n v="249"/>
    <n v="27.39"/>
    <n v="0.11"/>
  </r>
  <r>
    <s v="SALE1591"/>
    <x v="16"/>
    <s v="CUST1025"/>
    <s v="Diana Taylor"/>
    <x v="25"/>
    <s v="Female"/>
    <s v="Vasqueztown"/>
    <s v="California"/>
    <s v="USA"/>
    <x v="2"/>
    <s v="PROD95"/>
    <s v="Sports Stopwatch Basic"/>
    <x v="0"/>
    <s v="Accessories"/>
    <s v="Wilson Group"/>
    <n v="60.65"/>
    <n v="75"/>
    <s v="Hill, Wagner and Ballard"/>
    <x v="3"/>
    <s v="East Davidville"/>
    <s v="Online"/>
    <s v="Credit Card"/>
    <n v="1"/>
    <s v="STORE10"/>
    <n v="749.78"/>
    <n v="749.78"/>
    <n v="22.49"/>
    <n v="0.03"/>
  </r>
  <r>
    <s v="SALE1592"/>
    <x v="647"/>
    <s v="CUST1350"/>
    <s v="Charles Miller"/>
    <x v="10"/>
    <s v="Male"/>
    <s v="Lake Allisonborough"/>
    <s v="Iowa"/>
    <s v="USA"/>
    <x v="1"/>
    <s v="PROD59"/>
    <s v="Men's Hair Styling Gel"/>
    <x v="3"/>
    <s v="Haircare"/>
    <s v="Cline-Mccarthy"/>
    <n v="17.309999999999999"/>
    <n v="399"/>
    <s v="Gray Ltd"/>
    <x v="0"/>
    <s v="New Michaelchester"/>
    <s v="Outlet"/>
    <s v="COD"/>
    <n v="3"/>
    <s v="STORE5"/>
    <n v="630.28"/>
    <n v="1890.84"/>
    <n v="132.36000000000001"/>
    <n v="7.0000000000000007E-2"/>
  </r>
  <r>
    <s v="SALE1593"/>
    <x v="648"/>
    <s v="CUST1143"/>
    <s v="Carlos Skinner"/>
    <x v="11"/>
    <s v="Male"/>
    <s v="Dwaynemouth"/>
    <s v="Alabama"/>
    <s v="USA"/>
    <x v="2"/>
    <s v="PROD30"/>
    <s v="Stainless Steel Cutlery Set"/>
    <x v="2"/>
    <s v="Kitchen"/>
    <s v="Stevens, Fernandez and Martin"/>
    <n v="19.52"/>
    <n v="57"/>
    <s v="Frederick-Wright"/>
    <x v="1"/>
    <s v="New Jimmymouth"/>
    <s v="Flagship"/>
    <s v="Credit Card"/>
    <n v="1"/>
    <s v="STORE16"/>
    <n v="101.84"/>
    <n v="101.84"/>
    <n v="17.309999999999999"/>
    <n v="0.17"/>
  </r>
  <r>
    <s v="SALE1594"/>
    <x v="386"/>
    <s v="CUST1055"/>
    <s v="Wayne Mcpherson"/>
    <x v="41"/>
    <s v="Female"/>
    <s v="Edwardsfort"/>
    <s v="Minnesota"/>
    <s v="USA"/>
    <x v="2"/>
    <s v="PROD24"/>
    <s v="Foldable Camping Chair"/>
    <x v="0"/>
    <s v="Outdoor"/>
    <s v="Cook Ltd"/>
    <n v="166.06"/>
    <n v="340"/>
    <s v="Guerrero-Schmitt"/>
    <x v="3"/>
    <s v="East Stevechester"/>
    <s v="Flagship"/>
    <s v="COD"/>
    <n v="4"/>
    <s v="STORE18"/>
    <n v="641.45000000000005"/>
    <n v="2565.8000000000002"/>
    <n v="410.53"/>
    <n v="0.16"/>
  </r>
  <r>
    <s v="SALE1595"/>
    <x v="153"/>
    <s v="CUST1471"/>
    <s v="Debra Mccullough"/>
    <x v="2"/>
    <s v="Male"/>
    <s v="Mcdanielfurt"/>
    <s v="Montana"/>
    <s v="USA"/>
    <x v="3"/>
    <s v="PROD43"/>
    <s v="USB External Hard Drive"/>
    <x v="4"/>
    <s v="Computer"/>
    <s v="Robinson Inc"/>
    <n v="253.33"/>
    <n v="266"/>
    <s v="Martinez, Adkins and Johnson"/>
    <x v="0"/>
    <s v="Danielmouth"/>
    <s v="Flagship"/>
    <s v="PayPal"/>
    <n v="1"/>
    <s v="STORE1"/>
    <n v="135.87"/>
    <n v="135.87"/>
    <n v="31.25"/>
    <n v="0.23"/>
  </r>
  <r>
    <s v="SALE1596"/>
    <x v="431"/>
    <s v="CUST1095"/>
    <s v="Amy Fowler"/>
    <x v="6"/>
    <s v="Female"/>
    <s v="West Bobbyshire"/>
    <s v="New York"/>
    <s v="USA"/>
    <x v="3"/>
    <s v="PROD21"/>
    <s v="Multi-Purpose Storage Box"/>
    <x v="2"/>
    <s v="Storage"/>
    <s v="Gardner-Montes"/>
    <n v="123.46"/>
    <n v="76"/>
    <s v="Benson-Elliott"/>
    <x v="3"/>
    <s v="Port Josephberg"/>
    <s v="Online"/>
    <s v="PayPal"/>
    <n v="1"/>
    <s v="STORE6"/>
    <n v="388.35"/>
    <n v="388.35"/>
    <n v="3.88"/>
    <n v="0.01"/>
  </r>
  <r>
    <s v="SALE1597"/>
    <x v="581"/>
    <s v="CUST1486"/>
    <s v="Eric Lee"/>
    <x v="9"/>
    <s v="Female"/>
    <s v="Lake April"/>
    <s v="Vermont"/>
    <s v="USA"/>
    <x v="2"/>
    <s v="PROD38"/>
    <s v="Sports Water Hydration Pack"/>
    <x v="0"/>
    <s v="Outdoor"/>
    <s v="Sims-Smith"/>
    <n v="135.61000000000001"/>
    <n v="394"/>
    <s v="Moore, Padilla and Butler"/>
    <x v="2"/>
    <s v="East Johnstad"/>
    <s v="Flagship"/>
    <s v="PayPal"/>
    <n v="2"/>
    <s v="STORE9"/>
    <n v="999.08"/>
    <n v="1998.16"/>
    <n v="599.45000000000005"/>
    <n v="0.3"/>
  </r>
  <r>
    <s v="SALE1598"/>
    <x v="649"/>
    <s v="CUST1170"/>
    <s v="Christopher Garcia Dds"/>
    <x v="17"/>
    <s v="Male"/>
    <s v="New Joseph"/>
    <s v="Missouri"/>
    <s v="USA"/>
    <x v="0"/>
    <s v="PROD38"/>
    <s v="Sports Water Hydration Pack"/>
    <x v="0"/>
    <s v="Outdoor"/>
    <s v="Sims-Smith"/>
    <n v="135.61000000000001"/>
    <n v="394"/>
    <s v="Holloway Ltd"/>
    <x v="0"/>
    <s v="Bensonhaven"/>
    <s v="Flagship"/>
    <s v="COD"/>
    <n v="3"/>
    <s v="STORE17"/>
    <n v="453.19"/>
    <n v="1359.57"/>
    <n v="108.77"/>
    <n v="0.08"/>
  </r>
  <r>
    <s v="SALE1599"/>
    <x v="528"/>
    <s v="CUST1235"/>
    <s v="Jon Ortiz"/>
    <x v="14"/>
    <s v="Female"/>
    <s v="South Angelaport"/>
    <s v="Delaware"/>
    <s v="USA"/>
    <x v="2"/>
    <s v="PROD80"/>
    <s v="Wall-Mounted Spice Rack"/>
    <x v="2"/>
    <s v="Kitchen"/>
    <s v="Allison Ltd"/>
    <n v="143.43"/>
    <n v="58"/>
    <s v="Hill, Wagner and Ballard"/>
    <x v="3"/>
    <s v="East Davidville"/>
    <s v="Online"/>
    <s v="COD"/>
    <n v="2"/>
    <s v="STORE10"/>
    <n v="61.31"/>
    <n v="122.62"/>
    <n v="18.39"/>
    <n v="0.15"/>
  </r>
  <r>
    <s v="SALE1600"/>
    <x v="389"/>
    <s v="CUST1342"/>
    <s v="Michelle Cunningham"/>
    <x v="19"/>
    <s v="Female"/>
    <s v="Amandaborough"/>
    <s v="Connecticut"/>
    <s v="USA"/>
    <x v="2"/>
    <s v="PROD81"/>
    <s v="Badminton Racket Set"/>
    <x v="0"/>
    <s v="Equipment"/>
    <s v="Robinson-Brown"/>
    <n v="285.54000000000002"/>
    <n v="358"/>
    <s v="Hill, Wagner and Ballard"/>
    <x v="3"/>
    <s v="East Davidville"/>
    <s v="Online"/>
    <s v="Credit Card"/>
    <n v="2"/>
    <s v="STORE10"/>
    <n v="870.13"/>
    <n v="1740.26"/>
    <n v="400.26"/>
    <n v="0.23"/>
  </r>
  <r>
    <s v="SALE1601"/>
    <x v="629"/>
    <s v="CUST1067"/>
    <s v="Amber Mcclain"/>
    <x v="13"/>
    <s v="Male"/>
    <s v="Brendaburgh"/>
    <s v="Florida"/>
    <s v="USA"/>
    <x v="1"/>
    <s v="PROD15"/>
    <s v="4K Home Projector"/>
    <x v="4"/>
    <s v="Appliances"/>
    <s v="Thomas LLC"/>
    <n v="465.34"/>
    <n v="301"/>
    <s v="Mann-Austin"/>
    <x v="3"/>
    <s v="Vasquezborough"/>
    <s v="Online"/>
    <s v="PayPal"/>
    <n v="1"/>
    <s v="STORE19"/>
    <n v="336.51"/>
    <n v="336.51"/>
    <n v="37.020000000000003"/>
    <n v="0.11"/>
  </r>
  <r>
    <s v="SALE1602"/>
    <x v="286"/>
    <s v="CUST1181"/>
    <s v="Erin Ward"/>
    <x v="16"/>
    <s v="Male"/>
    <s v="New Brianchester"/>
    <s v="New York"/>
    <s v="USA"/>
    <x v="2"/>
    <s v="PROD67"/>
    <s v="Smart LED Light Strip"/>
    <x v="4"/>
    <s v="Accessories"/>
    <s v="Flores-Davis"/>
    <n v="349.17"/>
    <n v="476"/>
    <s v="Rivera-Warner"/>
    <x v="3"/>
    <s v="Washingtonfurt"/>
    <s v="Flagship"/>
    <s v="COD"/>
    <n v="1"/>
    <s v="STORE0"/>
    <n v="305.70999999999998"/>
    <n v="305.70999999999998"/>
    <n v="79.48"/>
    <n v="0.26"/>
  </r>
  <r>
    <s v="SALE1603"/>
    <x v="62"/>
    <s v="CUST1121"/>
    <s v="Joel Robinson"/>
    <x v="6"/>
    <s v="Male"/>
    <s v="Lake Danielport"/>
    <s v="Hawaii"/>
    <s v="USA"/>
    <x v="3"/>
    <s v="PROD10"/>
    <s v="Ceramic Kitchen Bowl Set"/>
    <x v="2"/>
    <s v="Kitchen"/>
    <s v="Hamilton Group"/>
    <n v="298.86"/>
    <n v="308"/>
    <s v="Guerrero-Schmitt"/>
    <x v="3"/>
    <s v="East Stevechester"/>
    <s v="Flagship"/>
    <s v="COD"/>
    <n v="2"/>
    <s v="STORE18"/>
    <n v="635.39"/>
    <n v="1270.78"/>
    <n v="368.53"/>
    <n v="0.28999999999999998"/>
  </r>
  <r>
    <s v="SALE1604"/>
    <x v="600"/>
    <s v="CUST1116"/>
    <s v="Anthony Phillips"/>
    <x v="17"/>
    <s v="Female"/>
    <s v="North Davidport"/>
    <s v="Rhode Island"/>
    <s v="USA"/>
    <x v="3"/>
    <s v="PROD92"/>
    <s v="Microwave Oven"/>
    <x v="2"/>
    <s v="Appliances"/>
    <s v="Green, Powell and Palmer"/>
    <n v="447.43"/>
    <n v="191"/>
    <s v="Mann-Austin"/>
    <x v="3"/>
    <s v="Vasquezborough"/>
    <s v="Online"/>
    <s v="COD"/>
    <n v="2"/>
    <s v="STORE19"/>
    <n v="253.87"/>
    <n v="507.74"/>
    <n v="116.78"/>
    <n v="0.23"/>
  </r>
  <r>
    <s v="SALE1605"/>
    <x v="469"/>
    <s v="CUST1484"/>
    <s v="Jessica Castro"/>
    <x v="28"/>
    <s v="Male"/>
    <s v="West Markton"/>
    <s v="Massachusetts"/>
    <s v="USA"/>
    <x v="2"/>
    <s v="PROD76"/>
    <s v="Wireless Mouse"/>
    <x v="4"/>
    <s v="Computer"/>
    <s v="Larson Ltd"/>
    <n v="392.89"/>
    <n v="320"/>
    <s v="Holloway Ltd"/>
    <x v="0"/>
    <s v="Bensonhaven"/>
    <s v="Flagship"/>
    <s v="COD"/>
    <n v="3"/>
    <s v="STORE17"/>
    <n v="915.81"/>
    <n v="2747.43"/>
    <n v="467.06"/>
    <n v="0.17"/>
  </r>
  <r>
    <s v="SALE1606"/>
    <x v="289"/>
    <s v="CUST1209"/>
    <s v="Joan Johnson"/>
    <x v="1"/>
    <s v="Female"/>
    <s v="Lake Josephport"/>
    <s v="Maine"/>
    <s v="USA"/>
    <x v="3"/>
    <s v="PROD42"/>
    <s v="Smart Home WiFi Camera"/>
    <x v="4"/>
    <s v="Accessories"/>
    <s v="Holmes LLC"/>
    <n v="450.71"/>
    <n v="389"/>
    <s v="Bean, Jones and Park"/>
    <x v="1"/>
    <s v="Thompsonborough"/>
    <s v="Online"/>
    <s v="Credit Card"/>
    <n v="3"/>
    <s v="STORE8"/>
    <n v="779.5"/>
    <n v="2338.5"/>
    <n v="46.77"/>
    <n v="0.02"/>
  </r>
  <r>
    <s v="SALE1607"/>
    <x v="462"/>
    <s v="CUST1469"/>
    <s v="James Foster"/>
    <x v="35"/>
    <s v="Male"/>
    <s v="East Audrey"/>
    <s v="Utah"/>
    <s v="USA"/>
    <x v="0"/>
    <s v="PROD61"/>
    <s v="Tennis Ball 3-Pack"/>
    <x v="0"/>
    <s v="Equipment"/>
    <s v="Lopez LLC"/>
    <n v="103.45"/>
    <n v="465"/>
    <s v="Frederick-Wright"/>
    <x v="1"/>
    <s v="New Jimmymouth"/>
    <s v="Flagship"/>
    <s v="Credit Card"/>
    <n v="2"/>
    <s v="STORE16"/>
    <n v="780.57"/>
    <n v="1561.14"/>
    <n v="405.9"/>
    <n v="0.26"/>
  </r>
  <r>
    <s v="SALE1608"/>
    <x v="288"/>
    <s v="CUST1383"/>
    <s v="Kristine Higgins"/>
    <x v="8"/>
    <s v="Female"/>
    <s v="Jennifertown"/>
    <s v="South Carolina"/>
    <s v="USA"/>
    <x v="1"/>
    <s v="PROD95"/>
    <s v="Sports Stopwatch Basic"/>
    <x v="0"/>
    <s v="Accessories"/>
    <s v="Wilson Group"/>
    <n v="60.65"/>
    <n v="75"/>
    <s v="Mann-Austin"/>
    <x v="3"/>
    <s v="Vasquezborough"/>
    <s v="Online"/>
    <s v="Credit Card"/>
    <n v="1"/>
    <s v="STORE19"/>
    <n v="511.35"/>
    <n v="511.35"/>
    <n v="0"/>
    <n v="0"/>
  </r>
  <r>
    <s v="SALE1609"/>
    <x v="315"/>
    <s v="CUST1016"/>
    <s v="John Scott"/>
    <x v="21"/>
    <s v="Female"/>
    <s v="South Christopher"/>
    <s v="Pennsylvania"/>
    <s v="USA"/>
    <x v="2"/>
    <s v="PROD97"/>
    <s v="Cricket Bat"/>
    <x v="0"/>
    <s v="Team Sports"/>
    <s v="Khan LLC"/>
    <n v="245.98"/>
    <n v="471"/>
    <s v="Johnson-Wright"/>
    <x v="0"/>
    <s v="Hoodberg"/>
    <s v="Outlet"/>
    <s v="COD"/>
    <n v="4"/>
    <s v="STORE3"/>
    <n v="44.07"/>
    <n v="176.28"/>
    <n v="51.12"/>
    <n v="0.28999999999999998"/>
  </r>
  <r>
    <s v="SALE1610"/>
    <x v="475"/>
    <s v="CUST1197"/>
    <s v="Andrea Jacobs"/>
    <x v="22"/>
    <s v="Female"/>
    <s v="Christopherland"/>
    <s v="Minnesota"/>
    <s v="USA"/>
    <x v="3"/>
    <s v="PROD69"/>
    <s v="Men's Sports Shorts"/>
    <x v="1"/>
    <s v="Bottoms"/>
    <s v="Fitzpatrick Ltd"/>
    <n v="218.22"/>
    <n v="224"/>
    <s v="Aguirre-Keller"/>
    <x v="2"/>
    <s v="Lake Michael"/>
    <s v="Online"/>
    <s v="Credit Card"/>
    <n v="2"/>
    <s v="STORE11"/>
    <n v="895.92"/>
    <n v="1791.84"/>
    <n v="268.77999999999997"/>
    <n v="0.15"/>
  </r>
  <r>
    <s v="SALE1611"/>
    <x v="500"/>
    <s v="CUST1305"/>
    <s v="Roberta Green"/>
    <x v="43"/>
    <s v="Male"/>
    <s v="West Joseph"/>
    <s v="Washington"/>
    <s v="USA"/>
    <x v="3"/>
    <s v="PROD53"/>
    <s v="Men's Track Pants"/>
    <x v="1"/>
    <s v="Bottoms"/>
    <s v="Hamilton, Woods and Walker"/>
    <n v="386.56"/>
    <n v="125"/>
    <s v="Black-Horn"/>
    <x v="2"/>
    <s v="North Nancyview"/>
    <s v="Outlet"/>
    <s v="COD"/>
    <n v="4"/>
    <s v="STORE2"/>
    <n v="456.32"/>
    <n v="1825.28"/>
    <n v="401.56"/>
    <n v="0.22"/>
  </r>
  <r>
    <s v="SALE1612"/>
    <x v="193"/>
    <s v="CUST1420"/>
    <s v="Dr. Tamara White Md"/>
    <x v="16"/>
    <s v="Male"/>
    <s v="New Benjamin"/>
    <s v="North Carolina"/>
    <s v="USA"/>
    <x v="2"/>
    <s v="PROD34"/>
    <s v="Gaming Mechanical Keyboard"/>
    <x v="4"/>
    <s v="Computer"/>
    <s v="Lucero LLC"/>
    <n v="419.28"/>
    <n v="86"/>
    <s v="Rivera-Warner"/>
    <x v="3"/>
    <s v="Washingtonfurt"/>
    <s v="Flagship"/>
    <s v="COD"/>
    <n v="1"/>
    <s v="STORE0"/>
    <n v="905.5"/>
    <n v="905.5"/>
    <n v="262.60000000000002"/>
    <n v="0.28999999999999998"/>
  </r>
  <r>
    <s v="SALE1613"/>
    <x v="205"/>
    <s v="CUST1204"/>
    <s v="Tiffany Herrera"/>
    <x v="33"/>
    <s v="Male"/>
    <s v="New Dianebury"/>
    <s v="Virginia"/>
    <s v="USA"/>
    <x v="3"/>
    <s v="PROD16"/>
    <s v="Beard Grooming Kit"/>
    <x v="3"/>
    <s v="Grooming"/>
    <s v="Erickson-Green"/>
    <n v="337.42"/>
    <n v="256"/>
    <s v="Gardner, Humphrey and Contreras"/>
    <x v="3"/>
    <s v="Johnsonville"/>
    <s v="Flagship"/>
    <s v="Credit Card"/>
    <n v="3"/>
    <s v="STORE13"/>
    <n v="63.19"/>
    <n v="189.57"/>
    <n v="15.17"/>
    <n v="0.08"/>
  </r>
  <r>
    <s v="SALE1614"/>
    <x v="93"/>
    <s v="CUST1050"/>
    <s v="Matthew Hunter Jr."/>
    <x v="39"/>
    <s v="Female"/>
    <s v="Gregoryview"/>
    <s v="Illinois"/>
    <s v="USA"/>
    <x v="0"/>
    <s v="PROD70"/>
    <s v="Kitchen Storage Rack"/>
    <x v="2"/>
    <s v="Storage"/>
    <s v="Duran Group"/>
    <n v="138.05000000000001"/>
    <n v="89"/>
    <s v="Martinez-Mullins"/>
    <x v="2"/>
    <s v="Williamsfurt"/>
    <s v="Online"/>
    <s v="PayPal"/>
    <n v="3"/>
    <s v="STORE7"/>
    <n v="687.66"/>
    <n v="2062.98"/>
    <n v="123.78"/>
    <n v="0.06"/>
  </r>
  <r>
    <s v="SALE1615"/>
    <x v="67"/>
    <s v="CUST1219"/>
    <s v="Jordan Wells"/>
    <x v="38"/>
    <s v="Female"/>
    <s v="Phillipschester"/>
    <s v="New Jersey"/>
    <s v="USA"/>
    <x v="0"/>
    <s v="PROD43"/>
    <s v="USB External Hard Drive"/>
    <x v="4"/>
    <s v="Computer"/>
    <s v="Robinson Inc"/>
    <n v="253.33"/>
    <n v="266"/>
    <s v="Moore, Padilla and Butler"/>
    <x v="2"/>
    <s v="East Johnstad"/>
    <s v="Flagship"/>
    <s v="PayPal"/>
    <n v="4"/>
    <s v="STORE9"/>
    <n v="639.05999999999995"/>
    <n v="2556.2399999999998"/>
    <n v="306.75"/>
    <n v="0.12"/>
  </r>
  <r>
    <s v="SALE1616"/>
    <x v="441"/>
    <s v="CUST1067"/>
    <s v="Amber Mcclain"/>
    <x v="13"/>
    <s v="Male"/>
    <s v="Brendaburgh"/>
    <s v="Florida"/>
    <s v="USA"/>
    <x v="1"/>
    <s v="PROD71"/>
    <s v="Hair Repair Oil Treatment"/>
    <x v="3"/>
    <s v="Haircare"/>
    <s v="Hopkins Ltd"/>
    <n v="214.32"/>
    <n v="383"/>
    <s v="Martinez-Mullins"/>
    <x v="2"/>
    <s v="Williamsfurt"/>
    <s v="Online"/>
    <s v="COD"/>
    <n v="1"/>
    <s v="STORE7"/>
    <n v="475.15"/>
    <n v="475.15"/>
    <n v="19.010000000000002"/>
    <n v="0.04"/>
  </r>
  <r>
    <s v="SALE1617"/>
    <x v="415"/>
    <s v="CUST1190"/>
    <s v="Christopher Stewart"/>
    <x v="23"/>
    <s v="Male"/>
    <s v="Amandaside"/>
    <s v="New York"/>
    <s v="USA"/>
    <x v="2"/>
    <s v="PROD44"/>
    <s v="Adjustable Jump Rope"/>
    <x v="0"/>
    <s v="Fitness"/>
    <s v="Cox Inc"/>
    <n v="167.12"/>
    <n v="316"/>
    <s v="Benson-Elliott"/>
    <x v="3"/>
    <s v="Port Josephberg"/>
    <s v="Online"/>
    <s v="COD"/>
    <n v="1"/>
    <s v="STORE6"/>
    <n v="62.38"/>
    <n v="62.38"/>
    <n v="4.99"/>
    <n v="0.08"/>
  </r>
  <r>
    <s v="SALE1618"/>
    <x v="634"/>
    <s v="CUST1354"/>
    <s v="Ryan Torres"/>
    <x v="32"/>
    <s v="Male"/>
    <s v="Guerreroport"/>
    <s v="Connecticut"/>
    <s v="USA"/>
    <x v="1"/>
    <s v="PROD15"/>
    <s v="4K Home Projector"/>
    <x v="4"/>
    <s v="Appliances"/>
    <s v="Thomas LLC"/>
    <n v="465.34"/>
    <n v="301"/>
    <s v="Martinez-Mullins"/>
    <x v="2"/>
    <s v="Williamsfurt"/>
    <s v="Online"/>
    <s v="COD"/>
    <n v="1"/>
    <s v="STORE7"/>
    <n v="977.02"/>
    <n v="977.02"/>
    <n v="195.4"/>
    <n v="0.2"/>
  </r>
  <r>
    <s v="SALE1619"/>
    <x v="460"/>
    <s v="CUST1074"/>
    <s v="John Mayer"/>
    <x v="13"/>
    <s v="Male"/>
    <s v="Longport"/>
    <s v="Colorado"/>
    <s v="USA"/>
    <x v="2"/>
    <s v="PROD83"/>
    <s v="Hydrating Face Cleanser"/>
    <x v="3"/>
    <s v="Skincare"/>
    <s v="Butler Group"/>
    <n v="152.91999999999999"/>
    <n v="159"/>
    <s v="Alexander Group"/>
    <x v="2"/>
    <s v="Port Sharon"/>
    <s v="Online"/>
    <s v="Credit Card"/>
    <n v="2"/>
    <s v="STORE4"/>
    <n v="898.81"/>
    <n v="1797.62"/>
    <n v="449.4"/>
    <n v="0.25"/>
  </r>
  <r>
    <s v="SALE1620"/>
    <x v="406"/>
    <s v="CUST1351"/>
    <s v="Jeffrey Mccarthy"/>
    <x v="30"/>
    <s v="Female"/>
    <s v="North Samuel"/>
    <s v="Nebraska"/>
    <s v="USA"/>
    <x v="2"/>
    <s v="PROD57"/>
    <s v="Foam Roller"/>
    <x v="0"/>
    <s v="Fitness"/>
    <s v="Atkinson, Camacho and Oliver"/>
    <n v="30.62"/>
    <n v="138"/>
    <s v="Johnson-Wright"/>
    <x v="0"/>
    <s v="Hoodberg"/>
    <s v="Outlet"/>
    <s v="Credit Card"/>
    <n v="2"/>
    <s v="STORE3"/>
    <n v="422.13"/>
    <n v="844.26"/>
    <n v="236.39"/>
    <n v="0.28000000000000003"/>
  </r>
  <r>
    <s v="SALE1621"/>
    <x v="414"/>
    <s v="CUST1050"/>
    <s v="Matthew Hunter Jr."/>
    <x v="39"/>
    <s v="Female"/>
    <s v="Gregoryview"/>
    <s v="Illinois"/>
    <s v="USA"/>
    <x v="0"/>
    <s v="PROD34"/>
    <s v="Gaming Mechanical Keyboard"/>
    <x v="4"/>
    <s v="Computer"/>
    <s v="Lucero LLC"/>
    <n v="419.28"/>
    <n v="86"/>
    <s v="Aguirre-Keller"/>
    <x v="2"/>
    <s v="Lake Michael"/>
    <s v="Online"/>
    <s v="COD"/>
    <n v="1"/>
    <s v="STORE11"/>
    <n v="324.56"/>
    <n v="324.56"/>
    <n v="9.74"/>
    <n v="0.03"/>
  </r>
  <r>
    <s v="SALE1622"/>
    <x v="429"/>
    <s v="CUST1468"/>
    <s v="Gregory Curtis"/>
    <x v="22"/>
    <s v="Male"/>
    <s v="Bergermouth"/>
    <s v="Vermont"/>
    <s v="USA"/>
    <x v="2"/>
    <s v="PROD55"/>
    <s v="Ceramic Plant Pot"/>
    <x v="2"/>
    <s v="Decor"/>
    <s v="Hatfield, Baird and Torres"/>
    <n v="81.75"/>
    <n v="190"/>
    <s v="Frederick-Wright"/>
    <x v="1"/>
    <s v="New Jimmymouth"/>
    <s v="Flagship"/>
    <s v="PayPal"/>
    <n v="4"/>
    <s v="STORE16"/>
    <n v="570.38"/>
    <n v="2281.52"/>
    <n v="593.20000000000005"/>
    <n v="0.26"/>
  </r>
  <r>
    <s v="SALE1623"/>
    <x v="214"/>
    <s v="CUST1394"/>
    <s v="Alejandro Evans"/>
    <x v="26"/>
    <s v="Female"/>
    <s v="Cannonberg"/>
    <s v="Connecticut"/>
    <s v="USA"/>
    <x v="2"/>
    <s v="PROD34"/>
    <s v="Gaming Mechanical Keyboard"/>
    <x v="4"/>
    <s v="Computer"/>
    <s v="Lucero LLC"/>
    <n v="419.28"/>
    <n v="86"/>
    <s v="Shelton PLC"/>
    <x v="0"/>
    <s v="East Jenniferstad"/>
    <s v="Flagship"/>
    <s v="PayPal"/>
    <n v="2"/>
    <s v="STORE15"/>
    <n v="223.73"/>
    <n v="447.46"/>
    <n v="49.22"/>
    <n v="0.11"/>
  </r>
  <r>
    <s v="SALE1624"/>
    <x v="337"/>
    <s v="CUST1351"/>
    <s v="Jeffrey Mccarthy"/>
    <x v="30"/>
    <s v="Female"/>
    <s v="North Samuel"/>
    <s v="Nebraska"/>
    <s v="USA"/>
    <x v="2"/>
    <s v="PROD86"/>
    <s v="Kitchen Cutting Board"/>
    <x v="2"/>
    <s v="Kitchen"/>
    <s v="Taylor, Dodson and Johnston"/>
    <n v="176.07"/>
    <n v="82"/>
    <s v="Frederick-Wright"/>
    <x v="1"/>
    <s v="New Jimmymouth"/>
    <s v="Flagship"/>
    <s v="Credit Card"/>
    <n v="4"/>
    <s v="STORE16"/>
    <n v="164.93"/>
    <n v="659.72"/>
    <n v="72.569999999999993"/>
    <n v="0.11"/>
  </r>
  <r>
    <s v="SALE1625"/>
    <x v="368"/>
    <s v="CUST1249"/>
    <s v="Lauren George"/>
    <x v="24"/>
    <s v="Female"/>
    <s v="Garciamouth"/>
    <s v="New York"/>
    <s v="USA"/>
    <x v="0"/>
    <s v="PROD15"/>
    <s v="4K Home Projector"/>
    <x v="4"/>
    <s v="Appliances"/>
    <s v="Thomas LLC"/>
    <n v="465.34"/>
    <n v="301"/>
    <s v="Martinez-Mullins"/>
    <x v="2"/>
    <s v="Williamsfurt"/>
    <s v="Online"/>
    <s v="COD"/>
    <n v="3"/>
    <s v="STORE7"/>
    <n v="326.66000000000003"/>
    <n v="979.98"/>
    <n v="274.39"/>
    <n v="0.28000000000000003"/>
  </r>
  <r>
    <s v="SALE1626"/>
    <x v="408"/>
    <s v="CUST1182"/>
    <s v="Melissa Hamilton"/>
    <x v="31"/>
    <s v="Female"/>
    <s v="Hutchinsonville"/>
    <s v="Oklahoma"/>
    <s v="USA"/>
    <x v="1"/>
    <s v="PROD1"/>
    <s v="Men's Graphic T-Shirt"/>
    <x v="1"/>
    <s v="Tops"/>
    <s v="Terry-Moore"/>
    <n v="342.56"/>
    <n v="181"/>
    <s v="Shelton PLC"/>
    <x v="0"/>
    <s v="East Jenniferstad"/>
    <s v="Flagship"/>
    <s v="PayPal"/>
    <n v="2"/>
    <s v="STORE15"/>
    <n v="462.93"/>
    <n v="925.86"/>
    <n v="157.4"/>
    <n v="0.17"/>
  </r>
  <r>
    <s v="SALE1627"/>
    <x v="165"/>
    <s v="CUST1147"/>
    <s v="Rhonda Young"/>
    <x v="12"/>
    <s v="Female"/>
    <s v="Lake Nathanfort"/>
    <s v="Alaska"/>
    <s v="USA"/>
    <x v="3"/>
    <s v="PROD0"/>
    <s v="Brother Laser Printer"/>
    <x v="4"/>
    <s v="Computer"/>
    <s v="Hunt Inc"/>
    <n v="112.42"/>
    <n v="416"/>
    <s v="Frederick-Wright"/>
    <x v="1"/>
    <s v="New Jimmymouth"/>
    <s v="Flagship"/>
    <s v="Credit Card"/>
    <n v="3"/>
    <s v="STORE16"/>
    <n v="60.26"/>
    <n v="180.78"/>
    <n v="7.23"/>
    <n v="0.04"/>
  </r>
  <r>
    <s v="SALE1628"/>
    <x v="57"/>
    <s v="CUST1071"/>
    <s v="Andrea Perez"/>
    <x v="39"/>
    <s v="Female"/>
    <s v="South Shaun"/>
    <s v="New Mexico"/>
    <s v="USA"/>
    <x v="0"/>
    <s v="PROD34"/>
    <s v="Gaming Mechanical Keyboard"/>
    <x v="4"/>
    <s v="Computer"/>
    <s v="Lucero LLC"/>
    <n v="419.28"/>
    <n v="86"/>
    <s v="Moore, Padilla and Butler"/>
    <x v="2"/>
    <s v="East Johnstad"/>
    <s v="Flagship"/>
    <s v="COD"/>
    <n v="3"/>
    <s v="STORE9"/>
    <n v="109.5"/>
    <n v="328.5"/>
    <n v="19.71"/>
    <n v="0.06"/>
  </r>
  <r>
    <s v="SALE1629"/>
    <x v="319"/>
    <s v="CUST1382"/>
    <s v="Martha Brown"/>
    <x v="44"/>
    <s v="Female"/>
    <s v="Novakstad"/>
    <s v="California"/>
    <s v="USA"/>
    <x v="0"/>
    <s v="PROD70"/>
    <s v="Kitchen Storage Rack"/>
    <x v="2"/>
    <s v="Storage"/>
    <s v="Duran Group"/>
    <n v="138.05000000000001"/>
    <n v="89"/>
    <s v="Frederick-Wright"/>
    <x v="1"/>
    <s v="New Jimmymouth"/>
    <s v="Flagship"/>
    <s v="COD"/>
    <n v="1"/>
    <s v="STORE16"/>
    <n v="505.83"/>
    <n v="505.83"/>
    <n v="70.819999999999993"/>
    <n v="0.14000000000000001"/>
  </r>
  <r>
    <s v="SALE1630"/>
    <x v="650"/>
    <s v="CUST1163"/>
    <s v="Joseph Jones"/>
    <x v="23"/>
    <s v="Male"/>
    <s v="North Matthew"/>
    <s v="Illinois"/>
    <s v="USA"/>
    <x v="2"/>
    <s v="PROD98"/>
    <s v="Portable Bluetooth Speaker"/>
    <x v="4"/>
    <s v="Audio"/>
    <s v="Flores-King"/>
    <n v="431.67"/>
    <n v="73"/>
    <s v="Hill, Wagner and Ballard"/>
    <x v="3"/>
    <s v="East Davidville"/>
    <s v="Online"/>
    <s v="PayPal"/>
    <n v="2"/>
    <s v="STORE10"/>
    <n v="443.15"/>
    <n v="886.3"/>
    <n v="239.3"/>
    <n v="0.27"/>
  </r>
  <r>
    <s v="SALE1631"/>
    <x v="603"/>
    <s v="CUST1497"/>
    <s v="Sarah Marsh"/>
    <x v="38"/>
    <s v="Female"/>
    <s v="Port William"/>
    <s v="New York"/>
    <s v="USA"/>
    <x v="0"/>
    <s v="PROD7"/>
    <s v="LED Table Lamp"/>
    <x v="2"/>
    <s v="Lighting"/>
    <s v="Harrell LLC"/>
    <n v="218.86"/>
    <n v="170"/>
    <s v="Martinez-Mullins"/>
    <x v="2"/>
    <s v="Williamsfurt"/>
    <s v="Online"/>
    <s v="PayPal"/>
    <n v="2"/>
    <s v="STORE7"/>
    <n v="784.26"/>
    <n v="1568.52"/>
    <n v="360.76"/>
    <n v="0.23"/>
  </r>
  <r>
    <s v="SALE1632"/>
    <x v="2"/>
    <s v="CUST1455"/>
    <s v="Tyler Weber"/>
    <x v="27"/>
    <s v="Male"/>
    <s v="East Yvette"/>
    <s v="Illinois"/>
    <s v="USA"/>
    <x v="0"/>
    <s v="PROD39"/>
    <s v="Portable Power Bank"/>
    <x v="4"/>
    <s v="Mobile"/>
    <s v="Cummings and Sons"/>
    <n v="326.06"/>
    <n v="301"/>
    <s v="Aguirre-Keller"/>
    <x v="2"/>
    <s v="Lake Michael"/>
    <s v="Online"/>
    <s v="PayPal"/>
    <n v="3"/>
    <s v="STORE11"/>
    <n v="590.30999999999995"/>
    <n v="1770.93"/>
    <n v="301.06"/>
    <n v="0.17"/>
  </r>
  <r>
    <s v="SALE1633"/>
    <x v="164"/>
    <s v="CUST1120"/>
    <s v="Jacob Hopkins"/>
    <x v="42"/>
    <s v="Female"/>
    <s v="Lake Tylerfort"/>
    <s v="Pennsylvania"/>
    <s v="USA"/>
    <x v="3"/>
    <s v="PROD69"/>
    <s v="Men's Sports Shorts"/>
    <x v="1"/>
    <s v="Bottoms"/>
    <s v="Fitzpatrick Ltd"/>
    <n v="218.22"/>
    <n v="224"/>
    <s v="Frederick-Wright"/>
    <x v="1"/>
    <s v="New Jimmymouth"/>
    <s v="Flagship"/>
    <s v="COD"/>
    <n v="1"/>
    <s v="STORE16"/>
    <n v="696.13"/>
    <n v="696.13"/>
    <n v="41.77"/>
    <n v="0.06"/>
  </r>
  <r>
    <s v="SALE1634"/>
    <x v="464"/>
    <s v="CUST1104"/>
    <s v="Christopher Lester"/>
    <x v="43"/>
    <s v="Male"/>
    <s v="South Jenniferville"/>
    <s v="Georgia"/>
    <s v="USA"/>
    <x v="1"/>
    <s v="PROD51"/>
    <s v="HDMI Cable – 2m"/>
    <x v="4"/>
    <s v="Accessories"/>
    <s v="Bautista, Green and Hale"/>
    <n v="88.49"/>
    <n v="246"/>
    <s v="Benson-Elliott"/>
    <x v="3"/>
    <s v="Port Josephberg"/>
    <s v="Online"/>
    <s v="Credit Card"/>
    <n v="4"/>
    <s v="STORE6"/>
    <n v="194.39"/>
    <n v="777.56"/>
    <n v="194.39"/>
    <n v="0.25"/>
  </r>
  <r>
    <s v="SALE1635"/>
    <x v="651"/>
    <s v="CUST1330"/>
    <s v="Pamela Mcguire"/>
    <x v="27"/>
    <s v="Male"/>
    <s v="South Jasontown"/>
    <s v="Illinois"/>
    <s v="USA"/>
    <x v="3"/>
    <s v="PROD33"/>
    <s v="Modern Wall Clock"/>
    <x v="2"/>
    <s v="Decor"/>
    <s v="Weiss-Watson"/>
    <n v="179.77"/>
    <n v="305"/>
    <s v="Martinez, Adkins and Johnson"/>
    <x v="0"/>
    <s v="Danielmouth"/>
    <s v="Flagship"/>
    <s v="Credit Card"/>
    <n v="1"/>
    <s v="STORE1"/>
    <n v="339.7"/>
    <n v="339.7"/>
    <n v="33.97"/>
    <n v="0.1"/>
  </r>
  <r>
    <s v="SALE1636"/>
    <x v="178"/>
    <s v="CUST1048"/>
    <s v="April Mullins"/>
    <x v="27"/>
    <s v="Male"/>
    <s v="Dawsonbury"/>
    <s v="North Carolina"/>
    <s v="USA"/>
    <x v="3"/>
    <s v="PROD68"/>
    <s v="Wooden Nightstand"/>
    <x v="2"/>
    <s v="Furniture"/>
    <s v="Wolfe, Ross and Hester"/>
    <n v="243.7"/>
    <n v="130"/>
    <s v="Gardner, Humphrey and Contreras"/>
    <x v="3"/>
    <s v="Johnsonville"/>
    <s v="Flagship"/>
    <s v="PayPal"/>
    <n v="4"/>
    <s v="STORE13"/>
    <n v="463.16"/>
    <n v="1852.64"/>
    <n v="500.21"/>
    <n v="0.27"/>
  </r>
  <r>
    <s v="SALE1637"/>
    <x v="347"/>
    <s v="CUST1107"/>
    <s v="Erica Carney"/>
    <x v="6"/>
    <s v="Female"/>
    <s v="North Justin"/>
    <s v="North Dakota"/>
    <s v="USA"/>
    <x v="3"/>
    <s v="PROD5"/>
    <s v="Men's Leather Belt"/>
    <x v="1"/>
    <s v="Accessories"/>
    <s v="Baldwin, Garza and Gonzalez"/>
    <n v="261"/>
    <n v="59"/>
    <s v="Hill, Wagner and Ballard"/>
    <x v="3"/>
    <s v="East Davidville"/>
    <s v="Online"/>
    <s v="Credit Card"/>
    <n v="2"/>
    <s v="STORE10"/>
    <n v="824.91"/>
    <n v="1649.82"/>
    <n v="148.47999999999999"/>
    <n v="0.09"/>
  </r>
  <r>
    <s v="SALE1638"/>
    <x v="126"/>
    <s v="CUST1070"/>
    <s v="Eric Singh"/>
    <x v="7"/>
    <s v="Female"/>
    <s v="Port Lisa"/>
    <s v="New Mexico"/>
    <s v="USA"/>
    <x v="0"/>
    <s v="PROD5"/>
    <s v="Men's Leather Belt"/>
    <x v="1"/>
    <s v="Accessories"/>
    <s v="Baldwin, Garza and Gonzalez"/>
    <n v="261"/>
    <n v="59"/>
    <s v="Black-Horn"/>
    <x v="2"/>
    <s v="North Nancyview"/>
    <s v="Outlet"/>
    <s v="Credit Card"/>
    <n v="4"/>
    <s v="STORE2"/>
    <n v="796.89"/>
    <n v="3187.56"/>
    <n v="541.89"/>
    <n v="0.17"/>
  </r>
  <r>
    <s v="SALE1639"/>
    <x v="267"/>
    <s v="CUST1240"/>
    <s v="William Hull"/>
    <x v="25"/>
    <s v="Female"/>
    <s v="Heathfort"/>
    <s v="Michigan"/>
    <s v="USA"/>
    <x v="3"/>
    <s v="PROD26"/>
    <s v="Wireless Bluetooth Speaker"/>
    <x v="4"/>
    <s v="Audio"/>
    <s v="Reed-Schmidt"/>
    <n v="322.41000000000003"/>
    <n v="213"/>
    <s v="Holloway Ltd"/>
    <x v="0"/>
    <s v="Bensonhaven"/>
    <s v="Flagship"/>
    <s v="COD"/>
    <n v="3"/>
    <s v="STORE17"/>
    <n v="543.92999999999995"/>
    <n v="1631.79"/>
    <n v="489.54"/>
    <n v="0.3"/>
  </r>
  <r>
    <s v="SALE1640"/>
    <x v="647"/>
    <s v="CUST1173"/>
    <s v="Teresa Stokes"/>
    <x v="24"/>
    <s v="Female"/>
    <s v="New William"/>
    <s v="Iowa"/>
    <s v="USA"/>
    <x v="3"/>
    <s v="PROD14"/>
    <s v="Decorative Wall Mirror"/>
    <x v="2"/>
    <s v="Decor"/>
    <s v="Luna, Anderson and Bowman"/>
    <n v="48.01"/>
    <n v="439"/>
    <s v="Martinez-Mullins"/>
    <x v="2"/>
    <s v="Williamsfurt"/>
    <s v="Online"/>
    <s v="PayPal"/>
    <n v="2"/>
    <s v="STORE7"/>
    <n v="44.65"/>
    <n v="89.3"/>
    <n v="2.68"/>
    <n v="0.03"/>
  </r>
  <r>
    <s v="SALE1641"/>
    <x v="67"/>
    <s v="CUST1250"/>
    <s v="Veronica Newman"/>
    <x v="40"/>
    <s v="Male"/>
    <s v="New Daniel"/>
    <s v="Delaware"/>
    <s v="USA"/>
    <x v="3"/>
    <s v="PROD56"/>
    <s v="Premium Blanket Throw"/>
    <x v="2"/>
    <s v="Decor"/>
    <s v="Hernandez, Kennedy and Porter"/>
    <n v="461.47"/>
    <n v="190"/>
    <s v="Rivera-Warner"/>
    <x v="3"/>
    <s v="Washingtonfurt"/>
    <s v="Flagship"/>
    <s v="COD"/>
    <n v="4"/>
    <s v="STORE0"/>
    <n v="827.39"/>
    <n v="3309.56"/>
    <n v="198.57"/>
    <n v="0.06"/>
  </r>
  <r>
    <s v="SALE1642"/>
    <x v="445"/>
    <s v="CUST1308"/>
    <s v="Jennifer Zamora"/>
    <x v="16"/>
    <s v="Female"/>
    <s v="Sarahland"/>
    <s v="Iowa"/>
    <s v="USA"/>
    <x v="0"/>
    <s v="PROD14"/>
    <s v="Decorative Wall Mirror"/>
    <x v="2"/>
    <s v="Decor"/>
    <s v="Luna, Anderson and Bowman"/>
    <n v="48.01"/>
    <n v="439"/>
    <s v="Thomas, Bridges and Harris"/>
    <x v="0"/>
    <s v="Sabrinatown"/>
    <s v="Online"/>
    <s v="PayPal"/>
    <n v="2"/>
    <s v="STORE12"/>
    <n v="403.2"/>
    <n v="806.4"/>
    <n v="169.34"/>
    <n v="0.21"/>
  </r>
  <r>
    <s v="SALE1643"/>
    <x v="419"/>
    <s v="CUST1017"/>
    <s v="Adam Cruz"/>
    <x v="16"/>
    <s v="Female"/>
    <s v="Brandonville"/>
    <s v="Georgia"/>
    <s v="USA"/>
    <x v="3"/>
    <s v="PROD86"/>
    <s v="Kitchen Cutting Board"/>
    <x v="2"/>
    <s v="Kitchen"/>
    <s v="Taylor, Dodson and Johnston"/>
    <n v="176.07"/>
    <n v="82"/>
    <s v="Gardner, Humphrey and Contreras"/>
    <x v="3"/>
    <s v="Johnsonville"/>
    <s v="Flagship"/>
    <s v="PayPal"/>
    <n v="4"/>
    <s v="STORE13"/>
    <n v="292.31"/>
    <n v="1169.24"/>
    <n v="315.69"/>
    <n v="0.27"/>
  </r>
  <r>
    <s v="SALE1644"/>
    <x v="175"/>
    <s v="CUST1492"/>
    <s v="Darrell Miller"/>
    <x v="25"/>
    <s v="Female"/>
    <s v="Port Carol"/>
    <s v="Florida"/>
    <s v="USA"/>
    <x v="3"/>
    <s v="PROD2"/>
    <s v="Women's Casual Hoodie"/>
    <x v="1"/>
    <s v="Outerwear"/>
    <s v="Sims Inc"/>
    <n v="342.56"/>
    <n v="352"/>
    <s v="Hill, Wagner and Ballard"/>
    <x v="3"/>
    <s v="East Davidville"/>
    <s v="Online"/>
    <s v="Credit Card"/>
    <n v="1"/>
    <s v="STORE10"/>
    <n v="948.33"/>
    <n v="948.33"/>
    <n v="104.32"/>
    <n v="0.11"/>
  </r>
  <r>
    <s v="SALE1645"/>
    <x v="95"/>
    <s v="CUST1343"/>
    <s v="Ryan Moore"/>
    <x v="32"/>
    <s v="Male"/>
    <s v="Cartershire"/>
    <s v="Virginia"/>
    <s v="USA"/>
    <x v="2"/>
    <s v="PROD39"/>
    <s v="Portable Power Bank"/>
    <x v="4"/>
    <s v="Mobile"/>
    <s v="Cummings and Sons"/>
    <n v="326.06"/>
    <n v="301"/>
    <s v="Gray Ltd"/>
    <x v="0"/>
    <s v="New Michaelchester"/>
    <s v="Outlet"/>
    <s v="COD"/>
    <n v="1"/>
    <s v="STORE5"/>
    <n v="702.27"/>
    <n v="702.27"/>
    <n v="119.39"/>
    <n v="0.17"/>
  </r>
  <r>
    <s v="SALE1646"/>
    <x v="71"/>
    <s v="CUST1041"/>
    <s v="James Gibbs"/>
    <x v="23"/>
    <s v="Male"/>
    <s v="Mooneyshire"/>
    <s v="Alaska"/>
    <s v="USA"/>
    <x v="3"/>
    <s v="PROD30"/>
    <s v="Stainless Steel Cutlery Set"/>
    <x v="2"/>
    <s v="Kitchen"/>
    <s v="Stevens, Fernandez and Martin"/>
    <n v="19.52"/>
    <n v="57"/>
    <s v="Johnson-Wright"/>
    <x v="0"/>
    <s v="Hoodberg"/>
    <s v="Outlet"/>
    <s v="Credit Card"/>
    <n v="2"/>
    <s v="STORE3"/>
    <n v="379.28"/>
    <n v="758.56"/>
    <n v="197.23"/>
    <n v="0.26"/>
  </r>
  <r>
    <s v="SALE1647"/>
    <x v="595"/>
    <s v="CUST1132"/>
    <s v="Miguel Reynolds"/>
    <x v="46"/>
    <s v="Female"/>
    <s v="Taylorberg"/>
    <s v="Ohio"/>
    <s v="USA"/>
    <x v="0"/>
    <s v="PROD47"/>
    <s v="Makeup Brush Set"/>
    <x v="3"/>
    <s v="Makeup"/>
    <s v="Cook Inc"/>
    <n v="167.34"/>
    <n v="431"/>
    <s v="Rivera-Warner"/>
    <x v="3"/>
    <s v="Washingtonfurt"/>
    <s v="Flagship"/>
    <s v="Credit Card"/>
    <n v="4"/>
    <s v="STORE0"/>
    <n v="92.35"/>
    <n v="369.4"/>
    <n v="55.41"/>
    <n v="0.15"/>
  </r>
  <r>
    <s v="SALE1648"/>
    <x v="91"/>
    <s v="CUST1219"/>
    <s v="Jordan Wells"/>
    <x v="38"/>
    <s v="Female"/>
    <s v="Phillipschester"/>
    <s v="New Jersey"/>
    <s v="USA"/>
    <x v="0"/>
    <s v="PROD39"/>
    <s v="Portable Power Bank"/>
    <x v="4"/>
    <s v="Mobile"/>
    <s v="Cummings and Sons"/>
    <n v="326.06"/>
    <n v="301"/>
    <s v="Thomas, Bridges and Harris"/>
    <x v="0"/>
    <s v="Sabrinatown"/>
    <s v="Online"/>
    <s v="Credit Card"/>
    <n v="4"/>
    <s v="STORE12"/>
    <n v="721.54"/>
    <n v="2886.16"/>
    <n v="606.09"/>
    <n v="0.21"/>
  </r>
  <r>
    <s v="SALE1649"/>
    <x v="605"/>
    <s v="CUST1053"/>
    <s v="Sharon Brown"/>
    <x v="29"/>
    <s v="Female"/>
    <s v="East Andrea"/>
    <s v="Michigan"/>
    <s v="USA"/>
    <x v="0"/>
    <s v="PROD38"/>
    <s v="Sports Water Hydration Pack"/>
    <x v="0"/>
    <s v="Outdoor"/>
    <s v="Sims-Smith"/>
    <n v="135.61000000000001"/>
    <n v="394"/>
    <s v="Moore, Padilla and Butler"/>
    <x v="2"/>
    <s v="East Johnstad"/>
    <s v="Flagship"/>
    <s v="Credit Card"/>
    <n v="1"/>
    <s v="STORE9"/>
    <n v="228.69"/>
    <n v="228.69"/>
    <n v="32.020000000000003"/>
    <n v="0.14000000000000001"/>
  </r>
  <r>
    <s v="SALE1650"/>
    <x v="174"/>
    <s v="CUST1355"/>
    <s v="Carlos Flores"/>
    <x v="44"/>
    <s v="Male"/>
    <s v="North Johnfurt"/>
    <s v="Washington"/>
    <s v="USA"/>
    <x v="0"/>
    <s v="PROD53"/>
    <s v="Men's Track Pants"/>
    <x v="1"/>
    <s v="Bottoms"/>
    <s v="Hamilton, Woods and Walker"/>
    <n v="386.56"/>
    <n v="125"/>
    <s v="Hill, Wagner and Ballard"/>
    <x v="3"/>
    <s v="East Davidville"/>
    <s v="Online"/>
    <s v="PayPal"/>
    <n v="1"/>
    <s v="STORE10"/>
    <n v="899.09"/>
    <n v="899.09"/>
    <n v="179.82"/>
    <n v="0.2"/>
  </r>
  <r>
    <s v="SALE1651"/>
    <x v="411"/>
    <s v="CUST1384"/>
    <s v="Andrew Mason"/>
    <x v="33"/>
    <s v="Female"/>
    <s v="North Michael"/>
    <s v="Iowa"/>
    <s v="USA"/>
    <x v="2"/>
    <s v="PROD8"/>
    <s v="Wireless Bluetooth Earbuds"/>
    <x v="4"/>
    <s v="Audio"/>
    <s v="Perez-Johnston"/>
    <n v="439.07"/>
    <n v="142"/>
    <s v="Bean, Jones and Park"/>
    <x v="1"/>
    <s v="Thompsonborough"/>
    <s v="Online"/>
    <s v="Credit Card"/>
    <n v="4"/>
    <s v="STORE8"/>
    <n v="195.75"/>
    <n v="783"/>
    <n v="133.11000000000001"/>
    <n v="0.17"/>
  </r>
  <r>
    <s v="SALE1652"/>
    <x v="486"/>
    <s v="CUST1426"/>
    <s v="Jeanette Nichols"/>
    <x v="14"/>
    <s v="Male"/>
    <s v="Aguilarland"/>
    <s v="North Carolina"/>
    <s v="USA"/>
    <x v="3"/>
    <s v="PROD93"/>
    <s v="USB-C Laptop Charger"/>
    <x v="4"/>
    <s v="Computer"/>
    <s v="Martin LLC"/>
    <n v="377.52"/>
    <n v="485"/>
    <s v="Shelton PLC"/>
    <x v="0"/>
    <s v="East Jenniferstad"/>
    <s v="Flagship"/>
    <s v="Credit Card"/>
    <n v="3"/>
    <s v="STORE15"/>
    <n v="199.13"/>
    <n v="597.39"/>
    <n v="143.37"/>
    <n v="0.24"/>
  </r>
  <r>
    <s v="SALE1653"/>
    <x v="22"/>
    <s v="CUST1160"/>
    <s v="John Lawson"/>
    <x v="24"/>
    <s v="Female"/>
    <s v="New Juliemouth"/>
    <s v="North Carolina"/>
    <s v="USA"/>
    <x v="3"/>
    <s v="PROD22"/>
    <s v="Carbon Fiber Tennis Racket"/>
    <x v="0"/>
    <s v="Equipment"/>
    <s v="Flores, Pineda and Rodriguez"/>
    <n v="484.62"/>
    <n v="432"/>
    <s v="Mcdonald Inc"/>
    <x v="2"/>
    <s v="Christopherland"/>
    <s v="Outlet"/>
    <s v="Credit Card"/>
    <n v="2"/>
    <s v="STORE14"/>
    <n v="833.62"/>
    <n v="1667.24"/>
    <n v="300.10000000000002"/>
    <n v="0.18"/>
  </r>
  <r>
    <s v="SALE1654"/>
    <x v="511"/>
    <s v="CUST1484"/>
    <s v="Jessica Castro"/>
    <x v="28"/>
    <s v="Male"/>
    <s v="West Markton"/>
    <s v="Massachusetts"/>
    <s v="USA"/>
    <x v="2"/>
    <s v="PROD75"/>
    <s v="Women's Ankle Boots"/>
    <x v="1"/>
    <s v="Footwear"/>
    <s v="Poole PLC"/>
    <n v="158.13999999999999"/>
    <n v="82"/>
    <s v="Rivera-Warner"/>
    <x v="3"/>
    <s v="Washingtonfurt"/>
    <s v="Flagship"/>
    <s v="Credit Card"/>
    <n v="1"/>
    <s v="STORE0"/>
    <n v="676.26"/>
    <n v="676.26"/>
    <n v="94.68"/>
    <n v="0.14000000000000001"/>
  </r>
  <r>
    <s v="SALE1655"/>
    <x v="652"/>
    <s v="CUST1032"/>
    <s v="Mike Jennings"/>
    <x v="40"/>
    <s v="Female"/>
    <s v="Fostermouth"/>
    <s v="Arizona"/>
    <s v="USA"/>
    <x v="0"/>
    <s v="PROD60"/>
    <s v="Luxury Perfume Spray"/>
    <x v="3"/>
    <s v="Fragrance"/>
    <s v="Gibson, Green and Lopez"/>
    <n v="482.75"/>
    <n v="444"/>
    <s v="Moore, Padilla and Butler"/>
    <x v="2"/>
    <s v="East Johnstad"/>
    <s v="Flagship"/>
    <s v="Credit Card"/>
    <n v="2"/>
    <s v="STORE9"/>
    <n v="666.49"/>
    <n v="1332.98"/>
    <n v="79.98"/>
    <n v="0.06"/>
  </r>
  <r>
    <s v="SALE1656"/>
    <x v="217"/>
    <s v="CUST1460"/>
    <s v="Justin Johnson"/>
    <x v="36"/>
    <s v="Male"/>
    <s v="Hughesview"/>
    <s v="Iowa"/>
    <s v="USA"/>
    <x v="0"/>
    <s v="PROD15"/>
    <s v="4K Home Projector"/>
    <x v="4"/>
    <s v="Appliances"/>
    <s v="Thomas LLC"/>
    <n v="465.34"/>
    <n v="301"/>
    <s v="Alexander Group"/>
    <x v="2"/>
    <s v="Port Sharon"/>
    <s v="Online"/>
    <s v="COD"/>
    <n v="3"/>
    <s v="STORE4"/>
    <n v="471.19"/>
    <n v="1413.57"/>
    <n v="395.8"/>
    <n v="0.28000000000000003"/>
  </r>
  <r>
    <s v="SALE1657"/>
    <x v="653"/>
    <s v="CUST1119"/>
    <s v="Michael Jones"/>
    <x v="45"/>
    <s v="Male"/>
    <s v="North Edwardton"/>
    <s v="Tennessee"/>
    <s v="USA"/>
    <x v="2"/>
    <s v="PROD8"/>
    <s v="Wireless Bluetooth Earbuds"/>
    <x v="4"/>
    <s v="Audio"/>
    <s v="Perez-Johnston"/>
    <n v="439.07"/>
    <n v="142"/>
    <s v="Johnson-Wright"/>
    <x v="0"/>
    <s v="Hoodberg"/>
    <s v="Outlet"/>
    <s v="COD"/>
    <n v="4"/>
    <s v="STORE3"/>
    <n v="555.65"/>
    <n v="2222.6"/>
    <n v="555.65"/>
    <n v="0.25"/>
  </r>
  <r>
    <s v="SALE1658"/>
    <x v="148"/>
    <s v="CUST1035"/>
    <s v="Rachel Myers"/>
    <x v="33"/>
    <s v="Male"/>
    <s v="Robertberg"/>
    <s v="North Dakota"/>
    <s v="USA"/>
    <x v="1"/>
    <s v="PROD95"/>
    <s v="Sports Stopwatch Basic"/>
    <x v="0"/>
    <s v="Accessories"/>
    <s v="Wilson Group"/>
    <n v="60.65"/>
    <n v="75"/>
    <s v="Mcdonald Inc"/>
    <x v="2"/>
    <s v="Christopherland"/>
    <s v="Outlet"/>
    <s v="Credit Card"/>
    <n v="2"/>
    <s v="STORE14"/>
    <n v="100.42"/>
    <n v="200.84"/>
    <n v="12.05"/>
    <n v="0.06"/>
  </r>
  <r>
    <s v="SALE1659"/>
    <x v="556"/>
    <s v="CUST1050"/>
    <s v="Matthew Hunter Jr."/>
    <x v="39"/>
    <s v="Female"/>
    <s v="Gregoryview"/>
    <s v="Illinois"/>
    <s v="USA"/>
    <x v="0"/>
    <s v="PROD98"/>
    <s v="Portable Bluetooth Speaker"/>
    <x v="4"/>
    <s v="Audio"/>
    <s v="Flores-King"/>
    <n v="431.67"/>
    <n v="73"/>
    <s v="Guerrero-Schmitt"/>
    <x v="3"/>
    <s v="East Stevechester"/>
    <s v="Flagship"/>
    <s v="COD"/>
    <n v="3"/>
    <s v="STORE18"/>
    <n v="981.69"/>
    <n v="2945.07"/>
    <n v="147.25"/>
    <n v="0.05"/>
  </r>
  <r>
    <s v="SALE1660"/>
    <x v="489"/>
    <s v="CUST1327"/>
    <s v="Reginald Willis"/>
    <x v="6"/>
    <s v="Female"/>
    <s v="Kellybury"/>
    <s v="New York"/>
    <s v="USA"/>
    <x v="2"/>
    <s v="PROD10"/>
    <s v="Ceramic Kitchen Bowl Set"/>
    <x v="2"/>
    <s v="Kitchen"/>
    <s v="Hamilton Group"/>
    <n v="298.86"/>
    <n v="308"/>
    <s v="Frederick-Wright"/>
    <x v="1"/>
    <s v="New Jimmymouth"/>
    <s v="Flagship"/>
    <s v="COD"/>
    <n v="2"/>
    <s v="STORE16"/>
    <n v="848.87"/>
    <n v="1697.74"/>
    <n v="152.80000000000001"/>
    <n v="0.09"/>
  </r>
  <r>
    <s v="SALE1661"/>
    <x v="636"/>
    <s v="CUST1375"/>
    <s v="Joshua Bell"/>
    <x v="10"/>
    <s v="Male"/>
    <s v="Port Richardshire"/>
    <s v="Minnesota"/>
    <s v="USA"/>
    <x v="3"/>
    <s v="PROD96"/>
    <s v="Women's Formal Blazer"/>
    <x v="1"/>
    <s v="Outerwear"/>
    <s v="Phillips and Sons"/>
    <n v="358.47"/>
    <n v="143"/>
    <s v="Hill, Wagner and Ballard"/>
    <x v="3"/>
    <s v="East Davidville"/>
    <s v="Online"/>
    <s v="PayPal"/>
    <n v="3"/>
    <s v="STORE10"/>
    <n v="582.32000000000005"/>
    <n v="1746.96"/>
    <n v="0"/>
    <n v="0"/>
  </r>
  <r>
    <s v="SALE1662"/>
    <x v="464"/>
    <s v="CUST1171"/>
    <s v="Amy Wilson"/>
    <x v="42"/>
    <s v="Female"/>
    <s v="Morrisburgh"/>
    <s v="Indiana"/>
    <s v="USA"/>
    <x v="3"/>
    <s v="PROD49"/>
    <s v="Men's Roll-On Perfume"/>
    <x v="3"/>
    <s v="Fragrance"/>
    <s v="Sullivan and Sons"/>
    <n v="43.29"/>
    <n v="267"/>
    <s v="Holloway Ltd"/>
    <x v="0"/>
    <s v="Bensonhaven"/>
    <s v="Flagship"/>
    <s v="COD"/>
    <n v="2"/>
    <s v="STORE17"/>
    <n v="869.43"/>
    <n v="1738.86"/>
    <n v="417.33"/>
    <n v="0.24"/>
  </r>
  <r>
    <s v="SALE1663"/>
    <x v="654"/>
    <s v="CUST1021"/>
    <s v="Jeff Martinez"/>
    <x v="37"/>
    <s v="Female"/>
    <s v="Smithburgh"/>
    <s v="Oklahoma"/>
    <s v="USA"/>
    <x v="0"/>
    <s v="PROD54"/>
    <s v="Sports Stopwatch Pro"/>
    <x v="0"/>
    <s v="Accessories"/>
    <s v="Thompson-French"/>
    <n v="434.84"/>
    <n v="185"/>
    <s v="Alexander Group"/>
    <x v="2"/>
    <s v="Port Sharon"/>
    <s v="Online"/>
    <s v="COD"/>
    <n v="1"/>
    <s v="STORE4"/>
    <n v="62.26"/>
    <n v="62.26"/>
    <n v="1.87"/>
    <n v="0.03"/>
  </r>
  <r>
    <s v="SALE1664"/>
    <x v="230"/>
    <s v="CUST1152"/>
    <s v="Patrick Roberts"/>
    <x v="24"/>
    <s v="Female"/>
    <s v="Jaredville"/>
    <s v="Missouri"/>
    <s v="USA"/>
    <x v="3"/>
    <s v="PROD39"/>
    <s v="Portable Power Bank"/>
    <x v="4"/>
    <s v="Mobile"/>
    <s v="Cummings and Sons"/>
    <n v="326.06"/>
    <n v="301"/>
    <s v="Mcdonald Inc"/>
    <x v="2"/>
    <s v="Christopherland"/>
    <s v="Outlet"/>
    <s v="COD"/>
    <n v="3"/>
    <s v="STORE14"/>
    <n v="343.97"/>
    <n v="1031.9100000000001"/>
    <n v="41.28"/>
    <n v="0.04"/>
  </r>
  <r>
    <s v="SALE1665"/>
    <x v="655"/>
    <s v="CUST1303"/>
    <s v="John Sloan"/>
    <x v="31"/>
    <s v="Female"/>
    <s v="East Johntown"/>
    <s v="Delaware"/>
    <s v="USA"/>
    <x v="3"/>
    <s v="PROD24"/>
    <s v="Foldable Camping Chair"/>
    <x v="0"/>
    <s v="Outdoor"/>
    <s v="Cook Ltd"/>
    <n v="166.06"/>
    <n v="340"/>
    <s v="Thomas, Bridges and Harris"/>
    <x v="0"/>
    <s v="Sabrinatown"/>
    <s v="Online"/>
    <s v="Credit Card"/>
    <n v="3"/>
    <s v="STORE12"/>
    <n v="304.67"/>
    <n v="914.01"/>
    <n v="100.54"/>
    <n v="0.11"/>
  </r>
  <r>
    <s v="SALE1666"/>
    <x v="627"/>
    <s v="CUST1365"/>
    <s v="Brandon Mcbride"/>
    <x v="5"/>
    <s v="Female"/>
    <s v="Kellyside"/>
    <s v="Alaska"/>
    <s v="USA"/>
    <x v="3"/>
    <s v="PROD27"/>
    <s v="Decorative Floor Vase"/>
    <x v="2"/>
    <s v="Decor"/>
    <s v="Khan, Jones and Paul"/>
    <n v="322.41000000000003"/>
    <n v="378"/>
    <s v="Moore, Padilla and Butler"/>
    <x v="2"/>
    <s v="East Johnstad"/>
    <s v="Flagship"/>
    <s v="PayPal"/>
    <n v="4"/>
    <s v="STORE9"/>
    <n v="208.34"/>
    <n v="833.36"/>
    <n v="8.33"/>
    <n v="0.01"/>
  </r>
  <r>
    <s v="SALE1667"/>
    <x v="49"/>
    <s v="CUST1312"/>
    <s v="Jason Mullins"/>
    <x v="38"/>
    <s v="Female"/>
    <s v="Brianchester"/>
    <s v="Delaware"/>
    <s v="USA"/>
    <x v="1"/>
    <s v="PROD86"/>
    <s v="Kitchen Cutting Board"/>
    <x v="2"/>
    <s v="Kitchen"/>
    <s v="Taylor, Dodson and Johnston"/>
    <n v="176.07"/>
    <n v="82"/>
    <s v="Martinez, Adkins and Johnson"/>
    <x v="0"/>
    <s v="Danielmouth"/>
    <s v="Flagship"/>
    <s v="COD"/>
    <n v="1"/>
    <s v="STORE1"/>
    <n v="119.04"/>
    <n v="119.04"/>
    <n v="15.48"/>
    <n v="0.13"/>
  </r>
  <r>
    <s v="SALE1668"/>
    <x v="9"/>
    <s v="CUST1321"/>
    <s v="Darren Burton"/>
    <x v="23"/>
    <s v="Female"/>
    <s v="Lake Alice"/>
    <s v="Tennessee"/>
    <s v="USA"/>
    <x v="2"/>
    <s v="PROD44"/>
    <s v="Adjustable Jump Rope"/>
    <x v="0"/>
    <s v="Fitness"/>
    <s v="Cox Inc"/>
    <n v="167.12"/>
    <n v="316"/>
    <s v="Moore, Padilla and Butler"/>
    <x v="2"/>
    <s v="East Johnstad"/>
    <s v="Flagship"/>
    <s v="COD"/>
    <n v="4"/>
    <s v="STORE9"/>
    <n v="791.65"/>
    <n v="3166.6"/>
    <n v="190"/>
    <n v="0.06"/>
  </r>
  <r>
    <s v="SALE1669"/>
    <x v="589"/>
    <s v="CUST1052"/>
    <s v="Debra Liu"/>
    <x v="0"/>
    <s v="Male"/>
    <s v="South Timtown"/>
    <s v="Minnesota"/>
    <s v="USA"/>
    <x v="2"/>
    <s v="PROD14"/>
    <s v="Decorative Wall Mirror"/>
    <x v="2"/>
    <s v="Decor"/>
    <s v="Luna, Anderson and Bowman"/>
    <n v="48.01"/>
    <n v="439"/>
    <s v="Black-Horn"/>
    <x v="2"/>
    <s v="North Nancyview"/>
    <s v="Outlet"/>
    <s v="Credit Card"/>
    <n v="2"/>
    <s v="STORE2"/>
    <n v="414.86"/>
    <n v="829.72"/>
    <n v="190.84"/>
    <n v="0.23"/>
  </r>
  <r>
    <s v="SALE1670"/>
    <x v="562"/>
    <s v="CUST1478"/>
    <s v="Earl Smith Dds"/>
    <x v="25"/>
    <s v="Male"/>
    <s v="West Sarah"/>
    <s v="South Dakota"/>
    <s v="USA"/>
    <x v="0"/>
    <s v="PROD38"/>
    <s v="Sports Water Hydration Pack"/>
    <x v="0"/>
    <s v="Outdoor"/>
    <s v="Sims-Smith"/>
    <n v="135.61000000000001"/>
    <n v="394"/>
    <s v="Thomas, Bridges and Harris"/>
    <x v="0"/>
    <s v="Sabrinatown"/>
    <s v="Online"/>
    <s v="PayPal"/>
    <n v="2"/>
    <s v="STORE12"/>
    <n v="960.81"/>
    <n v="1921.62"/>
    <n v="538.04999999999995"/>
    <n v="0.28000000000000003"/>
  </r>
  <r>
    <s v="SALE1671"/>
    <x v="646"/>
    <s v="CUST1212"/>
    <s v="Blake Harrison"/>
    <x v="5"/>
    <s v="Female"/>
    <s v="Lyonsfort"/>
    <s v="Washington"/>
    <s v="USA"/>
    <x v="3"/>
    <s v="PROD50"/>
    <s v="Boxing Hand Wraps"/>
    <x v="0"/>
    <s v="Fitness"/>
    <s v="Smith-King"/>
    <n v="190.29"/>
    <n v="260"/>
    <s v="Alexander Group"/>
    <x v="2"/>
    <s v="Port Sharon"/>
    <s v="Online"/>
    <s v="PayPal"/>
    <n v="4"/>
    <s v="STORE4"/>
    <n v="943.36"/>
    <n v="3773.44"/>
    <n v="679.22"/>
    <n v="0.18"/>
  </r>
  <r>
    <s v="SALE1672"/>
    <x v="305"/>
    <s v="CUST1213"/>
    <s v="Stuart Johnson"/>
    <x v="2"/>
    <s v="Female"/>
    <s v="West Markport"/>
    <s v="North Dakota"/>
    <s v="USA"/>
    <x v="3"/>
    <s v="PROD3"/>
    <s v="Men's Running Jacket"/>
    <x v="1"/>
    <s v="Outerwear"/>
    <s v="Pineda Ltd"/>
    <n v="364.67"/>
    <n v="452"/>
    <s v="Gardner, Humphrey and Contreras"/>
    <x v="3"/>
    <s v="Johnsonville"/>
    <s v="Flagship"/>
    <s v="COD"/>
    <n v="1"/>
    <s v="STORE13"/>
    <n v="830.42"/>
    <n v="830.42"/>
    <n v="215.91"/>
    <n v="0.26"/>
  </r>
  <r>
    <s v="SALE1673"/>
    <x v="12"/>
    <s v="CUST1353"/>
    <s v="Laura Green"/>
    <x v="41"/>
    <s v="Female"/>
    <s v="Westbury"/>
    <s v="Oregon"/>
    <s v="USA"/>
    <x v="3"/>
    <s v="PROD67"/>
    <s v="Smart LED Light Strip"/>
    <x v="4"/>
    <s v="Accessories"/>
    <s v="Flores-Davis"/>
    <n v="349.17"/>
    <n v="476"/>
    <s v="Holloway Ltd"/>
    <x v="0"/>
    <s v="Bensonhaven"/>
    <s v="Flagship"/>
    <s v="Credit Card"/>
    <n v="1"/>
    <s v="STORE17"/>
    <n v="762.55"/>
    <n v="762.55"/>
    <n v="144.88"/>
    <n v="0.19"/>
  </r>
  <r>
    <s v="SALE1674"/>
    <x v="640"/>
    <s v="CUST1343"/>
    <s v="Ryan Moore"/>
    <x v="32"/>
    <s v="Male"/>
    <s v="Cartershire"/>
    <s v="Virginia"/>
    <s v="USA"/>
    <x v="2"/>
    <s v="PROD74"/>
    <s v="Bluetooth Car Audio System"/>
    <x v="4"/>
    <s v="Audio"/>
    <s v="Bruce-Bowen"/>
    <n v="403.71"/>
    <n v="159"/>
    <s v="Guerrero-Schmitt"/>
    <x v="3"/>
    <s v="East Stevechester"/>
    <s v="Flagship"/>
    <s v="COD"/>
    <n v="2"/>
    <s v="STORE18"/>
    <n v="464.43"/>
    <n v="928.86"/>
    <n v="222.93"/>
    <n v="0.24"/>
  </r>
  <r>
    <s v="SALE1675"/>
    <x v="54"/>
    <s v="CUST1016"/>
    <s v="John Scott"/>
    <x v="21"/>
    <s v="Female"/>
    <s v="South Christopher"/>
    <s v="Pennsylvania"/>
    <s v="USA"/>
    <x v="2"/>
    <s v="PROD64"/>
    <s v="Matte Lipstick Set"/>
    <x v="3"/>
    <s v="Makeup"/>
    <s v="Zhang Inc"/>
    <n v="299.11"/>
    <n v="118"/>
    <s v="Guerrero-Schmitt"/>
    <x v="3"/>
    <s v="East Stevechester"/>
    <s v="Flagship"/>
    <s v="PayPal"/>
    <n v="1"/>
    <s v="STORE18"/>
    <n v="711.08"/>
    <n v="711.08"/>
    <n v="170.66"/>
    <n v="0.24"/>
  </r>
  <r>
    <s v="SALE1676"/>
    <x v="361"/>
    <s v="CUST1251"/>
    <s v="Tyler Garner"/>
    <x v="43"/>
    <s v="Male"/>
    <s v="Port Coreyfort"/>
    <s v="Alabama"/>
    <s v="USA"/>
    <x v="1"/>
    <s v="PROD45"/>
    <s v="High-Grip Football"/>
    <x v="0"/>
    <s v="Team Sports"/>
    <s v="Bridges, Banks and Cummings"/>
    <n v="318.91000000000003"/>
    <n v="114"/>
    <s v="Mcdonald Inc"/>
    <x v="2"/>
    <s v="Christopherland"/>
    <s v="Outlet"/>
    <s v="PayPal"/>
    <n v="2"/>
    <s v="STORE14"/>
    <n v="984.96"/>
    <n v="1969.92"/>
    <n v="315.19"/>
    <n v="0.16"/>
  </r>
  <r>
    <s v="SALE1677"/>
    <x v="472"/>
    <s v="CUST1343"/>
    <s v="Ryan Moore"/>
    <x v="32"/>
    <s v="Male"/>
    <s v="Cartershire"/>
    <s v="Virginia"/>
    <s v="USA"/>
    <x v="2"/>
    <s v="PROD38"/>
    <s v="Sports Water Hydration Pack"/>
    <x v="0"/>
    <s v="Outdoor"/>
    <s v="Sims-Smith"/>
    <n v="135.61000000000001"/>
    <n v="394"/>
    <s v="Thomas, Bridges and Harris"/>
    <x v="0"/>
    <s v="Sabrinatown"/>
    <s v="Online"/>
    <s v="COD"/>
    <n v="1"/>
    <s v="STORE12"/>
    <n v="21.14"/>
    <n v="21.14"/>
    <n v="1.27"/>
    <n v="0.06"/>
  </r>
  <r>
    <s v="SALE1678"/>
    <x v="158"/>
    <s v="CUST1106"/>
    <s v="Howard Summers"/>
    <x v="3"/>
    <s v="Female"/>
    <s v="East Linda"/>
    <s v="Rhode Island"/>
    <s v="USA"/>
    <x v="2"/>
    <s v="PROD98"/>
    <s v="Portable Bluetooth Speaker"/>
    <x v="4"/>
    <s v="Audio"/>
    <s v="Flores-King"/>
    <n v="431.67"/>
    <n v="73"/>
    <s v="Bean, Jones and Park"/>
    <x v="1"/>
    <s v="Thompsonborough"/>
    <s v="Online"/>
    <s v="Credit Card"/>
    <n v="1"/>
    <s v="STORE8"/>
    <n v="343.03"/>
    <n v="343.03"/>
    <n v="54.88"/>
    <n v="0.16"/>
  </r>
  <r>
    <s v="SALE1679"/>
    <x v="653"/>
    <s v="CUST1247"/>
    <s v="Douglas Rhodes"/>
    <x v="28"/>
    <s v="Male"/>
    <s v="Mikehaven"/>
    <s v="New Hampshire"/>
    <s v="USA"/>
    <x v="3"/>
    <s v="PROD20"/>
    <s v="Outdoor Sports Water Bottle"/>
    <x v="0"/>
    <s v="Accessories"/>
    <s v="Soto-Ellis"/>
    <n v="131.51"/>
    <n v="76"/>
    <s v="Guerrero-Schmitt"/>
    <x v="3"/>
    <s v="East Stevechester"/>
    <s v="Flagship"/>
    <s v="COD"/>
    <n v="3"/>
    <s v="STORE18"/>
    <n v="94.83"/>
    <n v="284.49"/>
    <n v="45.52"/>
    <n v="0.16"/>
  </r>
  <r>
    <s v="SALE1680"/>
    <x v="656"/>
    <s v="CUST1018"/>
    <s v="Rhonda Moss"/>
    <x v="26"/>
    <s v="Male"/>
    <s v="South William"/>
    <s v="Kansas"/>
    <s v="USA"/>
    <x v="3"/>
    <s v="PROD69"/>
    <s v="Men's Sports Shorts"/>
    <x v="1"/>
    <s v="Bottoms"/>
    <s v="Fitzpatrick Ltd"/>
    <n v="218.22"/>
    <n v="224"/>
    <s v="Mann-Austin"/>
    <x v="3"/>
    <s v="Vasquezborough"/>
    <s v="Online"/>
    <s v="PayPal"/>
    <n v="3"/>
    <s v="STORE19"/>
    <n v="74.66"/>
    <n v="223.98"/>
    <n v="6.72"/>
    <n v="0.03"/>
  </r>
  <r>
    <s v="SALE1681"/>
    <x v="173"/>
    <s v="CUST1136"/>
    <s v="Patrick Coleman"/>
    <x v="7"/>
    <s v="Male"/>
    <s v="New Jeffrey"/>
    <s v="Nebraska"/>
    <s v="USA"/>
    <x v="1"/>
    <s v="PROD37"/>
    <s v="Men's Casual Sneakers"/>
    <x v="1"/>
    <s v="Footwear"/>
    <s v="Hogan-Lee"/>
    <n v="353.47"/>
    <n v="214"/>
    <s v="Shelton PLC"/>
    <x v="0"/>
    <s v="East Jenniferstad"/>
    <s v="Flagship"/>
    <s v="COD"/>
    <n v="3"/>
    <s v="STORE15"/>
    <n v="281.95999999999998"/>
    <n v="845.88"/>
    <n v="8.4600000000000009"/>
    <n v="0.01"/>
  </r>
  <r>
    <s v="SALE1682"/>
    <x v="629"/>
    <s v="CUST1236"/>
    <s v="Joshua Wilson"/>
    <x v="2"/>
    <s v="Female"/>
    <s v="North Larryport"/>
    <s v="Virginia"/>
    <s v="USA"/>
    <x v="2"/>
    <s v="PROD71"/>
    <s v="Hair Repair Oil Treatment"/>
    <x v="3"/>
    <s v="Haircare"/>
    <s v="Hopkins Ltd"/>
    <n v="214.32"/>
    <n v="383"/>
    <s v="Guerrero-Schmitt"/>
    <x v="3"/>
    <s v="East Stevechester"/>
    <s v="Flagship"/>
    <s v="PayPal"/>
    <n v="4"/>
    <s v="STORE18"/>
    <n v="622.27"/>
    <n v="2489.08"/>
    <n v="49.78"/>
    <n v="0.02"/>
  </r>
  <r>
    <s v="SALE1683"/>
    <x v="338"/>
    <s v="CUST1102"/>
    <s v="Sarah Schneider"/>
    <x v="15"/>
    <s v="Female"/>
    <s v="Port Joshuachester"/>
    <s v="Pennsylvania"/>
    <s v="USA"/>
    <x v="2"/>
    <s v="PROD37"/>
    <s v="Men's Casual Sneakers"/>
    <x v="1"/>
    <s v="Footwear"/>
    <s v="Hogan-Lee"/>
    <n v="353.47"/>
    <n v="214"/>
    <s v="Martinez-Mullins"/>
    <x v="2"/>
    <s v="Williamsfurt"/>
    <s v="Online"/>
    <s v="COD"/>
    <n v="2"/>
    <s v="STORE7"/>
    <n v="78.27"/>
    <n v="156.54"/>
    <n v="45.4"/>
    <n v="0.28999999999999998"/>
  </r>
  <r>
    <s v="SALE1684"/>
    <x v="553"/>
    <s v="CUST1012"/>
    <s v="Kenneth Lambert"/>
    <x v="0"/>
    <s v="Female"/>
    <s v="North Kathryn"/>
    <s v="Kansas"/>
    <s v="USA"/>
    <x v="3"/>
    <s v="PROD62"/>
    <s v="Laptop Cooling Pad"/>
    <x v="4"/>
    <s v="Computer"/>
    <s v="Murray, Gould and Ware"/>
    <n v="86.42"/>
    <n v="222"/>
    <s v="Gardner, Humphrey and Contreras"/>
    <x v="3"/>
    <s v="Johnsonville"/>
    <s v="Flagship"/>
    <s v="COD"/>
    <n v="4"/>
    <s v="STORE13"/>
    <n v="676.58"/>
    <n v="2706.32"/>
    <n v="622.45000000000005"/>
    <n v="0.23"/>
  </r>
  <r>
    <s v="SALE1685"/>
    <x v="17"/>
    <s v="CUST1486"/>
    <s v="Eric Lee"/>
    <x v="9"/>
    <s v="Female"/>
    <s v="Lake April"/>
    <s v="Vermont"/>
    <s v="USA"/>
    <x v="2"/>
    <s v="PROD31"/>
    <s v="Basketball"/>
    <x v="0"/>
    <s v="Team Sports"/>
    <s v="Nolan-Snow"/>
    <n v="204.39"/>
    <n v="281"/>
    <s v="Martinez, Adkins and Johnson"/>
    <x v="0"/>
    <s v="Danielmouth"/>
    <s v="Flagship"/>
    <s v="PayPal"/>
    <n v="2"/>
    <s v="STORE1"/>
    <n v="938.6"/>
    <n v="1877.2"/>
    <n v="75.09"/>
    <n v="0.04"/>
  </r>
  <r>
    <s v="SALE1686"/>
    <x v="533"/>
    <s v="CUST1355"/>
    <s v="Carlos Flores"/>
    <x v="44"/>
    <s v="Male"/>
    <s v="North Johnfurt"/>
    <s v="Washington"/>
    <s v="USA"/>
    <x v="0"/>
    <s v="PROD13"/>
    <s v="USB-C Fast Charger"/>
    <x v="4"/>
    <s v="Accessories"/>
    <s v="Dawson-Perkins"/>
    <n v="242.23"/>
    <n v="453"/>
    <s v="Mcdonald Inc"/>
    <x v="2"/>
    <s v="Christopherland"/>
    <s v="Outlet"/>
    <s v="Credit Card"/>
    <n v="2"/>
    <s v="STORE14"/>
    <n v="859.47"/>
    <n v="1718.94"/>
    <n v="17.190000000000001"/>
    <n v="0.01"/>
  </r>
  <r>
    <s v="SALE1687"/>
    <x v="657"/>
    <s v="CUST1057"/>
    <s v="Jay Patel"/>
    <x v="26"/>
    <s v="Female"/>
    <s v="Morrisbury"/>
    <s v="Rhode Island"/>
    <s v="USA"/>
    <x v="3"/>
    <s v="PROD27"/>
    <s v="Decorative Floor Vase"/>
    <x v="2"/>
    <s v="Decor"/>
    <s v="Khan, Jones and Paul"/>
    <n v="322.41000000000003"/>
    <n v="378"/>
    <s v="Mcdonald Inc"/>
    <x v="2"/>
    <s v="Christopherland"/>
    <s v="Outlet"/>
    <s v="PayPal"/>
    <n v="3"/>
    <s v="STORE14"/>
    <n v="672.98"/>
    <n v="2018.94"/>
    <n v="464.36"/>
    <n v="0.23"/>
  </r>
  <r>
    <s v="SALE1688"/>
    <x v="237"/>
    <s v="CUST1206"/>
    <s v="Ronald Jones"/>
    <x v="10"/>
    <s v="Female"/>
    <s v="Brownshire"/>
    <s v="Tennessee"/>
    <s v="USA"/>
    <x v="1"/>
    <s v="PROD56"/>
    <s v="Premium Blanket Throw"/>
    <x v="2"/>
    <s v="Decor"/>
    <s v="Hernandez, Kennedy and Porter"/>
    <n v="461.47"/>
    <n v="190"/>
    <s v="Guerrero-Schmitt"/>
    <x v="3"/>
    <s v="East Stevechester"/>
    <s v="Flagship"/>
    <s v="PayPal"/>
    <n v="1"/>
    <s v="STORE18"/>
    <n v="75.8"/>
    <n v="75.8"/>
    <n v="21.98"/>
    <n v="0.28999999999999998"/>
  </r>
  <r>
    <s v="SALE1689"/>
    <x v="658"/>
    <s v="CUST1034"/>
    <s v="Christopher Olson"/>
    <x v="8"/>
    <s v="Female"/>
    <s v="West Richard"/>
    <s v="Maryland"/>
    <s v="USA"/>
    <x v="3"/>
    <s v="PROD17"/>
    <s v="Soccer Training Cone Set"/>
    <x v="0"/>
    <s v="Accessories"/>
    <s v="Ford, Murphy and Wilson"/>
    <n v="144.53"/>
    <n v="367"/>
    <s v="Shelton PLC"/>
    <x v="0"/>
    <s v="East Jenniferstad"/>
    <s v="Flagship"/>
    <s v="COD"/>
    <n v="4"/>
    <s v="STORE15"/>
    <n v="742.15"/>
    <n v="2968.6"/>
    <n v="296.86"/>
    <n v="0.1"/>
  </r>
  <r>
    <s v="SALE1690"/>
    <x v="14"/>
    <s v="CUST1072"/>
    <s v="Tonya Burch"/>
    <x v="34"/>
    <s v="Female"/>
    <s v="Olsonhaven"/>
    <s v="Iowa"/>
    <s v="USA"/>
    <x v="0"/>
    <s v="PROD30"/>
    <s v="Stainless Steel Cutlery Set"/>
    <x v="2"/>
    <s v="Kitchen"/>
    <s v="Stevens, Fernandez and Martin"/>
    <n v="19.52"/>
    <n v="57"/>
    <s v="Martinez-Mullins"/>
    <x v="2"/>
    <s v="Williamsfurt"/>
    <s v="Online"/>
    <s v="PayPal"/>
    <n v="1"/>
    <s v="STORE7"/>
    <n v="637.39"/>
    <n v="637.39"/>
    <n v="140.22999999999999"/>
    <n v="0.22"/>
  </r>
  <r>
    <s v="SALE1691"/>
    <x v="636"/>
    <s v="CUST1391"/>
    <s v="Heidi Tyler"/>
    <x v="45"/>
    <s v="Female"/>
    <s v="Dawnstad"/>
    <s v="Oregon"/>
    <s v="USA"/>
    <x v="2"/>
    <s v="PROD6"/>
    <s v="Herbal Face Moisturizer"/>
    <x v="3"/>
    <s v="Skincare"/>
    <s v="Davidson PLC"/>
    <n v="312.8"/>
    <n v="350"/>
    <s v="Holloway Ltd"/>
    <x v="0"/>
    <s v="Bensonhaven"/>
    <s v="Flagship"/>
    <s v="Credit Card"/>
    <n v="1"/>
    <s v="STORE17"/>
    <n v="631"/>
    <n v="631"/>
    <n v="25.24"/>
    <n v="0.04"/>
  </r>
  <r>
    <s v="SALE1692"/>
    <x v="245"/>
    <s v="CUST1393"/>
    <s v="Michael Mcneil"/>
    <x v="11"/>
    <s v="Male"/>
    <s v="Stewartchester"/>
    <s v="Utah"/>
    <s v="USA"/>
    <x v="2"/>
    <s v="PROD80"/>
    <s v="Wall-Mounted Spice Rack"/>
    <x v="2"/>
    <s v="Kitchen"/>
    <s v="Allison Ltd"/>
    <n v="143.43"/>
    <n v="58"/>
    <s v="Johnson-Wright"/>
    <x v="0"/>
    <s v="Hoodberg"/>
    <s v="Outlet"/>
    <s v="COD"/>
    <n v="4"/>
    <s v="STORE3"/>
    <n v="983.98"/>
    <n v="3935.92"/>
    <n v="432.95"/>
    <n v="0.11"/>
  </r>
  <r>
    <s v="SALE1693"/>
    <x v="396"/>
    <s v="CUST1054"/>
    <s v="Katherine Dorsey"/>
    <x v="21"/>
    <s v="Male"/>
    <s v="Christopherland"/>
    <s v="Oklahoma"/>
    <s v="USA"/>
    <x v="3"/>
    <s v="PROD55"/>
    <s v="Ceramic Plant Pot"/>
    <x v="2"/>
    <s v="Decor"/>
    <s v="Hatfield, Baird and Torres"/>
    <n v="81.75"/>
    <n v="190"/>
    <s v="Aguirre-Keller"/>
    <x v="2"/>
    <s v="Lake Michael"/>
    <s v="Online"/>
    <s v="Credit Card"/>
    <n v="4"/>
    <s v="STORE11"/>
    <n v="73.69"/>
    <n v="294.76"/>
    <n v="23.58"/>
    <n v="0.08"/>
  </r>
  <r>
    <s v="SALE1694"/>
    <x v="412"/>
    <s v="CUST1433"/>
    <s v="Thomas Moore"/>
    <x v="18"/>
    <s v="Female"/>
    <s v="Williamsberg"/>
    <s v="New York"/>
    <s v="USA"/>
    <x v="1"/>
    <s v="PROD11"/>
    <s v="HD Smart TV Stick"/>
    <x v="4"/>
    <s v="Accessories"/>
    <s v="Gibson, Hobbs and Weaver"/>
    <n v="449.4"/>
    <n v="460"/>
    <s v="Martinez-Mullins"/>
    <x v="2"/>
    <s v="Williamsfurt"/>
    <s v="Online"/>
    <s v="Credit Card"/>
    <n v="3"/>
    <s v="STORE7"/>
    <n v="110.99"/>
    <n v="332.97"/>
    <n v="69.92"/>
    <n v="0.21"/>
  </r>
  <r>
    <s v="SALE1695"/>
    <x v="32"/>
    <s v="CUST1083"/>
    <s v="Thomas Robinson"/>
    <x v="40"/>
    <s v="Female"/>
    <s v="Nicholastown"/>
    <s v="Georgia"/>
    <s v="USA"/>
    <x v="2"/>
    <s v="PROD10"/>
    <s v="Ceramic Kitchen Bowl Set"/>
    <x v="2"/>
    <s v="Kitchen"/>
    <s v="Hamilton Group"/>
    <n v="298.86"/>
    <n v="308"/>
    <s v="Martinez-Mullins"/>
    <x v="2"/>
    <s v="Williamsfurt"/>
    <s v="Online"/>
    <s v="COD"/>
    <n v="1"/>
    <s v="STORE7"/>
    <n v="66.86"/>
    <n v="66.86"/>
    <n v="14.71"/>
    <n v="0.22"/>
  </r>
  <r>
    <s v="SALE1696"/>
    <x v="37"/>
    <s v="CUST1417"/>
    <s v="Karen King"/>
    <x v="43"/>
    <s v="Female"/>
    <s v="Kimburgh"/>
    <s v="North Carolina"/>
    <s v="USA"/>
    <x v="2"/>
    <s v="PROD67"/>
    <s v="Smart LED Light Strip"/>
    <x v="4"/>
    <s v="Accessories"/>
    <s v="Flores-Davis"/>
    <n v="349.17"/>
    <n v="476"/>
    <s v="Guerrero-Schmitt"/>
    <x v="3"/>
    <s v="East Stevechester"/>
    <s v="Flagship"/>
    <s v="PayPal"/>
    <n v="1"/>
    <s v="STORE18"/>
    <n v="980.26"/>
    <n v="980.26"/>
    <n v="137.24"/>
    <n v="0.14000000000000001"/>
  </r>
  <r>
    <s v="SALE1697"/>
    <x v="309"/>
    <s v="CUST1037"/>
    <s v="Christopher Carter"/>
    <x v="8"/>
    <s v="Female"/>
    <s v="Brendastad"/>
    <s v="South Dakota"/>
    <s v="USA"/>
    <x v="2"/>
    <s v="PROD18"/>
    <s v="Women's Denim Jeans"/>
    <x v="1"/>
    <s v="Bottoms"/>
    <s v="Guerra-Hendrix"/>
    <n v="144.53"/>
    <n v="343"/>
    <s v="Guerrero-Schmitt"/>
    <x v="3"/>
    <s v="East Stevechester"/>
    <s v="Flagship"/>
    <s v="PayPal"/>
    <n v="1"/>
    <s v="STORE18"/>
    <n v="235.28"/>
    <n v="235.28"/>
    <n v="11.76"/>
    <n v="0.05"/>
  </r>
  <r>
    <s v="SALE1698"/>
    <x v="549"/>
    <s v="CUST1416"/>
    <s v="Jennifer Myers"/>
    <x v="11"/>
    <s v="Male"/>
    <s v="Marthaborough"/>
    <s v="Wisconsin"/>
    <s v="USA"/>
    <x v="3"/>
    <s v="PROD0"/>
    <s v="Brother Laser Printer"/>
    <x v="4"/>
    <s v="Computer"/>
    <s v="Hunt Inc"/>
    <n v="112.42"/>
    <n v="416"/>
    <s v="Shelton PLC"/>
    <x v="0"/>
    <s v="East Jenniferstad"/>
    <s v="Flagship"/>
    <s v="PayPal"/>
    <n v="3"/>
    <s v="STORE15"/>
    <n v="407.39"/>
    <n v="1222.17"/>
    <n v="97.77"/>
    <n v="0.08"/>
  </r>
  <r>
    <s v="SALE1699"/>
    <x v="659"/>
    <s v="CUST1068"/>
    <s v="Mr. Mark Beasley"/>
    <x v="21"/>
    <s v="Female"/>
    <s v="West Johnchester"/>
    <s v="Indiana"/>
    <s v="USA"/>
    <x v="1"/>
    <s v="PROD27"/>
    <s v="Decorative Floor Vase"/>
    <x v="2"/>
    <s v="Decor"/>
    <s v="Khan, Jones and Paul"/>
    <n v="322.41000000000003"/>
    <n v="378"/>
    <s v="Mcdonald Inc"/>
    <x v="2"/>
    <s v="Christopherland"/>
    <s v="Outlet"/>
    <s v="COD"/>
    <n v="4"/>
    <s v="STORE14"/>
    <n v="459.83"/>
    <n v="1839.32"/>
    <n v="220.72"/>
    <n v="0.12"/>
  </r>
  <r>
    <s v="SALE1700"/>
    <x v="251"/>
    <s v="CUST1147"/>
    <s v="Rhonda Young"/>
    <x v="12"/>
    <s v="Female"/>
    <s v="Lake Nathanfort"/>
    <s v="Alaska"/>
    <s v="USA"/>
    <x v="3"/>
    <s v="PROD93"/>
    <s v="USB-C Laptop Charger"/>
    <x v="4"/>
    <s v="Computer"/>
    <s v="Martin LLC"/>
    <n v="377.52"/>
    <n v="485"/>
    <s v="Alexander Group"/>
    <x v="2"/>
    <s v="Port Sharon"/>
    <s v="Online"/>
    <s v="PayPal"/>
    <n v="3"/>
    <s v="STORE4"/>
    <n v="706.6"/>
    <n v="2119.8000000000002"/>
    <n v="360.37"/>
    <n v="0.17"/>
  </r>
  <r>
    <s v="SALE1701"/>
    <x v="641"/>
    <s v="CUST1462"/>
    <s v="Beth Martin"/>
    <x v="15"/>
    <s v="Female"/>
    <s v="Burkefurt"/>
    <s v="West Virginia"/>
    <s v="USA"/>
    <x v="1"/>
    <s v="PROD91"/>
    <s v="Women's High Heels"/>
    <x v="1"/>
    <s v="Footwear"/>
    <s v="Smith-Charles"/>
    <n v="438.25"/>
    <n v="496"/>
    <s v="Mann-Austin"/>
    <x v="3"/>
    <s v="Vasquezborough"/>
    <s v="Online"/>
    <s v="COD"/>
    <n v="3"/>
    <s v="STORE19"/>
    <n v="811.16"/>
    <n v="2433.48"/>
    <n v="243.35"/>
    <n v="0.1"/>
  </r>
  <r>
    <s v="SALE1702"/>
    <x v="173"/>
    <s v="CUST1217"/>
    <s v="Kathy Copeland"/>
    <x v="2"/>
    <s v="Male"/>
    <s v="North Christinemouth"/>
    <s v="Missouri"/>
    <s v="USA"/>
    <x v="1"/>
    <s v="PROD37"/>
    <s v="Men's Casual Sneakers"/>
    <x v="1"/>
    <s v="Footwear"/>
    <s v="Hogan-Lee"/>
    <n v="353.47"/>
    <n v="214"/>
    <s v="Martinez-Mullins"/>
    <x v="2"/>
    <s v="Williamsfurt"/>
    <s v="Online"/>
    <s v="PayPal"/>
    <n v="2"/>
    <s v="STORE7"/>
    <n v="985.79"/>
    <n v="1971.58"/>
    <n v="78.86"/>
    <n v="0.04"/>
  </r>
  <r>
    <s v="SALE1703"/>
    <x v="660"/>
    <s v="CUST1187"/>
    <s v="Dr. Suzanne Bullock"/>
    <x v="16"/>
    <s v="Female"/>
    <s v="Lake Blaketon"/>
    <s v="Alabama"/>
    <s v="USA"/>
    <x v="3"/>
    <s v="PROD33"/>
    <s v="Modern Wall Clock"/>
    <x v="2"/>
    <s v="Decor"/>
    <s v="Weiss-Watson"/>
    <n v="179.77"/>
    <n v="305"/>
    <s v="Mcdonald Inc"/>
    <x v="2"/>
    <s v="Christopherland"/>
    <s v="Outlet"/>
    <s v="Credit Card"/>
    <n v="1"/>
    <s v="STORE14"/>
    <n v="255.02"/>
    <n v="255.02"/>
    <n v="76.510000000000005"/>
    <n v="0.3"/>
  </r>
  <r>
    <s v="SALE1704"/>
    <x v="101"/>
    <s v="CUST1095"/>
    <s v="Amy Fowler"/>
    <x v="6"/>
    <s v="Female"/>
    <s v="West Bobbyshire"/>
    <s v="New York"/>
    <s v="USA"/>
    <x v="3"/>
    <s v="PROD19"/>
    <s v="Knee Support Brace"/>
    <x v="0"/>
    <s v="Equipment"/>
    <s v="May-Reese"/>
    <n v="21.34"/>
    <n v="65"/>
    <s v="Bean, Jones and Park"/>
    <x v="1"/>
    <s v="Thompsonborough"/>
    <s v="Online"/>
    <s v="PayPal"/>
    <n v="1"/>
    <s v="STORE8"/>
    <n v="153.57"/>
    <n v="153.57"/>
    <n v="1.54"/>
    <n v="0.01"/>
  </r>
  <r>
    <s v="SALE1705"/>
    <x v="480"/>
    <s v="CUST1253"/>
    <s v="Dr. Ashley Yates Md"/>
    <x v="28"/>
    <s v="Male"/>
    <s v="New Maria"/>
    <s v="Wisconsin"/>
    <s v="USA"/>
    <x v="2"/>
    <s v="PROD43"/>
    <s v="USB External Hard Drive"/>
    <x v="4"/>
    <s v="Computer"/>
    <s v="Robinson Inc"/>
    <n v="253.33"/>
    <n v="266"/>
    <s v="Guerrero-Schmitt"/>
    <x v="3"/>
    <s v="East Stevechester"/>
    <s v="Flagship"/>
    <s v="Credit Card"/>
    <n v="3"/>
    <s v="STORE18"/>
    <n v="962.98"/>
    <n v="2888.94"/>
    <n v="606.67999999999995"/>
    <n v="0.21"/>
  </r>
  <r>
    <s v="SALE1706"/>
    <x v="532"/>
    <s v="CUST1057"/>
    <s v="Jay Patel"/>
    <x v="26"/>
    <s v="Female"/>
    <s v="Morrisbury"/>
    <s v="Rhode Island"/>
    <s v="USA"/>
    <x v="3"/>
    <s v="PROD44"/>
    <s v="Adjustable Jump Rope"/>
    <x v="0"/>
    <s v="Fitness"/>
    <s v="Cox Inc"/>
    <n v="167.12"/>
    <n v="316"/>
    <s v="Bean, Jones and Park"/>
    <x v="1"/>
    <s v="Thompsonborough"/>
    <s v="Online"/>
    <s v="Credit Card"/>
    <n v="3"/>
    <s v="STORE8"/>
    <n v="884.46"/>
    <n v="2653.38"/>
    <n v="663.34"/>
    <n v="0.25"/>
  </r>
  <r>
    <s v="SALE1707"/>
    <x v="428"/>
    <s v="CUST1437"/>
    <s v="Melinda Rivera"/>
    <x v="38"/>
    <s v="Female"/>
    <s v="East Davidmouth"/>
    <s v="New Hampshire"/>
    <s v="USA"/>
    <x v="3"/>
    <s v="PROD67"/>
    <s v="Smart LED Light Strip"/>
    <x v="4"/>
    <s v="Accessories"/>
    <s v="Flores-Davis"/>
    <n v="349.17"/>
    <n v="476"/>
    <s v="Hill, Wagner and Ballard"/>
    <x v="3"/>
    <s v="East Davidville"/>
    <s v="Online"/>
    <s v="PayPal"/>
    <n v="4"/>
    <s v="STORE10"/>
    <n v="359.71"/>
    <n v="1438.84"/>
    <n v="71.94"/>
    <n v="0.05"/>
  </r>
  <r>
    <s v="SALE1708"/>
    <x v="388"/>
    <s v="CUST1051"/>
    <s v="Sarah Rodgers"/>
    <x v="31"/>
    <s v="Female"/>
    <s v="New Julia"/>
    <s v="West Virginia"/>
    <s v="USA"/>
    <x v="0"/>
    <s v="PROD50"/>
    <s v="Boxing Hand Wraps"/>
    <x v="0"/>
    <s v="Fitness"/>
    <s v="Smith-King"/>
    <n v="190.29"/>
    <n v="260"/>
    <s v="Alexander Group"/>
    <x v="2"/>
    <s v="Port Sharon"/>
    <s v="Online"/>
    <s v="Credit Card"/>
    <n v="3"/>
    <s v="STORE4"/>
    <n v="766.47"/>
    <n v="2299.41"/>
    <n v="413.89"/>
    <n v="0.18"/>
  </r>
  <r>
    <s v="SALE1709"/>
    <x v="661"/>
    <s v="CUST1223"/>
    <s v="Robert Harris"/>
    <x v="1"/>
    <s v="Male"/>
    <s v="East Jeremy"/>
    <s v="Iowa"/>
    <s v="USA"/>
    <x v="3"/>
    <s v="PROD56"/>
    <s v="Premium Blanket Throw"/>
    <x v="2"/>
    <s v="Decor"/>
    <s v="Hernandez, Kennedy and Porter"/>
    <n v="461.47"/>
    <n v="190"/>
    <s v="Guerrero-Schmitt"/>
    <x v="3"/>
    <s v="East Stevechester"/>
    <s v="Flagship"/>
    <s v="PayPal"/>
    <n v="1"/>
    <s v="STORE18"/>
    <n v="772.07"/>
    <n v="772.07"/>
    <n v="200.74"/>
    <n v="0.26"/>
  </r>
  <r>
    <s v="SALE1710"/>
    <x v="442"/>
    <s v="CUST1277"/>
    <s v="Jeffrey Gomez"/>
    <x v="9"/>
    <s v="Female"/>
    <s v="Lake Nicole"/>
    <s v="Colorado"/>
    <s v="USA"/>
    <x v="3"/>
    <s v="PROD19"/>
    <s v="Knee Support Brace"/>
    <x v="0"/>
    <s v="Equipment"/>
    <s v="May-Reese"/>
    <n v="21.34"/>
    <n v="65"/>
    <s v="Gray Ltd"/>
    <x v="0"/>
    <s v="New Michaelchester"/>
    <s v="Outlet"/>
    <s v="COD"/>
    <n v="3"/>
    <s v="STORE5"/>
    <n v="108.31"/>
    <n v="324.93"/>
    <n v="84.48"/>
    <n v="0.26"/>
  </r>
  <r>
    <s v="SALE1711"/>
    <x v="333"/>
    <s v="CUST1218"/>
    <s v="Julia Jackson"/>
    <x v="11"/>
    <s v="Male"/>
    <s v="Edwardland"/>
    <s v="California"/>
    <s v="USA"/>
    <x v="3"/>
    <s v="PROD79"/>
    <s v="Decorative Lamp Shade"/>
    <x v="2"/>
    <s v="Lighting"/>
    <s v="Ramirez-Hanson"/>
    <n v="228.53"/>
    <n v="469"/>
    <s v="Benson-Elliott"/>
    <x v="3"/>
    <s v="Port Josephberg"/>
    <s v="Online"/>
    <s v="PayPal"/>
    <n v="1"/>
    <s v="STORE6"/>
    <n v="502.53"/>
    <n v="502.53"/>
    <n v="0"/>
    <n v="0"/>
  </r>
  <r>
    <s v="SALE1712"/>
    <x v="488"/>
    <s v="CUST1076"/>
    <s v="Nathan Campbell"/>
    <x v="29"/>
    <s v="Male"/>
    <s v="Rodrigueztown"/>
    <s v="Oklahoma"/>
    <s v="USA"/>
    <x v="0"/>
    <s v="PROD1"/>
    <s v="Men's Graphic T-Shirt"/>
    <x v="1"/>
    <s v="Tops"/>
    <s v="Terry-Moore"/>
    <n v="342.56"/>
    <n v="181"/>
    <s v="Frederick-Wright"/>
    <x v="1"/>
    <s v="New Jimmymouth"/>
    <s v="Flagship"/>
    <s v="COD"/>
    <n v="2"/>
    <s v="STORE16"/>
    <n v="508.52"/>
    <n v="1017.04"/>
    <n v="111.87"/>
    <n v="0.11"/>
  </r>
  <r>
    <s v="SALE1713"/>
    <x v="423"/>
    <s v="CUST1468"/>
    <s v="Gregory Curtis"/>
    <x v="22"/>
    <s v="Male"/>
    <s v="Bergermouth"/>
    <s v="Vermont"/>
    <s v="USA"/>
    <x v="2"/>
    <s v="PROD74"/>
    <s v="Bluetooth Car Audio System"/>
    <x v="4"/>
    <s v="Audio"/>
    <s v="Bruce-Bowen"/>
    <n v="403.71"/>
    <n v="159"/>
    <s v="Johnson-Wright"/>
    <x v="0"/>
    <s v="Hoodberg"/>
    <s v="Outlet"/>
    <s v="PayPal"/>
    <n v="1"/>
    <s v="STORE3"/>
    <n v="492"/>
    <n v="492"/>
    <n v="127.92"/>
    <n v="0.26"/>
  </r>
  <r>
    <s v="SALE1714"/>
    <x v="247"/>
    <s v="CUST1485"/>
    <s v="Sara Ingram"/>
    <x v="11"/>
    <s v="Female"/>
    <s v="East Dillonview"/>
    <s v="Virginia"/>
    <s v="USA"/>
    <x v="2"/>
    <s v="PROD37"/>
    <s v="Men's Casual Sneakers"/>
    <x v="1"/>
    <s v="Footwear"/>
    <s v="Hogan-Lee"/>
    <n v="353.47"/>
    <n v="214"/>
    <s v="Mcdonald Inc"/>
    <x v="2"/>
    <s v="Christopherland"/>
    <s v="Outlet"/>
    <s v="Credit Card"/>
    <n v="4"/>
    <s v="STORE14"/>
    <n v="746.36"/>
    <n v="2985.44"/>
    <n v="59.71"/>
    <n v="0.02"/>
  </r>
  <r>
    <s v="SALE1715"/>
    <x v="20"/>
    <s v="CUST1433"/>
    <s v="Thomas Moore"/>
    <x v="18"/>
    <s v="Female"/>
    <s v="Williamsberg"/>
    <s v="New York"/>
    <s v="USA"/>
    <x v="1"/>
    <s v="PROD12"/>
    <s v="Hair Strengthening Shampoo"/>
    <x v="3"/>
    <s v="Haircare"/>
    <s v="Rice LLC"/>
    <n v="115.82"/>
    <n v="460"/>
    <s v="Martinez, Adkins and Johnson"/>
    <x v="0"/>
    <s v="Danielmouth"/>
    <s v="Flagship"/>
    <s v="Credit Card"/>
    <n v="1"/>
    <s v="STORE1"/>
    <n v="120.83"/>
    <n v="120.83"/>
    <n v="9.67"/>
    <n v="0.08"/>
  </r>
  <r>
    <s v="SALE1716"/>
    <x v="92"/>
    <s v="CUST1399"/>
    <s v="John Donaldson"/>
    <x v="8"/>
    <s v="Male"/>
    <s v="New Edward"/>
    <s v="Maine"/>
    <s v="USA"/>
    <x v="2"/>
    <s v="PROD77"/>
    <s v="WiFi Mesh Router"/>
    <x v="4"/>
    <s v="Appliances"/>
    <s v="White, Reeves and Woods"/>
    <n v="480.9"/>
    <n v="104"/>
    <s v="Guerrero-Schmitt"/>
    <x v="3"/>
    <s v="East Stevechester"/>
    <s v="Flagship"/>
    <s v="COD"/>
    <n v="2"/>
    <s v="STORE18"/>
    <n v="68.31"/>
    <n v="136.62"/>
    <n v="39.619999999999997"/>
    <n v="0.28999999999999998"/>
  </r>
  <r>
    <s v="SALE1717"/>
    <x v="493"/>
    <s v="CUST1062"/>
    <s v="James Bean"/>
    <x v="1"/>
    <s v="Male"/>
    <s v="Stevensonton"/>
    <s v="New Mexico"/>
    <s v="USA"/>
    <x v="2"/>
    <s v="PROD22"/>
    <s v="Carbon Fiber Tennis Racket"/>
    <x v="0"/>
    <s v="Equipment"/>
    <s v="Flores, Pineda and Rodriguez"/>
    <n v="484.62"/>
    <n v="432"/>
    <s v="Guerrero-Schmitt"/>
    <x v="3"/>
    <s v="East Stevechester"/>
    <s v="Flagship"/>
    <s v="PayPal"/>
    <n v="2"/>
    <s v="STORE18"/>
    <n v="761.71"/>
    <n v="1523.42"/>
    <n v="30.47"/>
    <n v="0.02"/>
  </r>
  <r>
    <s v="SALE1718"/>
    <x v="615"/>
    <s v="CUST1066"/>
    <s v="Cody Diaz"/>
    <x v="8"/>
    <s v="Female"/>
    <s v="South Aaronside"/>
    <s v="New Hampshire"/>
    <s v="USA"/>
    <x v="1"/>
    <s v="PROD78"/>
    <s v="Essential Oil Diffuser"/>
    <x v="2"/>
    <s v="Decor"/>
    <s v="Hernandez Inc"/>
    <n v="325.26"/>
    <n v="400"/>
    <s v="Johnson-Wright"/>
    <x v="0"/>
    <s v="Hoodberg"/>
    <s v="Outlet"/>
    <s v="COD"/>
    <n v="4"/>
    <s v="STORE3"/>
    <n v="346.37"/>
    <n v="1385.48"/>
    <n v="249.39"/>
    <n v="0.18"/>
  </r>
  <r>
    <s v="SALE1719"/>
    <x v="404"/>
    <s v="CUST1007"/>
    <s v="Daniel Boyd"/>
    <x v="7"/>
    <s v="Female"/>
    <s v="West Pamelafurt"/>
    <s v="West Virginia"/>
    <s v="USA"/>
    <x v="2"/>
    <s v="PROD55"/>
    <s v="Ceramic Plant Pot"/>
    <x v="2"/>
    <s v="Decor"/>
    <s v="Hatfield, Baird and Torres"/>
    <n v="81.75"/>
    <n v="190"/>
    <s v="Thomas, Bridges and Harris"/>
    <x v="0"/>
    <s v="Sabrinatown"/>
    <s v="Online"/>
    <s v="PayPal"/>
    <n v="1"/>
    <s v="STORE12"/>
    <n v="846.3"/>
    <n v="846.3"/>
    <n v="118.48"/>
    <n v="0.14000000000000001"/>
  </r>
  <r>
    <s v="SALE1720"/>
    <x v="343"/>
    <s v="CUST1432"/>
    <s v="Summer Weiss"/>
    <x v="29"/>
    <s v="Male"/>
    <s v="Phyllisport"/>
    <s v="New Jersey"/>
    <s v="USA"/>
    <x v="2"/>
    <s v="PROD0"/>
    <s v="Brother Laser Printer"/>
    <x v="4"/>
    <s v="Computer"/>
    <s v="Hunt Inc"/>
    <n v="112.42"/>
    <n v="416"/>
    <s v="Mann-Austin"/>
    <x v="3"/>
    <s v="Vasquezborough"/>
    <s v="Online"/>
    <s v="PayPal"/>
    <n v="1"/>
    <s v="STORE19"/>
    <n v="458.97"/>
    <n v="458.97"/>
    <n v="45.9"/>
    <n v="0.1"/>
  </r>
  <r>
    <s v="SALE1721"/>
    <x v="59"/>
    <s v="CUST1289"/>
    <s v="Jennifer Figueroa"/>
    <x v="22"/>
    <s v="Male"/>
    <s v="North Brookestad"/>
    <s v="Ohio"/>
    <s v="USA"/>
    <x v="2"/>
    <s v="PROD43"/>
    <s v="USB External Hard Drive"/>
    <x v="4"/>
    <s v="Computer"/>
    <s v="Robinson Inc"/>
    <n v="253.33"/>
    <n v="266"/>
    <s v="Martinez-Mullins"/>
    <x v="2"/>
    <s v="Williamsfurt"/>
    <s v="Online"/>
    <s v="Credit Card"/>
    <n v="2"/>
    <s v="STORE7"/>
    <n v="536.61"/>
    <n v="1073.22"/>
    <n v="150.25"/>
    <n v="0.14000000000000001"/>
  </r>
  <r>
    <s v="SALE1722"/>
    <x v="347"/>
    <s v="CUST1420"/>
    <s v="Dr. Tamara White Md"/>
    <x v="16"/>
    <s v="Male"/>
    <s v="New Benjamin"/>
    <s v="North Carolina"/>
    <s v="USA"/>
    <x v="2"/>
    <s v="PROD58"/>
    <s v="Womens Cotton Scarf"/>
    <x v="1"/>
    <s v="Accessories"/>
    <s v="Shepherd-Gould"/>
    <n v="113.83"/>
    <n v="485"/>
    <s v="Rivera-Warner"/>
    <x v="3"/>
    <s v="Washingtonfurt"/>
    <s v="Flagship"/>
    <s v="PayPal"/>
    <n v="3"/>
    <s v="STORE0"/>
    <n v="130.41"/>
    <n v="391.23"/>
    <n v="54.77"/>
    <n v="0.14000000000000001"/>
  </r>
  <r>
    <s v="SALE1723"/>
    <x v="228"/>
    <s v="CUST1496"/>
    <s v="Christopher Ford"/>
    <x v="41"/>
    <s v="Male"/>
    <s v="North Seanfurt"/>
    <s v="Ohio"/>
    <s v="USA"/>
    <x v="2"/>
    <s v="PROD89"/>
    <s v="Face Foundation Kit"/>
    <x v="3"/>
    <s v="Makeup"/>
    <s v="Taylor-Elliott"/>
    <n v="183.04"/>
    <n v="457"/>
    <s v="Thomas, Bridges and Harris"/>
    <x v="0"/>
    <s v="Sabrinatown"/>
    <s v="Online"/>
    <s v="Credit Card"/>
    <n v="4"/>
    <s v="STORE12"/>
    <n v="706.67"/>
    <n v="2826.68"/>
    <n v="28.27"/>
    <n v="0.01"/>
  </r>
  <r>
    <s v="SALE1724"/>
    <x v="662"/>
    <s v="CUST1392"/>
    <s v="Jacqueline Payne"/>
    <x v="11"/>
    <s v="Male"/>
    <s v="Gutierrezstad"/>
    <s v="Missouri"/>
    <s v="USA"/>
    <x v="0"/>
    <s v="PROD27"/>
    <s v="Decorative Floor Vase"/>
    <x v="2"/>
    <s v="Decor"/>
    <s v="Khan, Jones and Paul"/>
    <n v="322.41000000000003"/>
    <n v="378"/>
    <s v="Johnson-Wright"/>
    <x v="0"/>
    <s v="Hoodberg"/>
    <s v="Outlet"/>
    <s v="Credit Card"/>
    <n v="3"/>
    <s v="STORE3"/>
    <n v="523.45000000000005"/>
    <n v="1570.35"/>
    <n v="266.95999999999998"/>
    <n v="0.17"/>
  </r>
  <r>
    <s v="SALE1725"/>
    <x v="437"/>
    <s v="CUST1009"/>
    <s v="Ms. Maria Leach"/>
    <x v="43"/>
    <s v="Male"/>
    <s v="Melissashire"/>
    <s v="Pennsylvania"/>
    <s v="USA"/>
    <x v="3"/>
    <s v="PROD91"/>
    <s v="Women's High Heels"/>
    <x v="1"/>
    <s v="Footwear"/>
    <s v="Smith-Charles"/>
    <n v="438.25"/>
    <n v="496"/>
    <s v="Guerrero-Schmitt"/>
    <x v="3"/>
    <s v="East Stevechester"/>
    <s v="Flagship"/>
    <s v="COD"/>
    <n v="3"/>
    <s v="STORE18"/>
    <n v="482.2"/>
    <n v="1446.6"/>
    <n v="332.72"/>
    <n v="0.23"/>
  </r>
  <r>
    <s v="SALE1726"/>
    <x v="196"/>
    <s v="CUST1124"/>
    <s v="Donald Lee"/>
    <x v="10"/>
    <s v="Male"/>
    <s v="Wongberg"/>
    <s v="Illinois"/>
    <s v="USA"/>
    <x v="2"/>
    <s v="PROD63"/>
    <s v="Organic Sunscreen Lotion"/>
    <x v="3"/>
    <s v="Skincare"/>
    <s v="Anderson-Riley"/>
    <n v="266.86"/>
    <n v="458"/>
    <s v="Gray Ltd"/>
    <x v="0"/>
    <s v="New Michaelchester"/>
    <s v="Outlet"/>
    <s v="COD"/>
    <n v="4"/>
    <s v="STORE5"/>
    <n v="688.86"/>
    <n v="2755.44"/>
    <n v="55.11"/>
    <n v="0.02"/>
  </r>
  <r>
    <s v="SALE1727"/>
    <x v="10"/>
    <s v="CUST1023"/>
    <s v="Jonathan Steele"/>
    <x v="33"/>
    <s v="Female"/>
    <s v="Molinabury"/>
    <s v="Oregon"/>
    <s v="USA"/>
    <x v="1"/>
    <s v="PROD12"/>
    <s v="Hair Strengthening Shampoo"/>
    <x v="3"/>
    <s v="Haircare"/>
    <s v="Rice LLC"/>
    <n v="115.82"/>
    <n v="460"/>
    <s v="Rivera-Warner"/>
    <x v="3"/>
    <s v="Washingtonfurt"/>
    <s v="Flagship"/>
    <s v="COD"/>
    <n v="1"/>
    <s v="STORE0"/>
    <n v="145.47999999999999"/>
    <n v="145.47999999999999"/>
    <n v="14.55"/>
    <n v="0.1"/>
  </r>
  <r>
    <s v="SALE1728"/>
    <x v="419"/>
    <s v="CUST1052"/>
    <s v="Debra Liu"/>
    <x v="0"/>
    <s v="Male"/>
    <s v="South Timtown"/>
    <s v="Minnesota"/>
    <s v="USA"/>
    <x v="2"/>
    <s v="PROD31"/>
    <s v="Basketball"/>
    <x v="0"/>
    <s v="Team Sports"/>
    <s v="Nolan-Snow"/>
    <n v="204.39"/>
    <n v="281"/>
    <s v="Aguirre-Keller"/>
    <x v="2"/>
    <s v="Lake Michael"/>
    <s v="Online"/>
    <s v="PayPal"/>
    <n v="4"/>
    <s v="STORE11"/>
    <n v="862.25"/>
    <n v="3449"/>
    <n v="965.72"/>
    <n v="0.28000000000000003"/>
  </r>
  <r>
    <s v="SALE1729"/>
    <x v="627"/>
    <s v="CUST1292"/>
    <s v="Ricardo Jones"/>
    <x v="19"/>
    <s v="Male"/>
    <s v="Danielland"/>
    <s v="Minnesota"/>
    <s v="USA"/>
    <x v="1"/>
    <s v="PROD1"/>
    <s v="Men's Graphic T-Shirt"/>
    <x v="1"/>
    <s v="Tops"/>
    <s v="Terry-Moore"/>
    <n v="342.56"/>
    <n v="181"/>
    <s v="Mcdonald Inc"/>
    <x v="2"/>
    <s v="Christopherland"/>
    <s v="Outlet"/>
    <s v="COD"/>
    <n v="4"/>
    <s v="STORE14"/>
    <n v="146.12"/>
    <n v="584.48"/>
    <n v="70.14"/>
    <n v="0.12"/>
  </r>
  <r>
    <s v="SALE1730"/>
    <x v="583"/>
    <s v="CUST1478"/>
    <s v="Earl Smith Dds"/>
    <x v="25"/>
    <s v="Male"/>
    <s v="West Sarah"/>
    <s v="South Dakota"/>
    <s v="USA"/>
    <x v="0"/>
    <s v="PROD31"/>
    <s v="Basketball"/>
    <x v="0"/>
    <s v="Team Sports"/>
    <s v="Nolan-Snow"/>
    <n v="204.39"/>
    <n v="281"/>
    <s v="Guerrero-Schmitt"/>
    <x v="3"/>
    <s v="East Stevechester"/>
    <s v="Flagship"/>
    <s v="COD"/>
    <n v="2"/>
    <s v="STORE18"/>
    <n v="695.02"/>
    <n v="1390.04"/>
    <n v="417.01"/>
    <n v="0.3"/>
  </r>
  <r>
    <s v="SALE1731"/>
    <x v="602"/>
    <s v="CUST1219"/>
    <s v="Jordan Wells"/>
    <x v="38"/>
    <s v="Female"/>
    <s v="Phillipschester"/>
    <s v="New Jersey"/>
    <s v="USA"/>
    <x v="0"/>
    <s v="PROD94"/>
    <s v="Vitamin E Body Lotion"/>
    <x v="3"/>
    <s v="Skincare"/>
    <s v="Hoffman-Williams"/>
    <n v="358.47"/>
    <n v="213"/>
    <s v="Hill, Wagner and Ballard"/>
    <x v="3"/>
    <s v="East Davidville"/>
    <s v="Online"/>
    <s v="PayPal"/>
    <n v="2"/>
    <s v="STORE10"/>
    <n v="886.67"/>
    <n v="1773.34"/>
    <n v="425.6"/>
    <n v="0.24"/>
  </r>
  <r>
    <s v="SALE1732"/>
    <x v="93"/>
    <s v="CUST1054"/>
    <s v="Katherine Dorsey"/>
    <x v="21"/>
    <s v="Male"/>
    <s v="Christopherland"/>
    <s v="Oklahoma"/>
    <s v="USA"/>
    <x v="3"/>
    <s v="PROD66"/>
    <s v="Women's Hair Dryer Brush"/>
    <x v="3"/>
    <s v="Haircare"/>
    <s v="Torres, Spencer and Potter"/>
    <n v="340.39"/>
    <n v="177"/>
    <s v="Guerrero-Schmitt"/>
    <x v="3"/>
    <s v="East Stevechester"/>
    <s v="Flagship"/>
    <s v="COD"/>
    <n v="2"/>
    <s v="STORE18"/>
    <n v="864.09"/>
    <n v="1728.18"/>
    <n v="103.69"/>
    <n v="0.06"/>
  </r>
  <r>
    <s v="SALE1733"/>
    <x v="589"/>
    <s v="CUST1003"/>
    <s v="Jeremy Harris"/>
    <x v="25"/>
    <s v="Female"/>
    <s v="Thomastown"/>
    <s v="Ohio"/>
    <s v="USA"/>
    <x v="2"/>
    <s v="PROD12"/>
    <s v="Hair Strengthening Shampoo"/>
    <x v="3"/>
    <s v="Haircare"/>
    <s v="Rice LLC"/>
    <n v="115.82"/>
    <n v="460"/>
    <s v="Moore, Padilla and Butler"/>
    <x v="2"/>
    <s v="East Johnstad"/>
    <s v="Flagship"/>
    <s v="PayPal"/>
    <n v="1"/>
    <s v="STORE9"/>
    <n v="437.65"/>
    <n v="437.65"/>
    <n v="8.75"/>
    <n v="0.02"/>
  </r>
  <r>
    <s v="SALE1734"/>
    <x v="9"/>
    <s v="CUST1202"/>
    <s v="Christina Garcia"/>
    <x v="29"/>
    <s v="Female"/>
    <s v="Clarkeside"/>
    <s v="Kansas"/>
    <s v="USA"/>
    <x v="3"/>
    <s v="PROD36"/>
    <s v="Women's Summer Dress"/>
    <x v="1"/>
    <s v="Tops"/>
    <s v="Smith-Mills"/>
    <n v="223.43"/>
    <n v="154"/>
    <s v="Gardner, Humphrey and Contreras"/>
    <x v="3"/>
    <s v="Johnsonville"/>
    <s v="Flagship"/>
    <s v="Credit Card"/>
    <n v="2"/>
    <s v="STORE13"/>
    <n v="208.09"/>
    <n v="416.18"/>
    <n v="112.37"/>
    <n v="0.27"/>
  </r>
  <r>
    <s v="SALE1735"/>
    <x v="46"/>
    <s v="CUST1054"/>
    <s v="Katherine Dorsey"/>
    <x v="21"/>
    <s v="Male"/>
    <s v="Christopherland"/>
    <s v="Oklahoma"/>
    <s v="USA"/>
    <x v="3"/>
    <s v="PROD93"/>
    <s v="USB-C Laptop Charger"/>
    <x v="4"/>
    <s v="Computer"/>
    <s v="Martin LLC"/>
    <n v="377.52"/>
    <n v="485"/>
    <s v="Holloway Ltd"/>
    <x v="0"/>
    <s v="Bensonhaven"/>
    <s v="Flagship"/>
    <s v="Credit Card"/>
    <n v="4"/>
    <s v="STORE17"/>
    <n v="825.78"/>
    <n v="3303.12"/>
    <n v="66.06"/>
    <n v="0.02"/>
  </r>
  <r>
    <s v="SALE1736"/>
    <x v="286"/>
    <s v="CUST1116"/>
    <s v="Anthony Phillips"/>
    <x v="17"/>
    <s v="Female"/>
    <s v="North Davidport"/>
    <s v="Rhode Island"/>
    <s v="USA"/>
    <x v="3"/>
    <s v="PROD25"/>
    <s v="Women's Scarf Set"/>
    <x v="1"/>
    <s v="Accessories"/>
    <s v="Brown and Sons"/>
    <n v="174.02"/>
    <n v="268"/>
    <s v="Holloway Ltd"/>
    <x v="0"/>
    <s v="Bensonhaven"/>
    <s v="Flagship"/>
    <s v="PayPal"/>
    <n v="3"/>
    <s v="STORE17"/>
    <n v="849.77"/>
    <n v="2549.31"/>
    <n v="305.92"/>
    <n v="0.12"/>
  </r>
  <r>
    <s v="SALE1737"/>
    <x v="277"/>
    <s v="CUST1344"/>
    <s v="Evelyn Brown"/>
    <x v="34"/>
    <s v="Male"/>
    <s v="West Victoriaborough"/>
    <s v="New Mexico"/>
    <s v="USA"/>
    <x v="0"/>
    <s v="PROD60"/>
    <s v="Luxury Perfume Spray"/>
    <x v="3"/>
    <s v="Fragrance"/>
    <s v="Gibson, Green and Lopez"/>
    <n v="482.75"/>
    <n v="444"/>
    <s v="Alexander Group"/>
    <x v="2"/>
    <s v="Port Sharon"/>
    <s v="Online"/>
    <s v="Credit Card"/>
    <n v="1"/>
    <s v="STORE4"/>
    <n v="88.78"/>
    <n v="88.78"/>
    <n v="15.98"/>
    <n v="0.18"/>
  </r>
  <r>
    <s v="SALE1738"/>
    <x v="455"/>
    <s v="CUST1191"/>
    <s v="Todd Poole"/>
    <x v="7"/>
    <s v="Female"/>
    <s v="Johnsonshire"/>
    <s v="Ohio"/>
    <s v="USA"/>
    <x v="2"/>
    <s v="PROD78"/>
    <s v="Essential Oil Diffuser"/>
    <x v="2"/>
    <s v="Decor"/>
    <s v="Hernandez Inc"/>
    <n v="325.26"/>
    <n v="400"/>
    <s v="Alexander Group"/>
    <x v="2"/>
    <s v="Port Sharon"/>
    <s v="Online"/>
    <s v="PayPal"/>
    <n v="4"/>
    <s v="STORE4"/>
    <n v="507.22"/>
    <n v="2028.88"/>
    <n v="284.04000000000002"/>
    <n v="0.14000000000000001"/>
  </r>
  <r>
    <s v="SALE1739"/>
    <x v="649"/>
    <s v="CUST1316"/>
    <s v="Robert House"/>
    <x v="15"/>
    <s v="Male"/>
    <s v="Lake James"/>
    <s v="Maryland"/>
    <s v="USA"/>
    <x v="0"/>
    <s v="PROD96"/>
    <s v="Women's Formal Blazer"/>
    <x v="1"/>
    <s v="Outerwear"/>
    <s v="Phillips and Sons"/>
    <n v="358.47"/>
    <n v="143"/>
    <s v="Rivera-Warner"/>
    <x v="3"/>
    <s v="Washingtonfurt"/>
    <s v="Flagship"/>
    <s v="Credit Card"/>
    <n v="3"/>
    <s v="STORE0"/>
    <n v="330.98"/>
    <n v="992.94"/>
    <n v="109.22"/>
    <n v="0.11"/>
  </r>
  <r>
    <s v="SALE1740"/>
    <x v="663"/>
    <s v="CUST1051"/>
    <s v="Sarah Rodgers"/>
    <x v="31"/>
    <s v="Female"/>
    <s v="New Julia"/>
    <s v="West Virginia"/>
    <s v="USA"/>
    <x v="0"/>
    <s v="PROD37"/>
    <s v="Men's Casual Sneakers"/>
    <x v="1"/>
    <s v="Footwear"/>
    <s v="Hogan-Lee"/>
    <n v="353.47"/>
    <n v="214"/>
    <s v="Mann-Austin"/>
    <x v="3"/>
    <s v="Vasquezborough"/>
    <s v="Online"/>
    <s v="Credit Card"/>
    <n v="4"/>
    <s v="STORE19"/>
    <n v="442.87"/>
    <n v="1771.48"/>
    <n v="141.72"/>
    <n v="0.08"/>
  </r>
  <r>
    <s v="SALE1741"/>
    <x v="4"/>
    <s v="CUST1009"/>
    <s v="Ms. Maria Leach"/>
    <x v="43"/>
    <s v="Male"/>
    <s v="Melissashire"/>
    <s v="Pennsylvania"/>
    <s v="USA"/>
    <x v="3"/>
    <s v="PROD96"/>
    <s v="Women's Formal Blazer"/>
    <x v="1"/>
    <s v="Outerwear"/>
    <s v="Phillips and Sons"/>
    <n v="358.47"/>
    <n v="143"/>
    <s v="Black-Horn"/>
    <x v="2"/>
    <s v="North Nancyview"/>
    <s v="Outlet"/>
    <s v="PayPal"/>
    <n v="2"/>
    <s v="STORE2"/>
    <n v="939.66"/>
    <n v="1879.32"/>
    <n v="263.10000000000002"/>
    <n v="0.14000000000000001"/>
  </r>
  <r>
    <s v="SALE1742"/>
    <x v="204"/>
    <s v="CUST1293"/>
    <s v="Gloria Taylor"/>
    <x v="41"/>
    <s v="Female"/>
    <s v="North Daniel"/>
    <s v="Louisiana"/>
    <s v="USA"/>
    <x v="3"/>
    <s v="PROD73"/>
    <s v="Shin Guards – Adult"/>
    <x v="0"/>
    <s v="Team Sports"/>
    <s v="French Ltd"/>
    <n v="107.06"/>
    <n v="359"/>
    <s v="Johnson-Wright"/>
    <x v="0"/>
    <s v="Hoodberg"/>
    <s v="Outlet"/>
    <s v="Credit Card"/>
    <n v="1"/>
    <s v="STORE3"/>
    <n v="24.13"/>
    <n v="24.13"/>
    <n v="0"/>
    <n v="0"/>
  </r>
  <r>
    <s v="SALE1743"/>
    <x v="648"/>
    <s v="CUST1364"/>
    <s v="Chloe Aguilar"/>
    <x v="13"/>
    <s v="Male"/>
    <s v="Lake Johnside"/>
    <s v="Arizona"/>
    <s v="USA"/>
    <x v="2"/>
    <s v="PROD41"/>
    <s v="Yoga Exercise Mat"/>
    <x v="0"/>
    <s v="Fitness"/>
    <s v="Carroll, Long and Mendoza"/>
    <n v="313.26"/>
    <n v="369"/>
    <s v="Johnson-Wright"/>
    <x v="0"/>
    <s v="Hoodberg"/>
    <s v="Outlet"/>
    <s v="COD"/>
    <n v="3"/>
    <s v="STORE3"/>
    <n v="239.54"/>
    <n v="718.62"/>
    <n v="208.4"/>
    <n v="0.28999999999999998"/>
  </r>
  <r>
    <s v="SALE1744"/>
    <x v="140"/>
    <s v="CUST1482"/>
    <s v="Sheri Joyce"/>
    <x v="10"/>
    <s v="Male"/>
    <s v="West Tylerfort"/>
    <s v="Kentucky"/>
    <s v="USA"/>
    <x v="3"/>
    <s v="PROD46"/>
    <s v="Men's Winter Jacket"/>
    <x v="1"/>
    <s v="Outerwear"/>
    <s v="Kelly, Smith and Perez"/>
    <n v="167.34"/>
    <n v="296"/>
    <s v="Mcdonald Inc"/>
    <x v="2"/>
    <s v="Christopherland"/>
    <s v="Outlet"/>
    <s v="Credit Card"/>
    <n v="1"/>
    <s v="STORE14"/>
    <n v="588.53"/>
    <n v="588.53"/>
    <n v="58.85"/>
    <n v="0.1"/>
  </r>
  <r>
    <s v="SALE1745"/>
    <x v="297"/>
    <s v="CUST1288"/>
    <s v="Misty Ferguson"/>
    <x v="13"/>
    <s v="Male"/>
    <s v="North Joseside"/>
    <s v="Connecticut"/>
    <s v="USA"/>
    <x v="0"/>
    <s v="PROD60"/>
    <s v="Luxury Perfume Spray"/>
    <x v="3"/>
    <s v="Fragrance"/>
    <s v="Gibson, Green and Lopez"/>
    <n v="482.75"/>
    <n v="444"/>
    <s v="Shelton PLC"/>
    <x v="0"/>
    <s v="East Jenniferstad"/>
    <s v="Flagship"/>
    <s v="Credit Card"/>
    <n v="1"/>
    <s v="STORE15"/>
    <n v="145.96"/>
    <n v="145.96"/>
    <n v="43.79"/>
    <n v="0.3"/>
  </r>
  <r>
    <s v="SALE1746"/>
    <x v="268"/>
    <s v="CUST1101"/>
    <s v="Colleen Maynard"/>
    <x v="7"/>
    <s v="Male"/>
    <s v="Singletonmouth"/>
    <s v="Utah"/>
    <s v="USA"/>
    <x v="0"/>
    <s v="PROD70"/>
    <s v="Kitchen Storage Rack"/>
    <x v="2"/>
    <s v="Storage"/>
    <s v="Duran Group"/>
    <n v="138.05000000000001"/>
    <n v="89"/>
    <s v="Alexander Group"/>
    <x v="2"/>
    <s v="Port Sharon"/>
    <s v="Online"/>
    <s v="Credit Card"/>
    <n v="4"/>
    <s v="STORE4"/>
    <n v="640.91"/>
    <n v="2563.64"/>
    <n v="153.82"/>
    <n v="0.06"/>
  </r>
  <r>
    <s v="SALE1747"/>
    <x v="420"/>
    <s v="CUST1042"/>
    <s v="William Martin"/>
    <x v="35"/>
    <s v="Male"/>
    <s v="Ryanburgh"/>
    <s v="Connecticut"/>
    <s v="USA"/>
    <x v="3"/>
    <s v="PROD64"/>
    <s v="Matte Lipstick Set"/>
    <x v="3"/>
    <s v="Makeup"/>
    <s v="Zhang Inc"/>
    <n v="299.11"/>
    <n v="118"/>
    <s v="Aguirre-Keller"/>
    <x v="2"/>
    <s v="Lake Michael"/>
    <s v="Online"/>
    <s v="Credit Card"/>
    <n v="3"/>
    <s v="STORE11"/>
    <n v="773.86"/>
    <n v="2321.58"/>
    <n v="510.75"/>
    <n v="0.22"/>
  </r>
  <r>
    <s v="SALE1748"/>
    <x v="351"/>
    <s v="CUST1463"/>
    <s v="Samantha Lee"/>
    <x v="37"/>
    <s v="Female"/>
    <s v="Port Anthony"/>
    <s v="Connecticut"/>
    <s v="USA"/>
    <x v="2"/>
    <s v="PROD31"/>
    <s v="Basketball"/>
    <x v="0"/>
    <s v="Team Sports"/>
    <s v="Nolan-Snow"/>
    <n v="204.39"/>
    <n v="281"/>
    <s v="Shelton PLC"/>
    <x v="0"/>
    <s v="East Jenniferstad"/>
    <s v="Flagship"/>
    <s v="COD"/>
    <n v="2"/>
    <s v="STORE15"/>
    <n v="31.28"/>
    <n v="62.56"/>
    <n v="12.51"/>
    <n v="0.2"/>
  </r>
  <r>
    <s v="SALE1749"/>
    <x v="344"/>
    <s v="CUST1373"/>
    <s v="James Orozco"/>
    <x v="29"/>
    <s v="Female"/>
    <s v="Simpsonfort"/>
    <s v="Maine"/>
    <s v="USA"/>
    <x v="0"/>
    <s v="PROD82"/>
    <s v="Fitness Resistance Bands"/>
    <x v="0"/>
    <s v="Fitness"/>
    <s v="Reese-Watson"/>
    <n v="152.91999999999999"/>
    <n v="281"/>
    <s v="Benson-Elliott"/>
    <x v="3"/>
    <s v="Port Josephberg"/>
    <s v="Online"/>
    <s v="Credit Card"/>
    <n v="4"/>
    <s v="STORE6"/>
    <n v="389.22"/>
    <n v="1556.88"/>
    <n v="280.24"/>
    <n v="0.18"/>
  </r>
  <r>
    <s v="SALE1750"/>
    <x v="201"/>
    <s v="CUST1015"/>
    <s v="Laura Alvarez"/>
    <x v="12"/>
    <s v="Female"/>
    <s v="Lawsonhaven"/>
    <s v="Washington"/>
    <s v="USA"/>
    <x v="3"/>
    <s v="PROD64"/>
    <s v="Matte Lipstick Set"/>
    <x v="3"/>
    <s v="Makeup"/>
    <s v="Zhang Inc"/>
    <n v="299.11"/>
    <n v="118"/>
    <s v="Shelton PLC"/>
    <x v="0"/>
    <s v="East Jenniferstad"/>
    <s v="Flagship"/>
    <s v="PayPal"/>
    <n v="3"/>
    <s v="STORE15"/>
    <n v="543.44000000000005"/>
    <n v="1630.32"/>
    <n v="211.94"/>
    <n v="0.13"/>
  </r>
  <r>
    <s v="SALE1751"/>
    <x v="627"/>
    <s v="CUST1257"/>
    <s v="Christopher David"/>
    <x v="2"/>
    <s v="Male"/>
    <s v="Karenmouth"/>
    <s v="Massachusetts"/>
    <s v="USA"/>
    <x v="1"/>
    <s v="PROD97"/>
    <s v="Cricket Bat"/>
    <x v="0"/>
    <s v="Team Sports"/>
    <s v="Khan LLC"/>
    <n v="245.98"/>
    <n v="471"/>
    <s v="Mann-Austin"/>
    <x v="3"/>
    <s v="Vasquezborough"/>
    <s v="Online"/>
    <s v="PayPal"/>
    <n v="4"/>
    <s v="STORE19"/>
    <n v="715.42"/>
    <n v="2861.68"/>
    <n v="829.89"/>
    <n v="0.28999999999999998"/>
  </r>
  <r>
    <s v="SALE1752"/>
    <x v="223"/>
    <s v="CUST1051"/>
    <s v="Sarah Rodgers"/>
    <x v="31"/>
    <s v="Female"/>
    <s v="New Julia"/>
    <s v="West Virginia"/>
    <s v="USA"/>
    <x v="0"/>
    <s v="PROD12"/>
    <s v="Hair Strengthening Shampoo"/>
    <x v="3"/>
    <s v="Haircare"/>
    <s v="Rice LLC"/>
    <n v="115.82"/>
    <n v="460"/>
    <s v="Alexander Group"/>
    <x v="2"/>
    <s v="Port Sharon"/>
    <s v="Online"/>
    <s v="COD"/>
    <n v="4"/>
    <s v="STORE4"/>
    <n v="676.14"/>
    <n v="2704.56"/>
    <n v="297.5"/>
    <n v="0.11"/>
  </r>
  <r>
    <s v="SALE1753"/>
    <x v="664"/>
    <s v="CUST1089"/>
    <s v="Jamie Yoder"/>
    <x v="26"/>
    <s v="Male"/>
    <s v="New Gabrielleville"/>
    <s v="Wisconsin"/>
    <s v="USA"/>
    <x v="3"/>
    <s v="PROD39"/>
    <s v="Portable Power Bank"/>
    <x v="4"/>
    <s v="Mobile"/>
    <s v="Cummings and Sons"/>
    <n v="326.06"/>
    <n v="301"/>
    <s v="Martinez, Adkins and Johnson"/>
    <x v="0"/>
    <s v="Danielmouth"/>
    <s v="Flagship"/>
    <s v="Credit Card"/>
    <n v="4"/>
    <s v="STORE1"/>
    <n v="352.72"/>
    <n v="1410.88"/>
    <n v="352.72"/>
    <n v="0.25"/>
  </r>
  <r>
    <s v="SALE1754"/>
    <x v="284"/>
    <s v="CUST1173"/>
    <s v="Teresa Stokes"/>
    <x v="24"/>
    <s v="Female"/>
    <s v="New William"/>
    <s v="Iowa"/>
    <s v="USA"/>
    <x v="3"/>
    <s v="PROD11"/>
    <s v="HD Smart TV Stick"/>
    <x v="4"/>
    <s v="Accessories"/>
    <s v="Gibson, Hobbs and Weaver"/>
    <n v="449.4"/>
    <n v="460"/>
    <s v="Thomas, Bridges and Harris"/>
    <x v="0"/>
    <s v="Sabrinatown"/>
    <s v="Online"/>
    <s v="PayPal"/>
    <n v="1"/>
    <s v="STORE12"/>
    <n v="470.18"/>
    <n v="470.18"/>
    <n v="89.33"/>
    <n v="0.19"/>
  </r>
  <r>
    <s v="SALE1755"/>
    <x v="665"/>
    <s v="CUST1230"/>
    <s v="Timothy Sanders"/>
    <x v="7"/>
    <s v="Male"/>
    <s v="Aaronmouth"/>
    <s v="Florida"/>
    <s v="USA"/>
    <x v="2"/>
    <s v="PROD66"/>
    <s v="Women's Hair Dryer Brush"/>
    <x v="3"/>
    <s v="Haircare"/>
    <s v="Torres, Spencer and Potter"/>
    <n v="340.39"/>
    <n v="177"/>
    <s v="Aguirre-Keller"/>
    <x v="2"/>
    <s v="Lake Michael"/>
    <s v="Online"/>
    <s v="Credit Card"/>
    <n v="1"/>
    <s v="STORE11"/>
    <n v="891.79"/>
    <n v="891.79"/>
    <n v="26.75"/>
    <n v="0.03"/>
  </r>
  <r>
    <s v="SALE1756"/>
    <x v="288"/>
    <s v="CUST1348"/>
    <s v="Sherry Cabrera"/>
    <x v="0"/>
    <s v="Male"/>
    <s v="Shannonview"/>
    <s v="Pennsylvania"/>
    <s v="USA"/>
    <x v="1"/>
    <s v="PROD89"/>
    <s v="Face Foundation Kit"/>
    <x v="3"/>
    <s v="Makeup"/>
    <s v="Taylor-Elliott"/>
    <n v="183.04"/>
    <n v="457"/>
    <s v="Holloway Ltd"/>
    <x v="0"/>
    <s v="Bensonhaven"/>
    <s v="Flagship"/>
    <s v="COD"/>
    <n v="2"/>
    <s v="STORE17"/>
    <n v="433.07"/>
    <n v="866.14"/>
    <n v="216.54"/>
    <n v="0.25"/>
  </r>
  <r>
    <s v="SALE1757"/>
    <x v="648"/>
    <s v="CUST1012"/>
    <s v="Kenneth Lambert"/>
    <x v="0"/>
    <s v="Female"/>
    <s v="North Kathryn"/>
    <s v="Kansas"/>
    <s v="USA"/>
    <x v="3"/>
    <s v="PROD66"/>
    <s v="Women's Hair Dryer Brush"/>
    <x v="3"/>
    <s v="Haircare"/>
    <s v="Torres, Spencer and Potter"/>
    <n v="340.39"/>
    <n v="177"/>
    <s v="Mann-Austin"/>
    <x v="3"/>
    <s v="Vasquezborough"/>
    <s v="Online"/>
    <s v="COD"/>
    <n v="3"/>
    <s v="STORE19"/>
    <n v="626.71"/>
    <n v="1880.13"/>
    <n v="131.61000000000001"/>
    <n v="7.0000000000000007E-2"/>
  </r>
  <r>
    <s v="SALE1758"/>
    <x v="245"/>
    <s v="CUST1076"/>
    <s v="Nathan Campbell"/>
    <x v="29"/>
    <s v="Male"/>
    <s v="Rodrigueztown"/>
    <s v="Oklahoma"/>
    <s v="USA"/>
    <x v="0"/>
    <s v="PROD36"/>
    <s v="Women's Summer Dress"/>
    <x v="1"/>
    <s v="Tops"/>
    <s v="Smith-Mills"/>
    <n v="223.43"/>
    <n v="154"/>
    <s v="Rivera-Warner"/>
    <x v="3"/>
    <s v="Washingtonfurt"/>
    <s v="Flagship"/>
    <s v="COD"/>
    <n v="2"/>
    <s v="STORE0"/>
    <n v="324.18"/>
    <n v="648.36"/>
    <n v="38.9"/>
    <n v="0.06"/>
  </r>
  <r>
    <s v="SALE1759"/>
    <x v="76"/>
    <s v="CUST1013"/>
    <s v="Nathan Hernandez"/>
    <x v="28"/>
    <s v="Female"/>
    <s v="New Becky"/>
    <s v="Montana"/>
    <s v="USA"/>
    <x v="1"/>
    <s v="PROD14"/>
    <s v="Decorative Wall Mirror"/>
    <x v="2"/>
    <s v="Decor"/>
    <s v="Luna, Anderson and Bowman"/>
    <n v="48.01"/>
    <n v="439"/>
    <s v="Holloway Ltd"/>
    <x v="0"/>
    <s v="Bensonhaven"/>
    <s v="Flagship"/>
    <s v="PayPal"/>
    <n v="4"/>
    <s v="STORE17"/>
    <n v="839.74"/>
    <n v="3358.96"/>
    <n v="436.66"/>
    <n v="0.13"/>
  </r>
  <r>
    <s v="SALE1760"/>
    <x v="598"/>
    <s v="CUST1156"/>
    <s v="Maria Sanchez"/>
    <x v="11"/>
    <s v="Male"/>
    <s v="East Peterbury"/>
    <s v="North Dakota"/>
    <s v="USA"/>
    <x v="2"/>
    <s v="PROD62"/>
    <s v="Laptop Cooling Pad"/>
    <x v="4"/>
    <s v="Computer"/>
    <s v="Murray, Gould and Ware"/>
    <n v="86.42"/>
    <n v="222"/>
    <s v="Shelton PLC"/>
    <x v="0"/>
    <s v="East Jenniferstad"/>
    <s v="Flagship"/>
    <s v="Credit Card"/>
    <n v="3"/>
    <s v="STORE15"/>
    <n v="252.63"/>
    <n v="757.89"/>
    <n v="212.21"/>
    <n v="0.28000000000000003"/>
  </r>
  <r>
    <s v="SALE1761"/>
    <x v="436"/>
    <s v="CUST1255"/>
    <s v="Damon Perez"/>
    <x v="23"/>
    <s v="Male"/>
    <s v="Jasonton"/>
    <s v="Ohio"/>
    <s v="USA"/>
    <x v="0"/>
    <s v="PROD79"/>
    <s v="Decorative Lamp Shade"/>
    <x v="2"/>
    <s v="Lighting"/>
    <s v="Ramirez-Hanson"/>
    <n v="228.53"/>
    <n v="469"/>
    <s v="Mann-Austin"/>
    <x v="3"/>
    <s v="Vasquezborough"/>
    <s v="Online"/>
    <s v="Credit Card"/>
    <n v="2"/>
    <s v="STORE19"/>
    <n v="60.53"/>
    <n v="121.06"/>
    <n v="21.79"/>
    <n v="0.18"/>
  </r>
  <r>
    <s v="SALE1762"/>
    <x v="227"/>
    <s v="CUST1054"/>
    <s v="Katherine Dorsey"/>
    <x v="21"/>
    <s v="Male"/>
    <s v="Christopherland"/>
    <s v="Oklahoma"/>
    <s v="USA"/>
    <x v="3"/>
    <s v="PROD84"/>
    <s v="Wooden Bookshelf"/>
    <x v="2"/>
    <s v="Furniture"/>
    <s v="Collins-Stephenson"/>
    <n v="388.46"/>
    <n v="208"/>
    <s v="Gardner, Humphrey and Contreras"/>
    <x v="3"/>
    <s v="Johnsonville"/>
    <s v="Flagship"/>
    <s v="Credit Card"/>
    <n v="4"/>
    <s v="STORE13"/>
    <n v="341.95"/>
    <n v="1367.8"/>
    <n v="341.95"/>
    <n v="0.25"/>
  </r>
  <r>
    <s v="SALE1763"/>
    <x v="331"/>
    <s v="CUST1283"/>
    <s v="Bryan Garcia"/>
    <x v="27"/>
    <s v="Female"/>
    <s v="Garciaborough"/>
    <s v="Wyoming"/>
    <s v="USA"/>
    <x v="1"/>
    <s v="PROD22"/>
    <s v="Carbon Fiber Tennis Racket"/>
    <x v="0"/>
    <s v="Equipment"/>
    <s v="Flores, Pineda and Rodriguez"/>
    <n v="484.62"/>
    <n v="432"/>
    <s v="Frederick-Wright"/>
    <x v="1"/>
    <s v="New Jimmymouth"/>
    <s v="Flagship"/>
    <s v="PayPal"/>
    <n v="4"/>
    <s v="STORE16"/>
    <n v="300.12"/>
    <n v="1200.48"/>
    <n v="60.02"/>
    <n v="0.05"/>
  </r>
  <r>
    <s v="SALE1764"/>
    <x v="192"/>
    <s v="CUST1115"/>
    <s v="Tyler Conrad"/>
    <x v="3"/>
    <s v="Female"/>
    <s v="North Curtischester"/>
    <s v="North Dakota"/>
    <s v="USA"/>
    <x v="3"/>
    <s v="PROD28"/>
    <s v="Sports Stopwatch Timer"/>
    <x v="0"/>
    <s v="Accessories"/>
    <s v="Burns-Hansen"/>
    <n v="38.76"/>
    <n v="137"/>
    <s v="Holloway Ltd"/>
    <x v="0"/>
    <s v="Bensonhaven"/>
    <s v="Flagship"/>
    <s v="COD"/>
    <n v="2"/>
    <s v="STORE17"/>
    <n v="289.14"/>
    <n v="578.28"/>
    <n v="69.39"/>
    <n v="0.12"/>
  </r>
  <r>
    <s v="SALE1765"/>
    <x v="379"/>
    <s v="CUST1045"/>
    <s v="Jordan Jackson Dds"/>
    <x v="27"/>
    <s v="Male"/>
    <s v="North Johnview"/>
    <s v="Arizona"/>
    <s v="USA"/>
    <x v="0"/>
    <s v="PROD25"/>
    <s v="Women's Scarf Set"/>
    <x v="1"/>
    <s v="Accessories"/>
    <s v="Brown and Sons"/>
    <n v="174.02"/>
    <n v="268"/>
    <s v="Rivera-Warner"/>
    <x v="3"/>
    <s v="Washingtonfurt"/>
    <s v="Flagship"/>
    <s v="PayPal"/>
    <n v="2"/>
    <s v="STORE0"/>
    <n v="596.84"/>
    <n v="1193.68"/>
    <n v="11.94"/>
    <n v="0.01"/>
  </r>
  <r>
    <s v="SALE1766"/>
    <x v="506"/>
    <s v="CUST1436"/>
    <s v="Sharon Simpson"/>
    <x v="39"/>
    <s v="Male"/>
    <s v="South Michellebury"/>
    <s v="South Dakota"/>
    <s v="USA"/>
    <x v="0"/>
    <s v="PROD19"/>
    <s v="Knee Support Brace"/>
    <x v="0"/>
    <s v="Equipment"/>
    <s v="May-Reese"/>
    <n v="21.34"/>
    <n v="65"/>
    <s v="Bean, Jones and Park"/>
    <x v="1"/>
    <s v="Thompsonborough"/>
    <s v="Online"/>
    <s v="Credit Card"/>
    <n v="4"/>
    <s v="STORE8"/>
    <n v="466.24"/>
    <n v="1864.96"/>
    <n v="298.39"/>
    <n v="0.16"/>
  </r>
  <r>
    <s v="SALE1767"/>
    <x v="259"/>
    <s v="CUST1252"/>
    <s v="John Mccoy"/>
    <x v="10"/>
    <s v="Male"/>
    <s v="Robinborough"/>
    <s v="South Dakota"/>
    <s v="USA"/>
    <x v="1"/>
    <s v="PROD13"/>
    <s v="USB-C Fast Charger"/>
    <x v="4"/>
    <s v="Accessories"/>
    <s v="Dawson-Perkins"/>
    <n v="242.23"/>
    <n v="453"/>
    <s v="Frederick-Wright"/>
    <x v="1"/>
    <s v="New Jimmymouth"/>
    <s v="Flagship"/>
    <s v="Credit Card"/>
    <n v="2"/>
    <s v="STORE16"/>
    <n v="330.59"/>
    <n v="661.18"/>
    <n v="92.57"/>
    <n v="0.14000000000000001"/>
  </r>
  <r>
    <s v="SALE1768"/>
    <x v="246"/>
    <s v="CUST1493"/>
    <s v="Amanda Powell"/>
    <x v="14"/>
    <s v="Male"/>
    <s v="South William"/>
    <s v="Alabama"/>
    <s v="USA"/>
    <x v="1"/>
    <s v="PROD22"/>
    <s v="Carbon Fiber Tennis Racket"/>
    <x v="0"/>
    <s v="Equipment"/>
    <s v="Flores, Pineda and Rodriguez"/>
    <n v="484.62"/>
    <n v="432"/>
    <s v="Benson-Elliott"/>
    <x v="3"/>
    <s v="Port Josephberg"/>
    <s v="Online"/>
    <s v="COD"/>
    <n v="2"/>
    <s v="STORE6"/>
    <n v="616.42999999999995"/>
    <n v="1232.8599999999999"/>
    <n v="24.66"/>
    <n v="0.02"/>
  </r>
  <r>
    <s v="SALE1769"/>
    <x v="150"/>
    <s v="CUST1403"/>
    <s v="Justin Ingram"/>
    <x v="15"/>
    <s v="Male"/>
    <s v="Lake Lisaland"/>
    <s v="Louisiana"/>
    <s v="USA"/>
    <x v="2"/>
    <s v="PROD63"/>
    <s v="Organic Sunscreen Lotion"/>
    <x v="3"/>
    <s v="Skincare"/>
    <s v="Anderson-Riley"/>
    <n v="266.86"/>
    <n v="458"/>
    <s v="Benson-Elliott"/>
    <x v="3"/>
    <s v="Port Josephberg"/>
    <s v="Online"/>
    <s v="PayPal"/>
    <n v="3"/>
    <s v="STORE6"/>
    <n v="195.89"/>
    <n v="587.66999999999996"/>
    <n v="94.03"/>
    <n v="0.16"/>
  </r>
  <r>
    <s v="SALE1770"/>
    <x v="666"/>
    <s v="CUST1343"/>
    <s v="Ryan Moore"/>
    <x v="32"/>
    <s v="Male"/>
    <s v="Cartershire"/>
    <s v="Virginia"/>
    <s v="USA"/>
    <x v="2"/>
    <s v="PROD7"/>
    <s v="LED Table Lamp"/>
    <x v="2"/>
    <s v="Lighting"/>
    <s v="Harrell LLC"/>
    <n v="218.86"/>
    <n v="170"/>
    <s v="Hill, Wagner and Ballard"/>
    <x v="3"/>
    <s v="East Davidville"/>
    <s v="Online"/>
    <s v="Credit Card"/>
    <n v="4"/>
    <s v="STORE10"/>
    <n v="614.76"/>
    <n v="2459.04"/>
    <n v="393.45"/>
    <n v="0.16"/>
  </r>
  <r>
    <s v="SALE1771"/>
    <x v="85"/>
    <s v="CUST1404"/>
    <s v="David Ross"/>
    <x v="9"/>
    <s v="Female"/>
    <s v="South Angela"/>
    <s v="Arkansas"/>
    <s v="USA"/>
    <x v="1"/>
    <s v="PROD79"/>
    <s v="Decorative Lamp Shade"/>
    <x v="2"/>
    <s v="Lighting"/>
    <s v="Ramirez-Hanson"/>
    <n v="228.53"/>
    <n v="469"/>
    <s v="Martinez-Mullins"/>
    <x v="2"/>
    <s v="Williamsfurt"/>
    <s v="Online"/>
    <s v="PayPal"/>
    <n v="1"/>
    <s v="STORE7"/>
    <n v="224.49"/>
    <n v="224.49"/>
    <n v="24.69"/>
    <n v="0.11"/>
  </r>
  <r>
    <s v="SALE1772"/>
    <x v="185"/>
    <s v="CUST1356"/>
    <s v="Steve Hunt"/>
    <x v="27"/>
    <s v="Male"/>
    <s v="North Richard"/>
    <s v="Virginia"/>
    <s v="USA"/>
    <x v="2"/>
    <s v="PROD55"/>
    <s v="Ceramic Plant Pot"/>
    <x v="2"/>
    <s v="Decor"/>
    <s v="Hatfield, Baird and Torres"/>
    <n v="81.75"/>
    <n v="190"/>
    <s v="Thomas, Bridges and Harris"/>
    <x v="0"/>
    <s v="Sabrinatown"/>
    <s v="Online"/>
    <s v="Credit Card"/>
    <n v="1"/>
    <s v="STORE12"/>
    <n v="967.76"/>
    <n v="967.76"/>
    <n v="87.1"/>
    <n v="0.09"/>
  </r>
  <r>
    <s v="SALE1773"/>
    <x v="390"/>
    <s v="CUST1067"/>
    <s v="Amber Mcclain"/>
    <x v="13"/>
    <s v="Male"/>
    <s v="Brendaburgh"/>
    <s v="Florida"/>
    <s v="USA"/>
    <x v="1"/>
    <s v="PROD41"/>
    <s v="Yoga Exercise Mat"/>
    <x v="0"/>
    <s v="Fitness"/>
    <s v="Carroll, Long and Mendoza"/>
    <n v="313.26"/>
    <n v="369"/>
    <s v="Mann-Austin"/>
    <x v="3"/>
    <s v="Vasquezborough"/>
    <s v="Online"/>
    <s v="PayPal"/>
    <n v="2"/>
    <s v="STORE19"/>
    <n v="56.52"/>
    <n v="113.04"/>
    <n v="19.22"/>
    <n v="0.17"/>
  </r>
  <r>
    <s v="SALE1774"/>
    <x v="206"/>
    <s v="CUST1490"/>
    <s v="Scott Harris"/>
    <x v="31"/>
    <s v="Male"/>
    <s v="North Nataliemouth"/>
    <s v="Maryland"/>
    <s v="USA"/>
    <x v="3"/>
    <s v="PROD67"/>
    <s v="Smart LED Light Strip"/>
    <x v="4"/>
    <s v="Accessories"/>
    <s v="Flores-Davis"/>
    <n v="349.17"/>
    <n v="476"/>
    <s v="Martinez, Adkins and Johnson"/>
    <x v="0"/>
    <s v="Danielmouth"/>
    <s v="Flagship"/>
    <s v="Credit Card"/>
    <n v="4"/>
    <s v="STORE1"/>
    <n v="921.84"/>
    <n v="3687.36"/>
    <n v="147.49"/>
    <n v="0.04"/>
  </r>
  <r>
    <s v="SALE1775"/>
    <x v="667"/>
    <s v="CUST1328"/>
    <s v="Mario Harvey Jr."/>
    <x v="11"/>
    <s v="Male"/>
    <s v="Jessicaport"/>
    <s v="Minnesota"/>
    <s v="USA"/>
    <x v="3"/>
    <s v="PROD86"/>
    <s v="Kitchen Cutting Board"/>
    <x v="2"/>
    <s v="Kitchen"/>
    <s v="Taylor, Dodson and Johnston"/>
    <n v="176.07"/>
    <n v="82"/>
    <s v="Frederick-Wright"/>
    <x v="1"/>
    <s v="New Jimmymouth"/>
    <s v="Flagship"/>
    <s v="Credit Card"/>
    <n v="3"/>
    <s v="STORE16"/>
    <n v="738.47"/>
    <n v="2215.41"/>
    <n v="620.30999999999995"/>
    <n v="0.28000000000000003"/>
  </r>
  <r>
    <s v="SALE1776"/>
    <x v="99"/>
    <s v="CUST1328"/>
    <s v="Mario Harvey Jr."/>
    <x v="11"/>
    <s v="Male"/>
    <s v="Jessicaport"/>
    <s v="Minnesota"/>
    <s v="USA"/>
    <x v="3"/>
    <s v="PROD5"/>
    <s v="Men's Leather Belt"/>
    <x v="1"/>
    <s v="Accessories"/>
    <s v="Baldwin, Garza and Gonzalez"/>
    <n v="261"/>
    <n v="59"/>
    <s v="Rivera-Warner"/>
    <x v="3"/>
    <s v="Washingtonfurt"/>
    <s v="Flagship"/>
    <s v="COD"/>
    <n v="4"/>
    <s v="STORE0"/>
    <n v="477.83"/>
    <n v="1911.32"/>
    <n v="95.57"/>
    <n v="0.05"/>
  </r>
  <r>
    <s v="SALE1777"/>
    <x v="668"/>
    <s v="CUST1168"/>
    <s v="Daniel Contreras"/>
    <x v="37"/>
    <s v="Female"/>
    <s v="Robertview"/>
    <s v="Florida"/>
    <s v="USA"/>
    <x v="3"/>
    <s v="PROD42"/>
    <s v="Smart Home WiFi Camera"/>
    <x v="4"/>
    <s v="Accessories"/>
    <s v="Holmes LLC"/>
    <n v="450.71"/>
    <n v="389"/>
    <s v="Thomas, Bridges and Harris"/>
    <x v="0"/>
    <s v="Sabrinatown"/>
    <s v="Online"/>
    <s v="COD"/>
    <n v="3"/>
    <s v="STORE12"/>
    <n v="605.83000000000004"/>
    <n v="1817.49"/>
    <n v="508.9"/>
    <n v="0.28000000000000003"/>
  </r>
  <r>
    <s v="SALE1778"/>
    <x v="110"/>
    <s v="CUST1067"/>
    <s v="Amber Mcclain"/>
    <x v="13"/>
    <s v="Male"/>
    <s v="Brendaburgh"/>
    <s v="Florida"/>
    <s v="USA"/>
    <x v="1"/>
    <s v="PROD43"/>
    <s v="USB External Hard Drive"/>
    <x v="4"/>
    <s v="Computer"/>
    <s v="Robinson Inc"/>
    <n v="253.33"/>
    <n v="266"/>
    <s v="Johnson-Wright"/>
    <x v="0"/>
    <s v="Hoodberg"/>
    <s v="Outlet"/>
    <s v="COD"/>
    <n v="2"/>
    <s v="STORE3"/>
    <n v="521.44000000000005"/>
    <n v="1042.8800000000001"/>
    <n v="260.72000000000003"/>
    <n v="0.25"/>
  </r>
  <r>
    <s v="SALE1779"/>
    <x v="297"/>
    <s v="CUST1373"/>
    <s v="James Orozco"/>
    <x v="29"/>
    <s v="Female"/>
    <s v="Simpsonfort"/>
    <s v="Maine"/>
    <s v="USA"/>
    <x v="0"/>
    <s v="PROD10"/>
    <s v="Ceramic Kitchen Bowl Set"/>
    <x v="2"/>
    <s v="Kitchen"/>
    <s v="Hamilton Group"/>
    <n v="298.86"/>
    <n v="308"/>
    <s v="Martinez-Mullins"/>
    <x v="2"/>
    <s v="Williamsfurt"/>
    <s v="Online"/>
    <s v="Credit Card"/>
    <n v="4"/>
    <s v="STORE7"/>
    <n v="499.02"/>
    <n v="1996.08"/>
    <n v="119.76"/>
    <n v="0.06"/>
  </r>
  <r>
    <s v="SALE1780"/>
    <x v="543"/>
    <s v="CUST1153"/>
    <s v="Joseph Faulkner"/>
    <x v="20"/>
    <s v="Male"/>
    <s v="New Leahfurt"/>
    <s v="North Dakota"/>
    <s v="USA"/>
    <x v="2"/>
    <s v="PROD4"/>
    <s v="Women's Yoga Pants"/>
    <x v="1"/>
    <s v="Bottoms"/>
    <s v="Gonzales-Davis"/>
    <n v="306.45999999999998"/>
    <n v="487"/>
    <s v="Guerrero-Schmitt"/>
    <x v="3"/>
    <s v="East Stevechester"/>
    <s v="Flagship"/>
    <s v="COD"/>
    <n v="4"/>
    <s v="STORE18"/>
    <n v="299.45999999999998"/>
    <n v="1197.8399999999999"/>
    <n v="215.61"/>
    <n v="0.18"/>
  </r>
  <r>
    <s v="SALE1781"/>
    <x v="7"/>
    <s v="CUST1457"/>
    <s v="Christina Robertson"/>
    <x v="25"/>
    <s v="Male"/>
    <s v="Hubbardborough"/>
    <s v="Kentucky"/>
    <s v="USA"/>
    <x v="3"/>
    <s v="PROD39"/>
    <s v="Portable Power Bank"/>
    <x v="4"/>
    <s v="Mobile"/>
    <s v="Cummings and Sons"/>
    <n v="326.06"/>
    <n v="301"/>
    <s v="Rivera-Warner"/>
    <x v="3"/>
    <s v="Washingtonfurt"/>
    <s v="Flagship"/>
    <s v="Credit Card"/>
    <n v="1"/>
    <s v="STORE0"/>
    <n v="609.29"/>
    <n v="609.29"/>
    <n v="91.39"/>
    <n v="0.15"/>
  </r>
  <r>
    <s v="SALE1782"/>
    <x v="361"/>
    <s v="CUST1101"/>
    <s v="Colleen Maynard"/>
    <x v="7"/>
    <s v="Male"/>
    <s v="Singletonmouth"/>
    <s v="Utah"/>
    <s v="USA"/>
    <x v="0"/>
    <s v="PROD2"/>
    <s v="Women's Casual Hoodie"/>
    <x v="1"/>
    <s v="Outerwear"/>
    <s v="Sims Inc"/>
    <n v="342.56"/>
    <n v="352"/>
    <s v="Bean, Jones and Park"/>
    <x v="1"/>
    <s v="Thompsonborough"/>
    <s v="Online"/>
    <s v="COD"/>
    <n v="1"/>
    <s v="STORE8"/>
    <n v="213.74"/>
    <n v="213.74"/>
    <n v="14.96"/>
    <n v="7.0000000000000007E-2"/>
  </r>
  <r>
    <s v="SALE1783"/>
    <x v="232"/>
    <s v="CUST1153"/>
    <s v="Joseph Faulkner"/>
    <x v="20"/>
    <s v="Male"/>
    <s v="New Leahfurt"/>
    <s v="North Dakota"/>
    <s v="USA"/>
    <x v="2"/>
    <s v="PROD55"/>
    <s v="Ceramic Plant Pot"/>
    <x v="2"/>
    <s v="Decor"/>
    <s v="Hatfield, Baird and Torres"/>
    <n v="81.75"/>
    <n v="190"/>
    <s v="Frederick-Wright"/>
    <x v="1"/>
    <s v="New Jimmymouth"/>
    <s v="Flagship"/>
    <s v="Credit Card"/>
    <n v="4"/>
    <s v="STORE16"/>
    <n v="613.16999999999996"/>
    <n v="2452.6799999999998"/>
    <n v="637.70000000000005"/>
    <n v="0.26"/>
  </r>
  <r>
    <s v="SALE1784"/>
    <x v="655"/>
    <s v="CUST1357"/>
    <s v="Manuel Castillo"/>
    <x v="24"/>
    <s v="Male"/>
    <s v="Nealview"/>
    <s v="Tennessee"/>
    <s v="USA"/>
    <x v="0"/>
    <s v="PROD59"/>
    <s v="Men's Hair Styling Gel"/>
    <x v="3"/>
    <s v="Haircare"/>
    <s v="Cline-Mccarthy"/>
    <n v="17.309999999999999"/>
    <n v="399"/>
    <s v="Aguirre-Keller"/>
    <x v="2"/>
    <s v="Lake Michael"/>
    <s v="Online"/>
    <s v="COD"/>
    <n v="2"/>
    <s v="STORE11"/>
    <n v="687.36"/>
    <n v="1374.72"/>
    <n v="96.23"/>
    <n v="7.0000000000000007E-2"/>
  </r>
  <r>
    <s v="SALE1785"/>
    <x v="156"/>
    <s v="CUST1326"/>
    <s v="Robert King"/>
    <x v="13"/>
    <s v="Female"/>
    <s v="Cindyton"/>
    <s v="Rhode Island"/>
    <s v="USA"/>
    <x v="0"/>
    <s v="PROD67"/>
    <s v="Smart LED Light Strip"/>
    <x v="4"/>
    <s v="Accessories"/>
    <s v="Flores-Davis"/>
    <n v="349.17"/>
    <n v="476"/>
    <s v="Gardner, Humphrey and Contreras"/>
    <x v="3"/>
    <s v="Johnsonville"/>
    <s v="Flagship"/>
    <s v="PayPal"/>
    <n v="3"/>
    <s v="STORE13"/>
    <n v="115.39"/>
    <n v="346.17"/>
    <n v="6.92"/>
    <n v="0.02"/>
  </r>
  <r>
    <s v="SALE1786"/>
    <x v="669"/>
    <s v="CUST1179"/>
    <s v="Nicholas Bradshaw"/>
    <x v="26"/>
    <s v="Female"/>
    <s v="Murphyfurt"/>
    <s v="Utah"/>
    <s v="USA"/>
    <x v="1"/>
    <s v="PROD24"/>
    <s v="Foldable Camping Chair"/>
    <x v="0"/>
    <s v="Outdoor"/>
    <s v="Cook Ltd"/>
    <n v="166.06"/>
    <n v="340"/>
    <s v="Thomas, Bridges and Harris"/>
    <x v="0"/>
    <s v="Sabrinatown"/>
    <s v="Online"/>
    <s v="Credit Card"/>
    <n v="2"/>
    <s v="STORE12"/>
    <n v="722.06"/>
    <n v="1444.12"/>
    <n v="101.09"/>
    <n v="7.0000000000000007E-2"/>
  </r>
  <r>
    <s v="SALE1787"/>
    <x v="413"/>
    <s v="CUST1425"/>
    <s v="Bryce Hawkins"/>
    <x v="45"/>
    <s v="Male"/>
    <s v="Lake Monique"/>
    <s v="Utah"/>
    <s v="USA"/>
    <x v="2"/>
    <s v="PROD7"/>
    <s v="LED Table Lamp"/>
    <x v="2"/>
    <s v="Lighting"/>
    <s v="Harrell LLC"/>
    <n v="218.86"/>
    <n v="170"/>
    <s v="Shelton PLC"/>
    <x v="0"/>
    <s v="East Jenniferstad"/>
    <s v="Flagship"/>
    <s v="PayPal"/>
    <n v="1"/>
    <s v="STORE15"/>
    <n v="384.57"/>
    <n v="384.57"/>
    <n v="23.07"/>
    <n v="0.06"/>
  </r>
  <r>
    <s v="SALE1788"/>
    <x v="217"/>
    <s v="CUST1210"/>
    <s v="Antonio Jones"/>
    <x v="40"/>
    <s v="Male"/>
    <s v="Matthewborough"/>
    <s v="Georgia"/>
    <s v="USA"/>
    <x v="1"/>
    <s v="PROD8"/>
    <s v="Wireless Bluetooth Earbuds"/>
    <x v="4"/>
    <s v="Audio"/>
    <s v="Perez-Johnston"/>
    <n v="439.07"/>
    <n v="142"/>
    <s v="Gardner, Humphrey and Contreras"/>
    <x v="3"/>
    <s v="Johnsonville"/>
    <s v="Flagship"/>
    <s v="PayPal"/>
    <n v="2"/>
    <s v="STORE13"/>
    <n v="194.09"/>
    <n v="388.18"/>
    <n v="69.87"/>
    <n v="0.18"/>
  </r>
  <r>
    <s v="SALE1789"/>
    <x v="111"/>
    <s v="CUST1172"/>
    <s v="Thomas Rhodes"/>
    <x v="24"/>
    <s v="Female"/>
    <s v="Port Richard"/>
    <s v="West Virginia"/>
    <s v="USA"/>
    <x v="2"/>
    <s v="PROD88"/>
    <s v="Sports Wrist Sweatbands"/>
    <x v="0"/>
    <s v="Accessories"/>
    <s v="Olsen-Daniels"/>
    <n v="131.24"/>
    <n v="232"/>
    <s v="Johnson-Wright"/>
    <x v="0"/>
    <s v="Hoodberg"/>
    <s v="Outlet"/>
    <s v="Credit Card"/>
    <n v="2"/>
    <s v="STORE3"/>
    <n v="403.91"/>
    <n v="807.82"/>
    <n v="56.55"/>
    <n v="7.0000000000000007E-2"/>
  </r>
  <r>
    <s v="SALE1790"/>
    <x v="319"/>
    <s v="CUST1076"/>
    <s v="Nathan Campbell"/>
    <x v="29"/>
    <s v="Male"/>
    <s v="Rodrigueztown"/>
    <s v="Oklahoma"/>
    <s v="USA"/>
    <x v="0"/>
    <s v="PROD17"/>
    <s v="Soccer Training Cone Set"/>
    <x v="0"/>
    <s v="Accessories"/>
    <s v="Ford, Murphy and Wilson"/>
    <n v="144.53"/>
    <n v="367"/>
    <s v="Mcdonald Inc"/>
    <x v="2"/>
    <s v="Christopherland"/>
    <s v="Outlet"/>
    <s v="PayPal"/>
    <n v="1"/>
    <s v="STORE14"/>
    <n v="878.69"/>
    <n v="878.69"/>
    <n v="263.61"/>
    <n v="0.3"/>
  </r>
  <r>
    <s v="SALE1791"/>
    <x v="17"/>
    <s v="CUST1381"/>
    <s v="Erika Padilla"/>
    <x v="1"/>
    <s v="Male"/>
    <s v="Andrewsland"/>
    <s v="Alabama"/>
    <s v="USA"/>
    <x v="1"/>
    <s v="PROD33"/>
    <s v="Modern Wall Clock"/>
    <x v="2"/>
    <s v="Decor"/>
    <s v="Weiss-Watson"/>
    <n v="179.77"/>
    <n v="305"/>
    <s v="Shelton PLC"/>
    <x v="0"/>
    <s v="East Jenniferstad"/>
    <s v="Flagship"/>
    <s v="Credit Card"/>
    <n v="1"/>
    <s v="STORE15"/>
    <n v="161.16999999999999"/>
    <n v="161.16999999999999"/>
    <n v="8.06"/>
    <n v="0.05"/>
  </r>
  <r>
    <s v="SALE1792"/>
    <x v="570"/>
    <s v="CUST1214"/>
    <s v="Eric Todd"/>
    <x v="39"/>
    <s v="Male"/>
    <s v="Danielstad"/>
    <s v="Montana"/>
    <s v="USA"/>
    <x v="0"/>
    <s v="PROD73"/>
    <s v="Shin Guards – Adult"/>
    <x v="0"/>
    <s v="Team Sports"/>
    <s v="French Ltd"/>
    <n v="107.06"/>
    <n v="359"/>
    <s v="Mcdonald Inc"/>
    <x v="2"/>
    <s v="Christopherland"/>
    <s v="Outlet"/>
    <s v="COD"/>
    <n v="2"/>
    <s v="STORE14"/>
    <n v="720.15"/>
    <n v="1440.3"/>
    <n v="316.87"/>
    <n v="0.22"/>
  </r>
  <r>
    <s v="SALE1793"/>
    <x v="383"/>
    <s v="CUST1347"/>
    <s v="Justin Mason Dds"/>
    <x v="34"/>
    <s v="Female"/>
    <s v="Peggystad"/>
    <s v="Connecticut"/>
    <s v="USA"/>
    <x v="0"/>
    <s v="PROD26"/>
    <s v="Wireless Bluetooth Speaker"/>
    <x v="4"/>
    <s v="Audio"/>
    <s v="Reed-Schmidt"/>
    <n v="322.41000000000003"/>
    <n v="213"/>
    <s v="Bean, Jones and Park"/>
    <x v="1"/>
    <s v="Thompsonborough"/>
    <s v="Online"/>
    <s v="COD"/>
    <n v="1"/>
    <s v="STORE8"/>
    <n v="361.8"/>
    <n v="361.8"/>
    <n v="7.24"/>
    <n v="0.02"/>
  </r>
  <r>
    <s v="SALE1794"/>
    <x v="598"/>
    <s v="CUST1230"/>
    <s v="Timothy Sanders"/>
    <x v="7"/>
    <s v="Male"/>
    <s v="Aaronmouth"/>
    <s v="Florida"/>
    <s v="USA"/>
    <x v="2"/>
    <s v="PROD95"/>
    <s v="Sports Stopwatch Basic"/>
    <x v="0"/>
    <s v="Accessories"/>
    <s v="Wilson Group"/>
    <n v="60.65"/>
    <n v="75"/>
    <s v="Benson-Elliott"/>
    <x v="3"/>
    <s v="Port Josephberg"/>
    <s v="Online"/>
    <s v="PayPal"/>
    <n v="1"/>
    <s v="STORE6"/>
    <n v="779.84"/>
    <n v="779.84"/>
    <n v="226.15"/>
    <n v="0.28999999999999998"/>
  </r>
  <r>
    <s v="SALE1795"/>
    <x v="670"/>
    <s v="CUST1004"/>
    <s v="Caroline Collins"/>
    <x v="43"/>
    <s v="Female"/>
    <s v="Nicholasshire"/>
    <s v="California"/>
    <s v="USA"/>
    <x v="1"/>
    <s v="PROD96"/>
    <s v="Women's Formal Blazer"/>
    <x v="1"/>
    <s v="Outerwear"/>
    <s v="Phillips and Sons"/>
    <n v="358.47"/>
    <n v="143"/>
    <s v="Alexander Group"/>
    <x v="2"/>
    <s v="Port Sharon"/>
    <s v="Online"/>
    <s v="COD"/>
    <n v="2"/>
    <s v="STORE4"/>
    <n v="649.89"/>
    <n v="1299.78"/>
    <n v="220.96"/>
    <n v="0.17"/>
  </r>
  <r>
    <s v="SALE1796"/>
    <x v="485"/>
    <s v="CUST1204"/>
    <s v="Tiffany Herrera"/>
    <x v="33"/>
    <s v="Male"/>
    <s v="New Dianebury"/>
    <s v="Virginia"/>
    <s v="USA"/>
    <x v="3"/>
    <s v="PROD53"/>
    <s v="Men's Track Pants"/>
    <x v="1"/>
    <s v="Bottoms"/>
    <s v="Hamilton, Woods and Walker"/>
    <n v="386.56"/>
    <n v="125"/>
    <s v="Benson-Elliott"/>
    <x v="3"/>
    <s v="Port Josephberg"/>
    <s v="Online"/>
    <s v="Credit Card"/>
    <n v="1"/>
    <s v="STORE6"/>
    <n v="952.73"/>
    <n v="952.73"/>
    <n v="161.96"/>
    <n v="0.17"/>
  </r>
  <r>
    <s v="SALE1797"/>
    <x v="71"/>
    <s v="CUST1084"/>
    <s v="Christy Hoffman"/>
    <x v="10"/>
    <s v="Female"/>
    <s v="Garyberg"/>
    <s v="Indiana"/>
    <s v="USA"/>
    <x v="3"/>
    <s v="PROD99"/>
    <s v="Stainless Steel Cookware Set"/>
    <x v="2"/>
    <s v="Kitchen"/>
    <s v="Campbell Ltd"/>
    <n v="201.41"/>
    <n v="146"/>
    <s v="Frederick-Wright"/>
    <x v="1"/>
    <s v="New Jimmymouth"/>
    <s v="Flagship"/>
    <s v="Credit Card"/>
    <n v="4"/>
    <s v="STORE16"/>
    <n v="820.78"/>
    <n v="3283.12"/>
    <n v="820.78"/>
    <n v="0.25"/>
  </r>
  <r>
    <s v="SALE1798"/>
    <x v="397"/>
    <s v="CUST1342"/>
    <s v="Michelle Cunningham"/>
    <x v="19"/>
    <s v="Female"/>
    <s v="Amandaborough"/>
    <s v="Connecticut"/>
    <s v="USA"/>
    <x v="2"/>
    <s v="PROD38"/>
    <s v="Sports Water Hydration Pack"/>
    <x v="0"/>
    <s v="Outdoor"/>
    <s v="Sims-Smith"/>
    <n v="135.61000000000001"/>
    <n v="394"/>
    <s v="Johnson-Wright"/>
    <x v="0"/>
    <s v="Hoodberg"/>
    <s v="Outlet"/>
    <s v="Credit Card"/>
    <n v="4"/>
    <s v="STORE3"/>
    <n v="247.55"/>
    <n v="990.2"/>
    <n v="49.51"/>
    <n v="0.05"/>
  </r>
  <r>
    <s v="SALE1799"/>
    <x v="88"/>
    <s v="CUST1227"/>
    <s v="Gregory Pham"/>
    <x v="5"/>
    <s v="Female"/>
    <s v="Pollardton"/>
    <s v="Kansas"/>
    <s v="USA"/>
    <x v="0"/>
    <s v="PROD99"/>
    <s v="Stainless Steel Cookware Set"/>
    <x v="2"/>
    <s v="Kitchen"/>
    <s v="Campbell Ltd"/>
    <n v="201.41"/>
    <n v="146"/>
    <s v="Bean, Jones and Park"/>
    <x v="1"/>
    <s v="Thompsonborough"/>
    <s v="Online"/>
    <s v="COD"/>
    <n v="3"/>
    <s v="STORE8"/>
    <n v="561.44000000000005"/>
    <n v="1684.32"/>
    <n v="336.86"/>
    <n v="0.2"/>
  </r>
  <r>
    <s v="SALE1800"/>
    <x v="394"/>
    <s v="CUST1281"/>
    <s v="Brittany Watson"/>
    <x v="25"/>
    <s v="Male"/>
    <s v="North Joshualand"/>
    <s v="Connecticut"/>
    <s v="USA"/>
    <x v="3"/>
    <s v="PROD72"/>
    <s v="Professional Jump Rope"/>
    <x v="0"/>
    <s v="Fitness"/>
    <s v="Davis PLC"/>
    <n v="477.61"/>
    <n v="300"/>
    <s v="Bean, Jones and Park"/>
    <x v="1"/>
    <s v="Thompsonborough"/>
    <s v="Online"/>
    <s v="COD"/>
    <n v="4"/>
    <s v="STORE8"/>
    <n v="214.37"/>
    <n v="857.48"/>
    <n v="94.32"/>
    <n v="0.11"/>
  </r>
  <r>
    <s v="SALE1801"/>
    <x v="478"/>
    <s v="CUST1417"/>
    <s v="Karen King"/>
    <x v="43"/>
    <s v="Female"/>
    <s v="Kimburgh"/>
    <s v="North Carolina"/>
    <s v="USA"/>
    <x v="2"/>
    <s v="PROD17"/>
    <s v="Soccer Training Cone Set"/>
    <x v="0"/>
    <s v="Accessories"/>
    <s v="Ford, Murphy and Wilson"/>
    <n v="144.53"/>
    <n v="367"/>
    <s v="Frederick-Wright"/>
    <x v="1"/>
    <s v="New Jimmymouth"/>
    <s v="Flagship"/>
    <s v="PayPal"/>
    <n v="3"/>
    <s v="STORE16"/>
    <n v="123.74"/>
    <n v="371.22"/>
    <n v="85.38"/>
    <n v="0.23"/>
  </r>
  <r>
    <s v="SALE1802"/>
    <x v="177"/>
    <s v="CUST1013"/>
    <s v="Nathan Hernandez"/>
    <x v="28"/>
    <s v="Female"/>
    <s v="New Becky"/>
    <s v="Montana"/>
    <s v="USA"/>
    <x v="1"/>
    <s v="PROD67"/>
    <s v="Smart LED Light Strip"/>
    <x v="4"/>
    <s v="Accessories"/>
    <s v="Flores-Davis"/>
    <n v="349.17"/>
    <n v="476"/>
    <s v="Aguirre-Keller"/>
    <x v="2"/>
    <s v="Lake Michael"/>
    <s v="Online"/>
    <s v="PayPal"/>
    <n v="4"/>
    <s v="STORE11"/>
    <n v="645.71"/>
    <n v="2582.84"/>
    <n v="258.27999999999997"/>
    <n v="0.1"/>
  </r>
  <r>
    <s v="SALE1803"/>
    <x v="59"/>
    <s v="CUST1033"/>
    <s v="Robert Jones Dds"/>
    <x v="30"/>
    <s v="Male"/>
    <s v="Tristanton"/>
    <s v="Oklahoma"/>
    <s v="USA"/>
    <x v="3"/>
    <s v="PROD21"/>
    <s v="Multi-Purpose Storage Box"/>
    <x v="2"/>
    <s v="Storage"/>
    <s v="Gardner-Montes"/>
    <n v="123.46"/>
    <n v="76"/>
    <s v="Thomas, Bridges and Harris"/>
    <x v="0"/>
    <s v="Sabrinatown"/>
    <s v="Online"/>
    <s v="Credit Card"/>
    <n v="3"/>
    <s v="STORE12"/>
    <n v="587.12"/>
    <n v="1761.36"/>
    <n v="528.41"/>
    <n v="0.3"/>
  </r>
  <r>
    <s v="SALE1804"/>
    <x v="458"/>
    <s v="CUST1241"/>
    <s v="Mr. William Horton"/>
    <x v="20"/>
    <s v="Male"/>
    <s v="Dawsonchester"/>
    <s v="Virginia"/>
    <s v="USA"/>
    <x v="3"/>
    <s v="PROD25"/>
    <s v="Women's Scarf Set"/>
    <x v="1"/>
    <s v="Accessories"/>
    <s v="Brown and Sons"/>
    <n v="174.02"/>
    <n v="268"/>
    <s v="Guerrero-Schmitt"/>
    <x v="3"/>
    <s v="East Stevechester"/>
    <s v="Flagship"/>
    <s v="COD"/>
    <n v="1"/>
    <s v="STORE18"/>
    <n v="401.18"/>
    <n v="401.18"/>
    <n v="60.18"/>
    <n v="0.15"/>
  </r>
  <r>
    <s v="SALE1805"/>
    <x v="116"/>
    <s v="CUST1366"/>
    <s v="Mallory Allen"/>
    <x v="45"/>
    <s v="Female"/>
    <s v="North Theresa"/>
    <s v="Alabama"/>
    <s v="USA"/>
    <x v="3"/>
    <s v="PROD58"/>
    <s v="Womens Cotton Scarf"/>
    <x v="1"/>
    <s v="Accessories"/>
    <s v="Shepherd-Gould"/>
    <n v="113.83"/>
    <n v="485"/>
    <s v="Guerrero-Schmitt"/>
    <x v="3"/>
    <s v="East Stevechester"/>
    <s v="Flagship"/>
    <s v="COD"/>
    <n v="3"/>
    <s v="STORE18"/>
    <n v="658.33"/>
    <n v="1974.99"/>
    <n v="237"/>
    <n v="0.12"/>
  </r>
  <r>
    <s v="SALE1806"/>
    <x v="452"/>
    <s v="CUST1201"/>
    <s v="Mary Boyd"/>
    <x v="30"/>
    <s v="Female"/>
    <s v="New Logan"/>
    <s v="Michigan"/>
    <s v="USA"/>
    <x v="2"/>
    <s v="PROD49"/>
    <s v="Men's Roll-On Perfume"/>
    <x v="3"/>
    <s v="Fragrance"/>
    <s v="Sullivan and Sons"/>
    <n v="43.29"/>
    <n v="267"/>
    <s v="Aguirre-Keller"/>
    <x v="2"/>
    <s v="Lake Michael"/>
    <s v="Online"/>
    <s v="Credit Card"/>
    <n v="4"/>
    <s v="STORE11"/>
    <n v="450.3"/>
    <n v="1801.2"/>
    <n v="36.020000000000003"/>
    <n v="0.02"/>
  </r>
  <r>
    <s v="SALE1807"/>
    <x v="231"/>
    <s v="CUST1145"/>
    <s v="Cameron Simpson"/>
    <x v="11"/>
    <s v="Male"/>
    <s v="Michaelfort"/>
    <s v="Indiana"/>
    <s v="USA"/>
    <x v="3"/>
    <s v="PROD94"/>
    <s v="Vitamin E Body Lotion"/>
    <x v="3"/>
    <s v="Skincare"/>
    <s v="Hoffman-Williams"/>
    <n v="358.47"/>
    <n v="213"/>
    <s v="Hill, Wagner and Ballard"/>
    <x v="3"/>
    <s v="East Davidville"/>
    <s v="Online"/>
    <s v="Credit Card"/>
    <n v="4"/>
    <s v="STORE10"/>
    <n v="33.630000000000003"/>
    <n v="134.52000000000001"/>
    <n v="6.73"/>
    <n v="0.05"/>
  </r>
  <r>
    <s v="SALE1808"/>
    <x v="338"/>
    <s v="CUST1035"/>
    <s v="Rachel Myers"/>
    <x v="33"/>
    <s v="Male"/>
    <s v="Robertberg"/>
    <s v="North Dakota"/>
    <s v="USA"/>
    <x v="1"/>
    <s v="PROD16"/>
    <s v="Beard Grooming Kit"/>
    <x v="3"/>
    <s v="Grooming"/>
    <s v="Erickson-Green"/>
    <n v="337.42"/>
    <n v="256"/>
    <s v="Rivera-Warner"/>
    <x v="3"/>
    <s v="Washingtonfurt"/>
    <s v="Flagship"/>
    <s v="COD"/>
    <n v="3"/>
    <s v="STORE0"/>
    <n v="168.89"/>
    <n v="506.67"/>
    <n v="15.2"/>
    <n v="0.03"/>
  </r>
  <r>
    <s v="SALE1809"/>
    <x v="460"/>
    <s v="CUST1095"/>
    <s v="Amy Fowler"/>
    <x v="6"/>
    <s v="Female"/>
    <s v="West Bobbyshire"/>
    <s v="New York"/>
    <s v="USA"/>
    <x v="3"/>
    <s v="PROD60"/>
    <s v="Luxury Perfume Spray"/>
    <x v="3"/>
    <s v="Fragrance"/>
    <s v="Gibson, Green and Lopez"/>
    <n v="482.75"/>
    <n v="444"/>
    <s v="Aguirre-Keller"/>
    <x v="2"/>
    <s v="Lake Michael"/>
    <s v="Online"/>
    <s v="PayPal"/>
    <n v="1"/>
    <s v="STORE11"/>
    <n v="141.85"/>
    <n v="141.85"/>
    <n v="8.51"/>
    <n v="0.06"/>
  </r>
  <r>
    <s v="SALE1810"/>
    <x v="126"/>
    <s v="CUST1306"/>
    <s v="Angela Robinson"/>
    <x v="42"/>
    <s v="Male"/>
    <s v="New Nicholasstad"/>
    <s v="Tennessee"/>
    <s v="USA"/>
    <x v="3"/>
    <s v="PROD35"/>
    <s v="Bedroom Table Lamp"/>
    <x v="2"/>
    <s v="Lighting"/>
    <s v="Jones LLC"/>
    <n v="382.22"/>
    <n v="329"/>
    <s v="Martinez-Mullins"/>
    <x v="2"/>
    <s v="Williamsfurt"/>
    <s v="Online"/>
    <s v="Credit Card"/>
    <n v="1"/>
    <s v="STORE7"/>
    <n v="617.4"/>
    <n v="617.4"/>
    <n v="129.65"/>
    <n v="0.21"/>
  </r>
  <r>
    <s v="SALE1811"/>
    <x v="415"/>
    <s v="CUST1147"/>
    <s v="Rhonda Young"/>
    <x v="12"/>
    <s v="Female"/>
    <s v="Lake Nathanfort"/>
    <s v="Alaska"/>
    <s v="USA"/>
    <x v="3"/>
    <s v="PROD53"/>
    <s v="Men's Track Pants"/>
    <x v="1"/>
    <s v="Bottoms"/>
    <s v="Hamilton, Woods and Walker"/>
    <n v="386.56"/>
    <n v="125"/>
    <s v="Martinez, Adkins and Johnson"/>
    <x v="0"/>
    <s v="Danielmouth"/>
    <s v="Flagship"/>
    <s v="COD"/>
    <n v="3"/>
    <s v="STORE1"/>
    <n v="841.47"/>
    <n v="2524.41"/>
    <n v="378.66"/>
    <n v="0.15"/>
  </r>
  <r>
    <s v="SALE1812"/>
    <x v="427"/>
    <s v="CUST1059"/>
    <s v="Alyssa Vargas"/>
    <x v="3"/>
    <s v="Male"/>
    <s v="New Kathrynland"/>
    <s v="Montana"/>
    <s v="USA"/>
    <x v="3"/>
    <s v="PROD21"/>
    <s v="Multi-Purpose Storage Box"/>
    <x v="2"/>
    <s v="Storage"/>
    <s v="Gardner-Montes"/>
    <n v="123.46"/>
    <n v="76"/>
    <s v="Gardner, Humphrey and Contreras"/>
    <x v="3"/>
    <s v="Johnsonville"/>
    <s v="Flagship"/>
    <s v="Credit Card"/>
    <n v="2"/>
    <s v="STORE13"/>
    <n v="960.41"/>
    <n v="1920.82"/>
    <n v="345.75"/>
    <n v="0.18"/>
  </r>
  <r>
    <s v="SALE1813"/>
    <x v="671"/>
    <s v="CUST1451"/>
    <s v="Ashley Roberts"/>
    <x v="11"/>
    <s v="Male"/>
    <s v="Josephmouth"/>
    <s v="New Mexico"/>
    <s v="USA"/>
    <x v="0"/>
    <s v="PROD75"/>
    <s v="Women's Ankle Boots"/>
    <x v="1"/>
    <s v="Footwear"/>
    <s v="Poole PLC"/>
    <n v="158.13999999999999"/>
    <n v="82"/>
    <s v="Guerrero-Schmitt"/>
    <x v="3"/>
    <s v="East Stevechester"/>
    <s v="Flagship"/>
    <s v="PayPal"/>
    <n v="3"/>
    <s v="STORE18"/>
    <n v="717.22"/>
    <n v="2151.66"/>
    <n v="516.4"/>
    <n v="0.24"/>
  </r>
  <r>
    <s v="SALE1814"/>
    <x v="448"/>
    <s v="CUST1115"/>
    <s v="Tyler Conrad"/>
    <x v="3"/>
    <s v="Female"/>
    <s v="North Curtischester"/>
    <s v="North Dakota"/>
    <s v="USA"/>
    <x v="3"/>
    <s v="PROD12"/>
    <s v="Hair Strengthening Shampoo"/>
    <x v="3"/>
    <s v="Haircare"/>
    <s v="Rice LLC"/>
    <n v="115.82"/>
    <n v="460"/>
    <s v="Rivera-Warner"/>
    <x v="3"/>
    <s v="Washingtonfurt"/>
    <s v="Flagship"/>
    <s v="COD"/>
    <n v="1"/>
    <s v="STORE0"/>
    <n v="281.83"/>
    <n v="281.83"/>
    <n v="45.09"/>
    <n v="0.16"/>
  </r>
  <r>
    <s v="SALE1815"/>
    <x v="560"/>
    <s v="CUST1204"/>
    <s v="Tiffany Herrera"/>
    <x v="33"/>
    <s v="Male"/>
    <s v="New Dianebury"/>
    <s v="Virginia"/>
    <s v="USA"/>
    <x v="3"/>
    <s v="PROD59"/>
    <s v="Men's Hair Styling Gel"/>
    <x v="3"/>
    <s v="Haircare"/>
    <s v="Cline-Mccarthy"/>
    <n v="17.309999999999999"/>
    <n v="399"/>
    <s v="Mcdonald Inc"/>
    <x v="2"/>
    <s v="Christopherland"/>
    <s v="Outlet"/>
    <s v="PayPal"/>
    <n v="1"/>
    <s v="STORE14"/>
    <n v="509.08"/>
    <n v="509.08"/>
    <n v="20.36"/>
    <n v="0.04"/>
  </r>
  <r>
    <s v="SALE1816"/>
    <x v="516"/>
    <s v="CUST1400"/>
    <s v="Mark Rogers"/>
    <x v="46"/>
    <s v="Female"/>
    <s v="Bookertown"/>
    <s v="Oklahoma"/>
    <s v="USA"/>
    <x v="3"/>
    <s v="PROD96"/>
    <s v="Women's Formal Blazer"/>
    <x v="1"/>
    <s v="Outerwear"/>
    <s v="Phillips and Sons"/>
    <n v="358.47"/>
    <n v="143"/>
    <s v="Black-Horn"/>
    <x v="2"/>
    <s v="North Nancyview"/>
    <s v="Outlet"/>
    <s v="Credit Card"/>
    <n v="4"/>
    <s v="STORE2"/>
    <n v="827.09"/>
    <n v="3308.36"/>
    <n v="992.51"/>
    <n v="0.3"/>
  </r>
  <r>
    <s v="SALE1817"/>
    <x v="672"/>
    <s v="CUST1210"/>
    <s v="Antonio Jones"/>
    <x v="40"/>
    <s v="Male"/>
    <s v="Matthewborough"/>
    <s v="Georgia"/>
    <s v="USA"/>
    <x v="1"/>
    <s v="PROD29"/>
    <s v="Fabric Sofa Throw Blanket"/>
    <x v="2"/>
    <s v="Decor"/>
    <s v="Hoffman Group"/>
    <n v="218.48"/>
    <n v="276"/>
    <s v="Alexander Group"/>
    <x v="2"/>
    <s v="Port Sharon"/>
    <s v="Online"/>
    <s v="Credit Card"/>
    <n v="2"/>
    <s v="STORE4"/>
    <n v="823.36"/>
    <n v="1646.72"/>
    <n v="378.75"/>
    <n v="0.23"/>
  </r>
  <r>
    <s v="SALE1818"/>
    <x v="631"/>
    <s v="CUST1137"/>
    <s v="Rick Dominguez"/>
    <x v="0"/>
    <s v="Female"/>
    <s v="North Johnbury"/>
    <s v="Ohio"/>
    <s v="USA"/>
    <x v="3"/>
    <s v="PROD26"/>
    <s v="Wireless Bluetooth Speaker"/>
    <x v="4"/>
    <s v="Audio"/>
    <s v="Reed-Schmidt"/>
    <n v="322.41000000000003"/>
    <n v="213"/>
    <s v="Gray Ltd"/>
    <x v="0"/>
    <s v="New Michaelchester"/>
    <s v="Outlet"/>
    <s v="COD"/>
    <n v="4"/>
    <s v="STORE5"/>
    <n v="282.18"/>
    <n v="1128.72"/>
    <n v="146.72999999999999"/>
    <n v="0.13"/>
  </r>
  <r>
    <s v="SALE1819"/>
    <x v="222"/>
    <s v="CUST1172"/>
    <s v="Thomas Rhodes"/>
    <x v="24"/>
    <s v="Female"/>
    <s v="Port Richard"/>
    <s v="West Virginia"/>
    <s v="USA"/>
    <x v="2"/>
    <s v="PROD21"/>
    <s v="Multi-Purpose Storage Box"/>
    <x v="2"/>
    <s v="Storage"/>
    <s v="Gardner-Montes"/>
    <n v="123.46"/>
    <n v="76"/>
    <s v="Martinez, Adkins and Johnson"/>
    <x v="0"/>
    <s v="Danielmouth"/>
    <s v="Flagship"/>
    <s v="COD"/>
    <n v="1"/>
    <s v="STORE1"/>
    <n v="486.39"/>
    <n v="486.39"/>
    <n v="43.78"/>
    <n v="0.09"/>
  </r>
  <r>
    <s v="SALE1820"/>
    <x v="199"/>
    <s v="CUST1044"/>
    <s v="Denise Williams"/>
    <x v="15"/>
    <s v="Male"/>
    <s v="Christianstad"/>
    <s v="Hawaii"/>
    <s v="USA"/>
    <x v="2"/>
    <s v="PROD18"/>
    <s v="Women's Denim Jeans"/>
    <x v="1"/>
    <s v="Bottoms"/>
    <s v="Guerra-Hendrix"/>
    <n v="144.53"/>
    <n v="343"/>
    <s v="Johnson-Wright"/>
    <x v="0"/>
    <s v="Hoodberg"/>
    <s v="Outlet"/>
    <s v="COD"/>
    <n v="2"/>
    <s v="STORE3"/>
    <n v="603.62"/>
    <n v="1207.24"/>
    <n v="217.3"/>
    <n v="0.18"/>
  </r>
  <r>
    <s v="SALE1821"/>
    <x v="168"/>
    <s v="CUST1147"/>
    <s v="Rhonda Young"/>
    <x v="12"/>
    <s v="Female"/>
    <s v="Lake Nathanfort"/>
    <s v="Alaska"/>
    <s v="USA"/>
    <x v="3"/>
    <s v="PROD37"/>
    <s v="Men's Casual Sneakers"/>
    <x v="1"/>
    <s v="Footwear"/>
    <s v="Hogan-Lee"/>
    <n v="353.47"/>
    <n v="214"/>
    <s v="Bean, Jones and Park"/>
    <x v="1"/>
    <s v="Thompsonborough"/>
    <s v="Online"/>
    <s v="PayPal"/>
    <n v="3"/>
    <s v="STORE8"/>
    <n v="204.17"/>
    <n v="612.51"/>
    <n v="61.25"/>
    <n v="0.1"/>
  </r>
  <r>
    <s v="SALE1822"/>
    <x v="489"/>
    <s v="CUST1137"/>
    <s v="Rick Dominguez"/>
    <x v="0"/>
    <s v="Female"/>
    <s v="North Johnbury"/>
    <s v="Ohio"/>
    <s v="USA"/>
    <x v="3"/>
    <s v="PROD8"/>
    <s v="Wireless Bluetooth Earbuds"/>
    <x v="4"/>
    <s v="Audio"/>
    <s v="Perez-Johnston"/>
    <n v="439.07"/>
    <n v="142"/>
    <s v="Shelton PLC"/>
    <x v="0"/>
    <s v="East Jenniferstad"/>
    <s v="Flagship"/>
    <s v="COD"/>
    <n v="1"/>
    <s v="STORE15"/>
    <n v="43.58"/>
    <n v="43.58"/>
    <n v="0.44"/>
    <n v="0.01"/>
  </r>
  <r>
    <s v="SALE1823"/>
    <x v="25"/>
    <s v="CUST1332"/>
    <s v="Dr. Lindsay Hanna"/>
    <x v="15"/>
    <s v="Female"/>
    <s v="New Paulstad"/>
    <s v="Hawaii"/>
    <s v="USA"/>
    <x v="2"/>
    <s v="PROD47"/>
    <s v="Makeup Brush Set"/>
    <x v="3"/>
    <s v="Makeup"/>
    <s v="Cook Inc"/>
    <n v="167.34"/>
    <n v="431"/>
    <s v="Black-Horn"/>
    <x v="2"/>
    <s v="North Nancyview"/>
    <s v="Outlet"/>
    <s v="PayPal"/>
    <n v="3"/>
    <s v="STORE2"/>
    <n v="469.33"/>
    <n v="1407.99"/>
    <n v="197.12"/>
    <n v="0.14000000000000001"/>
  </r>
  <r>
    <s v="SALE1824"/>
    <x v="346"/>
    <s v="CUST1209"/>
    <s v="Joan Johnson"/>
    <x v="1"/>
    <s v="Female"/>
    <s v="Lake Josephport"/>
    <s v="Maine"/>
    <s v="USA"/>
    <x v="3"/>
    <s v="PROD8"/>
    <s v="Wireless Bluetooth Earbuds"/>
    <x v="4"/>
    <s v="Audio"/>
    <s v="Perez-Johnston"/>
    <n v="439.07"/>
    <n v="142"/>
    <s v="Bean, Jones and Park"/>
    <x v="1"/>
    <s v="Thompsonborough"/>
    <s v="Online"/>
    <s v="Credit Card"/>
    <n v="4"/>
    <s v="STORE8"/>
    <n v="836.23"/>
    <n v="3344.92"/>
    <n v="401.39"/>
    <n v="0.12"/>
  </r>
  <r>
    <s v="SALE1825"/>
    <x v="583"/>
    <s v="CUST1178"/>
    <s v="Michelle Myers"/>
    <x v="4"/>
    <s v="Female"/>
    <s v="West Daniel"/>
    <s v="South Carolina"/>
    <s v="USA"/>
    <x v="2"/>
    <s v="PROD67"/>
    <s v="Smart LED Light Strip"/>
    <x v="4"/>
    <s v="Accessories"/>
    <s v="Flores-Davis"/>
    <n v="349.17"/>
    <n v="476"/>
    <s v="Mann-Austin"/>
    <x v="3"/>
    <s v="Vasquezborough"/>
    <s v="Online"/>
    <s v="PayPal"/>
    <n v="2"/>
    <s v="STORE19"/>
    <n v="661.53"/>
    <n v="1323.06"/>
    <n v="264.61"/>
    <n v="0.2"/>
  </r>
  <r>
    <s v="SALE1826"/>
    <x v="673"/>
    <s v="CUST1118"/>
    <s v="Earl Allen"/>
    <x v="37"/>
    <s v="Male"/>
    <s v="New Jenniferburgh"/>
    <s v="Nebraska"/>
    <s v="USA"/>
    <x v="3"/>
    <s v="PROD56"/>
    <s v="Premium Blanket Throw"/>
    <x v="2"/>
    <s v="Decor"/>
    <s v="Hernandez, Kennedy and Porter"/>
    <n v="461.47"/>
    <n v="190"/>
    <s v="Frederick-Wright"/>
    <x v="1"/>
    <s v="New Jimmymouth"/>
    <s v="Flagship"/>
    <s v="PayPal"/>
    <n v="3"/>
    <s v="STORE16"/>
    <n v="753.47"/>
    <n v="2260.41"/>
    <n v="565.1"/>
    <n v="0.25"/>
  </r>
  <r>
    <s v="SALE1827"/>
    <x v="435"/>
    <s v="CUST1156"/>
    <s v="Maria Sanchez"/>
    <x v="11"/>
    <s v="Male"/>
    <s v="East Peterbury"/>
    <s v="North Dakota"/>
    <s v="USA"/>
    <x v="2"/>
    <s v="PROD64"/>
    <s v="Matte Lipstick Set"/>
    <x v="3"/>
    <s v="Makeup"/>
    <s v="Zhang Inc"/>
    <n v="299.11"/>
    <n v="118"/>
    <s v="Rivera-Warner"/>
    <x v="3"/>
    <s v="Washingtonfurt"/>
    <s v="Flagship"/>
    <s v="Credit Card"/>
    <n v="3"/>
    <s v="STORE0"/>
    <n v="713.95"/>
    <n v="2141.85"/>
    <n v="0"/>
    <n v="0"/>
  </r>
  <r>
    <s v="SALE1828"/>
    <x v="511"/>
    <s v="CUST1099"/>
    <s v="Sheila Wilson"/>
    <x v="36"/>
    <s v="Male"/>
    <s v="South Dustin"/>
    <s v="Tennessee"/>
    <s v="USA"/>
    <x v="1"/>
    <s v="PROD11"/>
    <s v="HD Smart TV Stick"/>
    <x v="4"/>
    <s v="Accessories"/>
    <s v="Gibson, Hobbs and Weaver"/>
    <n v="449.4"/>
    <n v="460"/>
    <s v="Gray Ltd"/>
    <x v="0"/>
    <s v="New Michaelchester"/>
    <s v="Outlet"/>
    <s v="COD"/>
    <n v="3"/>
    <s v="STORE5"/>
    <n v="596"/>
    <n v="1788"/>
    <n v="500.64"/>
    <n v="0.28000000000000003"/>
  </r>
  <r>
    <s v="SALE1829"/>
    <x v="411"/>
    <s v="CUST1334"/>
    <s v="Mr. Christopher Sims"/>
    <x v="1"/>
    <s v="Female"/>
    <s v="Donaldsontown"/>
    <s v="Connecticut"/>
    <s v="USA"/>
    <x v="1"/>
    <s v="PROD9"/>
    <s v="Adjustable Dumbbell Set"/>
    <x v="0"/>
    <s v="Fitness"/>
    <s v="Hill PLC"/>
    <n v="495.72"/>
    <n v="323"/>
    <s v="Moore, Padilla and Butler"/>
    <x v="2"/>
    <s v="East Johnstad"/>
    <s v="Flagship"/>
    <s v="PayPal"/>
    <n v="2"/>
    <s v="STORE9"/>
    <n v="169.46"/>
    <n v="338.92"/>
    <n v="10.17"/>
    <n v="0.03"/>
  </r>
  <r>
    <s v="SALE1830"/>
    <x v="49"/>
    <s v="CUST1300"/>
    <s v="Matthew Avery"/>
    <x v="7"/>
    <s v="Male"/>
    <s v="Lake Melissashire"/>
    <s v="Oregon"/>
    <s v="USA"/>
    <x v="1"/>
    <s v="PROD65"/>
    <s v="Adjustable Dumbbells 20kg"/>
    <x v="0"/>
    <s v="Fitness"/>
    <s v="Montgomery, Benton and Miller"/>
    <n v="240.63"/>
    <n v="423"/>
    <s v="Mcdonald Inc"/>
    <x v="2"/>
    <s v="Christopherland"/>
    <s v="Outlet"/>
    <s v="PayPal"/>
    <n v="4"/>
    <s v="STORE14"/>
    <n v="611.91999999999996"/>
    <n v="2447.6799999999998"/>
    <n v="489.54"/>
    <n v="0.2"/>
  </r>
  <r>
    <s v="SALE1831"/>
    <x v="563"/>
    <s v="CUST1003"/>
    <s v="Jeremy Harris"/>
    <x v="25"/>
    <s v="Female"/>
    <s v="Thomastown"/>
    <s v="Ohio"/>
    <s v="USA"/>
    <x v="2"/>
    <s v="PROD74"/>
    <s v="Bluetooth Car Audio System"/>
    <x v="4"/>
    <s v="Audio"/>
    <s v="Bruce-Bowen"/>
    <n v="403.71"/>
    <n v="159"/>
    <s v="Shelton PLC"/>
    <x v="0"/>
    <s v="East Jenniferstad"/>
    <s v="Flagship"/>
    <s v="Credit Card"/>
    <n v="2"/>
    <s v="STORE15"/>
    <n v="25.3"/>
    <n v="50.6"/>
    <n v="10.63"/>
    <n v="0.21"/>
  </r>
  <r>
    <s v="SALE1832"/>
    <x v="304"/>
    <s v="CUST1433"/>
    <s v="Thomas Moore"/>
    <x v="18"/>
    <s v="Female"/>
    <s v="Williamsberg"/>
    <s v="New York"/>
    <s v="USA"/>
    <x v="1"/>
    <s v="PROD73"/>
    <s v="Shin Guards – Adult"/>
    <x v="0"/>
    <s v="Team Sports"/>
    <s v="French Ltd"/>
    <n v="107.06"/>
    <n v="359"/>
    <s v="Hill, Wagner and Ballard"/>
    <x v="3"/>
    <s v="East Davidville"/>
    <s v="Online"/>
    <s v="PayPal"/>
    <n v="4"/>
    <s v="STORE10"/>
    <n v="166.93"/>
    <n v="667.72"/>
    <n v="13.35"/>
    <n v="0.02"/>
  </r>
  <r>
    <s v="SALE1833"/>
    <x v="319"/>
    <s v="CUST1280"/>
    <s v="Antonio Leon"/>
    <x v="40"/>
    <s v="Male"/>
    <s v="Morrisville"/>
    <s v="Hawaii"/>
    <s v="USA"/>
    <x v="2"/>
    <s v="PROD60"/>
    <s v="Luxury Perfume Spray"/>
    <x v="3"/>
    <s v="Fragrance"/>
    <s v="Gibson, Green and Lopez"/>
    <n v="482.75"/>
    <n v="444"/>
    <s v="Aguirre-Keller"/>
    <x v="2"/>
    <s v="Lake Michael"/>
    <s v="Online"/>
    <s v="Credit Card"/>
    <n v="4"/>
    <s v="STORE11"/>
    <n v="861.55"/>
    <n v="3446.2"/>
    <n v="413.54"/>
    <n v="0.12"/>
  </r>
  <r>
    <s v="SALE1834"/>
    <x v="344"/>
    <s v="CUST1360"/>
    <s v="Denise Tate"/>
    <x v="15"/>
    <s v="Male"/>
    <s v="Andersonside"/>
    <s v="Arkansas"/>
    <s v="USA"/>
    <x v="3"/>
    <s v="PROD43"/>
    <s v="USB External Hard Drive"/>
    <x v="4"/>
    <s v="Computer"/>
    <s v="Robinson Inc"/>
    <n v="253.33"/>
    <n v="266"/>
    <s v="Gray Ltd"/>
    <x v="0"/>
    <s v="New Michaelchester"/>
    <s v="Outlet"/>
    <s v="COD"/>
    <n v="3"/>
    <s v="STORE5"/>
    <n v="56.17"/>
    <n v="168.51"/>
    <n v="1.69"/>
    <n v="0.01"/>
  </r>
  <r>
    <s v="SALE1835"/>
    <x v="589"/>
    <s v="CUST1266"/>
    <s v="Cynthia Payne"/>
    <x v="28"/>
    <s v="Female"/>
    <s v="South Gina"/>
    <s v="Kentucky"/>
    <s v="USA"/>
    <x v="2"/>
    <s v="PROD15"/>
    <s v="4K Home Projector"/>
    <x v="4"/>
    <s v="Appliances"/>
    <s v="Thomas LLC"/>
    <n v="465.34"/>
    <n v="301"/>
    <s v="Mann-Austin"/>
    <x v="3"/>
    <s v="Vasquezborough"/>
    <s v="Online"/>
    <s v="Credit Card"/>
    <n v="1"/>
    <s v="STORE19"/>
    <n v="582.29"/>
    <n v="582.29"/>
    <n v="116.46"/>
    <n v="0.2"/>
  </r>
  <r>
    <s v="SALE1836"/>
    <x v="551"/>
    <s v="CUST1261"/>
    <s v="Carol Bishop"/>
    <x v="8"/>
    <s v="Female"/>
    <s v="Lake Saramouth"/>
    <s v="Oregon"/>
    <s v="USA"/>
    <x v="1"/>
    <s v="PROD83"/>
    <s v="Hydrating Face Cleanser"/>
    <x v="3"/>
    <s v="Skincare"/>
    <s v="Butler Group"/>
    <n v="152.91999999999999"/>
    <n v="159"/>
    <s v="Rivera-Warner"/>
    <x v="3"/>
    <s v="Washingtonfurt"/>
    <s v="Flagship"/>
    <s v="Credit Card"/>
    <n v="3"/>
    <s v="STORE0"/>
    <n v="63.96"/>
    <n v="191.88"/>
    <n v="3.84"/>
    <n v="0.02"/>
  </r>
  <r>
    <s v="SALE1837"/>
    <x v="264"/>
    <s v="CUST1065"/>
    <s v="Michael Thomas"/>
    <x v="23"/>
    <s v="Female"/>
    <s v="Woodmouth"/>
    <s v="Nevada"/>
    <s v="USA"/>
    <x v="1"/>
    <s v="PROD9"/>
    <s v="Adjustable Dumbbell Set"/>
    <x v="0"/>
    <s v="Fitness"/>
    <s v="Hill PLC"/>
    <n v="495.72"/>
    <n v="323"/>
    <s v="Thomas, Bridges and Harris"/>
    <x v="0"/>
    <s v="Sabrinatown"/>
    <s v="Online"/>
    <s v="COD"/>
    <n v="1"/>
    <s v="STORE12"/>
    <n v="829.83"/>
    <n v="829.83"/>
    <n v="215.76"/>
    <n v="0.26"/>
  </r>
  <r>
    <s v="SALE1838"/>
    <x v="426"/>
    <s v="CUST1370"/>
    <s v="James Holloway Jr."/>
    <x v="22"/>
    <s v="Male"/>
    <s v="Millston"/>
    <s v="Indiana"/>
    <s v="USA"/>
    <x v="1"/>
    <s v="PROD34"/>
    <s v="Gaming Mechanical Keyboard"/>
    <x v="4"/>
    <s v="Computer"/>
    <s v="Lucero LLC"/>
    <n v="419.28"/>
    <n v="86"/>
    <s v="Frederick-Wright"/>
    <x v="1"/>
    <s v="New Jimmymouth"/>
    <s v="Flagship"/>
    <s v="Credit Card"/>
    <n v="2"/>
    <s v="STORE16"/>
    <n v="858.15"/>
    <n v="1716.3"/>
    <n v="51.49"/>
    <n v="0.03"/>
  </r>
  <r>
    <s v="SALE1839"/>
    <x v="481"/>
    <s v="CUST1359"/>
    <s v="Melanie Lam"/>
    <x v="28"/>
    <s v="Male"/>
    <s v="East Michaelton"/>
    <s v="Kansas"/>
    <s v="USA"/>
    <x v="1"/>
    <s v="PROD73"/>
    <s v="Shin Guards – Adult"/>
    <x v="0"/>
    <s v="Team Sports"/>
    <s v="French Ltd"/>
    <n v="107.06"/>
    <n v="359"/>
    <s v="Gardner, Humphrey and Contreras"/>
    <x v="3"/>
    <s v="Johnsonville"/>
    <s v="Flagship"/>
    <s v="COD"/>
    <n v="3"/>
    <s v="STORE13"/>
    <n v="717.32"/>
    <n v="2151.96"/>
    <n v="494.95"/>
    <n v="0.23"/>
  </r>
  <r>
    <s v="SALE1840"/>
    <x v="224"/>
    <s v="CUST1428"/>
    <s v="Samuel Mullins"/>
    <x v="8"/>
    <s v="Female"/>
    <s v="Hartmouth"/>
    <s v="Louisiana"/>
    <s v="USA"/>
    <x v="2"/>
    <s v="PROD83"/>
    <s v="Hydrating Face Cleanser"/>
    <x v="3"/>
    <s v="Skincare"/>
    <s v="Butler Group"/>
    <n v="152.91999999999999"/>
    <n v="159"/>
    <s v="Thomas, Bridges and Harris"/>
    <x v="0"/>
    <s v="Sabrinatown"/>
    <s v="Online"/>
    <s v="PayPal"/>
    <n v="1"/>
    <s v="STORE12"/>
    <n v="163.19999999999999"/>
    <n v="163.19999999999999"/>
    <n v="35.9"/>
    <n v="0.22"/>
  </r>
  <r>
    <s v="SALE1841"/>
    <x v="171"/>
    <s v="CUST1126"/>
    <s v="James Wolfe"/>
    <x v="6"/>
    <s v="Female"/>
    <s v="Benjaminton"/>
    <s v="Arizona"/>
    <s v="USA"/>
    <x v="0"/>
    <s v="PROD81"/>
    <s v="Badminton Racket Set"/>
    <x v="0"/>
    <s v="Equipment"/>
    <s v="Robinson-Brown"/>
    <n v="285.54000000000002"/>
    <n v="358"/>
    <s v="Thomas, Bridges and Harris"/>
    <x v="0"/>
    <s v="Sabrinatown"/>
    <s v="Online"/>
    <s v="Credit Card"/>
    <n v="2"/>
    <s v="STORE12"/>
    <n v="966.71"/>
    <n v="1933.42"/>
    <n v="212.68"/>
    <n v="0.11"/>
  </r>
  <r>
    <s v="SALE1842"/>
    <x v="533"/>
    <s v="CUST1348"/>
    <s v="Sherry Cabrera"/>
    <x v="0"/>
    <s v="Male"/>
    <s v="Shannonview"/>
    <s v="Pennsylvania"/>
    <s v="USA"/>
    <x v="1"/>
    <s v="PROD35"/>
    <s v="Bedroom Table Lamp"/>
    <x v="2"/>
    <s v="Lighting"/>
    <s v="Jones LLC"/>
    <n v="382.22"/>
    <n v="329"/>
    <s v="Gardner, Humphrey and Contreras"/>
    <x v="3"/>
    <s v="Johnsonville"/>
    <s v="Flagship"/>
    <s v="COD"/>
    <n v="2"/>
    <s v="STORE13"/>
    <n v="873.94"/>
    <n v="1747.88"/>
    <n v="244.7"/>
    <n v="0.14000000000000001"/>
  </r>
  <r>
    <s v="SALE1843"/>
    <x v="411"/>
    <s v="CUST1149"/>
    <s v="Denise Griffin"/>
    <x v="4"/>
    <s v="Male"/>
    <s v="West Markhaven"/>
    <s v="Florida"/>
    <s v="USA"/>
    <x v="3"/>
    <s v="PROD0"/>
    <s v="Brother Laser Printer"/>
    <x v="4"/>
    <s v="Computer"/>
    <s v="Hunt Inc"/>
    <n v="112.42"/>
    <n v="416"/>
    <s v="Johnson-Wright"/>
    <x v="0"/>
    <s v="Hoodberg"/>
    <s v="Outlet"/>
    <s v="Credit Card"/>
    <n v="1"/>
    <s v="STORE3"/>
    <n v="140.24"/>
    <n v="140.24"/>
    <n v="37.86"/>
    <n v="0.27"/>
  </r>
  <r>
    <s v="SALE1844"/>
    <x v="43"/>
    <s v="CUST1201"/>
    <s v="Mary Boyd"/>
    <x v="30"/>
    <s v="Female"/>
    <s v="New Logan"/>
    <s v="Michigan"/>
    <s v="USA"/>
    <x v="2"/>
    <s v="PROD43"/>
    <s v="USB External Hard Drive"/>
    <x v="4"/>
    <s v="Computer"/>
    <s v="Robinson Inc"/>
    <n v="253.33"/>
    <n v="266"/>
    <s v="Gray Ltd"/>
    <x v="0"/>
    <s v="New Michaelchester"/>
    <s v="Outlet"/>
    <s v="Credit Card"/>
    <n v="2"/>
    <s v="STORE5"/>
    <n v="549.91999999999996"/>
    <n v="1099.8399999999999"/>
    <n v="307.95999999999998"/>
    <n v="0.28000000000000003"/>
  </r>
  <r>
    <s v="SALE1845"/>
    <x v="239"/>
    <s v="CUST1111"/>
    <s v="Julie Farmer"/>
    <x v="17"/>
    <s v="Female"/>
    <s v="Rodriguezmouth"/>
    <s v="Arizona"/>
    <s v="USA"/>
    <x v="3"/>
    <s v="PROD17"/>
    <s v="Soccer Training Cone Set"/>
    <x v="0"/>
    <s v="Accessories"/>
    <s v="Ford, Murphy and Wilson"/>
    <n v="144.53"/>
    <n v="367"/>
    <s v="Gray Ltd"/>
    <x v="0"/>
    <s v="New Michaelchester"/>
    <s v="Outlet"/>
    <s v="PayPal"/>
    <n v="4"/>
    <s v="STORE5"/>
    <n v="715.88"/>
    <n v="2863.52"/>
    <n v="544.07000000000005"/>
    <n v="0.19"/>
  </r>
  <r>
    <s v="SALE1846"/>
    <x v="385"/>
    <s v="CUST1371"/>
    <s v="Michael Garner"/>
    <x v="23"/>
    <s v="Female"/>
    <s v="Port Crystal"/>
    <s v="New Hampshire"/>
    <s v="USA"/>
    <x v="3"/>
    <s v="PROD2"/>
    <s v="Women's Casual Hoodie"/>
    <x v="1"/>
    <s v="Outerwear"/>
    <s v="Sims Inc"/>
    <n v="342.56"/>
    <n v="352"/>
    <s v="Bean, Jones and Park"/>
    <x v="1"/>
    <s v="Thompsonborough"/>
    <s v="Online"/>
    <s v="Credit Card"/>
    <n v="3"/>
    <s v="STORE8"/>
    <n v="591.9"/>
    <n v="1775.7"/>
    <n v="479.44"/>
    <n v="0.27"/>
  </r>
  <r>
    <s v="SALE1847"/>
    <x v="209"/>
    <s v="CUST1375"/>
    <s v="Joshua Bell"/>
    <x v="10"/>
    <s v="Male"/>
    <s v="Port Richardshire"/>
    <s v="Minnesota"/>
    <s v="USA"/>
    <x v="3"/>
    <s v="PROD22"/>
    <s v="Carbon Fiber Tennis Racket"/>
    <x v="0"/>
    <s v="Equipment"/>
    <s v="Flores, Pineda and Rodriguez"/>
    <n v="484.62"/>
    <n v="432"/>
    <s v="Hill, Wagner and Ballard"/>
    <x v="3"/>
    <s v="East Davidville"/>
    <s v="Online"/>
    <s v="PayPal"/>
    <n v="2"/>
    <s v="STORE10"/>
    <n v="523.14"/>
    <n v="1046.28"/>
    <n v="136.02000000000001"/>
    <n v="0.13"/>
  </r>
  <r>
    <s v="SALE1848"/>
    <x v="471"/>
    <s v="CUST1226"/>
    <s v="Alexis Castaneda"/>
    <x v="27"/>
    <s v="Male"/>
    <s v="Morrisbury"/>
    <s v="Alaska"/>
    <s v="USA"/>
    <x v="0"/>
    <s v="PROD69"/>
    <s v="Men's Sports Shorts"/>
    <x v="1"/>
    <s v="Bottoms"/>
    <s v="Fitzpatrick Ltd"/>
    <n v="218.22"/>
    <n v="224"/>
    <s v="Mcdonald Inc"/>
    <x v="2"/>
    <s v="Christopherland"/>
    <s v="Outlet"/>
    <s v="COD"/>
    <n v="2"/>
    <s v="STORE14"/>
    <n v="478.62"/>
    <n v="957.24"/>
    <n v="162.72999999999999"/>
    <n v="0.17"/>
  </r>
  <r>
    <s v="SALE1849"/>
    <x v="204"/>
    <s v="CUST1299"/>
    <s v="Stephanie Jacobs"/>
    <x v="40"/>
    <s v="Female"/>
    <s v="West Robinmouth"/>
    <s v="Louisiana"/>
    <s v="USA"/>
    <x v="3"/>
    <s v="PROD82"/>
    <s v="Fitness Resistance Bands"/>
    <x v="0"/>
    <s v="Fitness"/>
    <s v="Reese-Watson"/>
    <n v="152.91999999999999"/>
    <n v="281"/>
    <s v="Martinez, Adkins and Johnson"/>
    <x v="0"/>
    <s v="Danielmouth"/>
    <s v="Flagship"/>
    <s v="PayPal"/>
    <n v="4"/>
    <s v="STORE1"/>
    <n v="740.5"/>
    <n v="2962"/>
    <n v="503.54"/>
    <n v="0.17"/>
  </r>
  <r>
    <s v="SALE1850"/>
    <x v="50"/>
    <s v="CUST1112"/>
    <s v="David Cole"/>
    <x v="8"/>
    <s v="Female"/>
    <s v="Lake Michael"/>
    <s v="Michigan"/>
    <s v="USA"/>
    <x v="1"/>
    <s v="PROD46"/>
    <s v="Men's Winter Jacket"/>
    <x v="1"/>
    <s v="Outerwear"/>
    <s v="Kelly, Smith and Perez"/>
    <n v="167.34"/>
    <n v="296"/>
    <s v="Black-Horn"/>
    <x v="2"/>
    <s v="North Nancyview"/>
    <s v="Outlet"/>
    <s v="COD"/>
    <n v="1"/>
    <s v="STORE2"/>
    <n v="780.24"/>
    <n v="780.24"/>
    <n v="31.21"/>
    <n v="0.04"/>
  </r>
  <r>
    <s v="SALE1851"/>
    <x v="1"/>
    <s v="CUST1107"/>
    <s v="Erica Carney"/>
    <x v="6"/>
    <s v="Female"/>
    <s v="North Justin"/>
    <s v="North Dakota"/>
    <s v="USA"/>
    <x v="3"/>
    <s v="PROD70"/>
    <s v="Kitchen Storage Rack"/>
    <x v="2"/>
    <s v="Storage"/>
    <s v="Duran Group"/>
    <n v="138.05000000000001"/>
    <n v="89"/>
    <s v="Frederick-Wright"/>
    <x v="1"/>
    <s v="New Jimmymouth"/>
    <s v="Flagship"/>
    <s v="COD"/>
    <n v="4"/>
    <s v="STORE16"/>
    <n v="579.24"/>
    <n v="2316.96"/>
    <n v="92.68"/>
    <n v="0.04"/>
  </r>
  <r>
    <s v="SALE1852"/>
    <x v="108"/>
    <s v="CUST1371"/>
    <s v="Michael Garner"/>
    <x v="23"/>
    <s v="Female"/>
    <s v="Port Crystal"/>
    <s v="New Hampshire"/>
    <s v="USA"/>
    <x v="3"/>
    <s v="PROD1"/>
    <s v="Men's Graphic T-Shirt"/>
    <x v="1"/>
    <s v="Tops"/>
    <s v="Terry-Moore"/>
    <n v="342.56"/>
    <n v="181"/>
    <s v="Black-Horn"/>
    <x v="2"/>
    <s v="North Nancyview"/>
    <s v="Outlet"/>
    <s v="PayPal"/>
    <n v="3"/>
    <s v="STORE2"/>
    <n v="268.95"/>
    <n v="806.85"/>
    <n v="32.270000000000003"/>
    <n v="0.04"/>
  </r>
  <r>
    <s v="SALE1853"/>
    <x v="459"/>
    <s v="CUST1305"/>
    <s v="Roberta Green"/>
    <x v="43"/>
    <s v="Male"/>
    <s v="West Joseph"/>
    <s v="Washington"/>
    <s v="USA"/>
    <x v="3"/>
    <s v="PROD5"/>
    <s v="Men's Leather Belt"/>
    <x v="1"/>
    <s v="Accessories"/>
    <s v="Baldwin, Garza and Gonzalez"/>
    <n v="261"/>
    <n v="59"/>
    <s v="Alexander Group"/>
    <x v="2"/>
    <s v="Port Sharon"/>
    <s v="Online"/>
    <s v="Credit Card"/>
    <n v="1"/>
    <s v="STORE4"/>
    <n v="47.47"/>
    <n v="47.47"/>
    <n v="13.29"/>
    <n v="0.28000000000000003"/>
  </r>
  <r>
    <s v="SALE1854"/>
    <x v="320"/>
    <s v="CUST1257"/>
    <s v="Christopher David"/>
    <x v="2"/>
    <s v="Male"/>
    <s v="Karenmouth"/>
    <s v="Massachusetts"/>
    <s v="USA"/>
    <x v="1"/>
    <s v="PROD33"/>
    <s v="Modern Wall Clock"/>
    <x v="2"/>
    <s v="Decor"/>
    <s v="Weiss-Watson"/>
    <n v="179.77"/>
    <n v="305"/>
    <s v="Holloway Ltd"/>
    <x v="0"/>
    <s v="Bensonhaven"/>
    <s v="Flagship"/>
    <s v="Credit Card"/>
    <n v="3"/>
    <s v="STORE17"/>
    <n v="858.81"/>
    <n v="2576.4299999999998"/>
    <n v="180.35"/>
    <n v="7.0000000000000007E-2"/>
  </r>
  <r>
    <s v="SALE1855"/>
    <x v="30"/>
    <s v="CUST1310"/>
    <s v="Kara Dodson"/>
    <x v="44"/>
    <s v="Male"/>
    <s v="Joelside"/>
    <s v="Vermont"/>
    <s v="USA"/>
    <x v="1"/>
    <s v="PROD19"/>
    <s v="Knee Support Brace"/>
    <x v="0"/>
    <s v="Equipment"/>
    <s v="May-Reese"/>
    <n v="21.34"/>
    <n v="65"/>
    <s v="Hill, Wagner and Ballard"/>
    <x v="3"/>
    <s v="East Davidville"/>
    <s v="Online"/>
    <s v="Credit Card"/>
    <n v="3"/>
    <s v="STORE10"/>
    <n v="569.98"/>
    <n v="1709.94"/>
    <n v="85.5"/>
    <n v="0.05"/>
  </r>
  <r>
    <s v="SALE1856"/>
    <x v="11"/>
    <s v="CUST1327"/>
    <s v="Reginald Willis"/>
    <x v="6"/>
    <s v="Female"/>
    <s v="Kellybury"/>
    <s v="New York"/>
    <s v="USA"/>
    <x v="2"/>
    <s v="PROD74"/>
    <s v="Bluetooth Car Audio System"/>
    <x v="4"/>
    <s v="Audio"/>
    <s v="Bruce-Bowen"/>
    <n v="403.71"/>
    <n v="159"/>
    <s v="Thomas, Bridges and Harris"/>
    <x v="0"/>
    <s v="Sabrinatown"/>
    <s v="Online"/>
    <s v="COD"/>
    <n v="3"/>
    <s v="STORE12"/>
    <n v="306.52"/>
    <n v="919.56"/>
    <n v="9.1999999999999993"/>
    <n v="0.01"/>
  </r>
  <r>
    <s v="SALE1857"/>
    <x v="295"/>
    <s v="CUST1064"/>
    <s v="Mr. Mason Butler"/>
    <x v="4"/>
    <s v="Male"/>
    <s v="Port Kathrynhaven"/>
    <s v="Arizona"/>
    <s v="USA"/>
    <x v="0"/>
    <s v="PROD56"/>
    <s v="Premium Blanket Throw"/>
    <x v="2"/>
    <s v="Decor"/>
    <s v="Hernandez, Kennedy and Porter"/>
    <n v="461.47"/>
    <n v="190"/>
    <s v="Gardner, Humphrey and Contreras"/>
    <x v="3"/>
    <s v="Johnsonville"/>
    <s v="Flagship"/>
    <s v="COD"/>
    <n v="3"/>
    <s v="STORE13"/>
    <n v="184.67"/>
    <n v="554.01"/>
    <n v="16.62"/>
    <n v="0.03"/>
  </r>
  <r>
    <s v="SALE1858"/>
    <x v="504"/>
    <s v="CUST1482"/>
    <s v="Sheri Joyce"/>
    <x v="10"/>
    <s v="Male"/>
    <s v="West Tylerfort"/>
    <s v="Kentucky"/>
    <s v="USA"/>
    <x v="3"/>
    <s v="PROD26"/>
    <s v="Wireless Bluetooth Speaker"/>
    <x v="4"/>
    <s v="Audio"/>
    <s v="Reed-Schmidt"/>
    <n v="322.41000000000003"/>
    <n v="213"/>
    <s v="Gray Ltd"/>
    <x v="0"/>
    <s v="New Michaelchester"/>
    <s v="Outlet"/>
    <s v="COD"/>
    <n v="4"/>
    <s v="STORE5"/>
    <n v="189.56"/>
    <n v="758.24"/>
    <n v="0"/>
    <n v="0"/>
  </r>
  <r>
    <s v="SALE1859"/>
    <x v="650"/>
    <s v="CUST1208"/>
    <s v="John Perez"/>
    <x v="27"/>
    <s v="Male"/>
    <s v="Kathrynview"/>
    <s v="Louisiana"/>
    <s v="USA"/>
    <x v="3"/>
    <s v="PROD75"/>
    <s v="Women's Ankle Boots"/>
    <x v="1"/>
    <s v="Footwear"/>
    <s v="Poole PLC"/>
    <n v="158.13999999999999"/>
    <n v="82"/>
    <s v="Gray Ltd"/>
    <x v="0"/>
    <s v="New Michaelchester"/>
    <s v="Outlet"/>
    <s v="PayPal"/>
    <n v="1"/>
    <s v="STORE5"/>
    <n v="805.24"/>
    <n v="805.24"/>
    <n v="32.21"/>
    <n v="0.04"/>
  </r>
  <r>
    <s v="SALE1860"/>
    <x v="583"/>
    <s v="CUST1188"/>
    <s v="Kimberly Brooks"/>
    <x v="2"/>
    <s v="Male"/>
    <s v="Kingfort"/>
    <s v="New Mexico"/>
    <s v="USA"/>
    <x v="1"/>
    <s v="PROD54"/>
    <s v="Sports Stopwatch Pro"/>
    <x v="0"/>
    <s v="Accessories"/>
    <s v="Thompson-French"/>
    <n v="434.84"/>
    <n v="185"/>
    <s v="Holloway Ltd"/>
    <x v="0"/>
    <s v="Bensonhaven"/>
    <s v="Flagship"/>
    <s v="Credit Card"/>
    <n v="3"/>
    <s v="STORE17"/>
    <n v="683.74"/>
    <n v="2051.2199999999998"/>
    <n v="492.29"/>
    <n v="0.24"/>
  </r>
  <r>
    <s v="SALE1861"/>
    <x v="268"/>
    <s v="CUST1210"/>
    <s v="Antonio Jones"/>
    <x v="40"/>
    <s v="Male"/>
    <s v="Matthewborough"/>
    <s v="Georgia"/>
    <s v="USA"/>
    <x v="1"/>
    <s v="PROD56"/>
    <s v="Premium Blanket Throw"/>
    <x v="2"/>
    <s v="Decor"/>
    <s v="Hernandez, Kennedy and Porter"/>
    <n v="461.47"/>
    <n v="190"/>
    <s v="Guerrero-Schmitt"/>
    <x v="3"/>
    <s v="East Stevechester"/>
    <s v="Flagship"/>
    <s v="COD"/>
    <n v="3"/>
    <s v="STORE18"/>
    <n v="439.21"/>
    <n v="1317.63"/>
    <n v="368.94"/>
    <n v="0.28000000000000003"/>
  </r>
  <r>
    <s v="SALE1862"/>
    <x v="69"/>
    <s v="CUST1119"/>
    <s v="Michael Jones"/>
    <x v="45"/>
    <s v="Male"/>
    <s v="North Edwardton"/>
    <s v="Tennessee"/>
    <s v="USA"/>
    <x v="2"/>
    <s v="PROD66"/>
    <s v="Women's Hair Dryer Brush"/>
    <x v="3"/>
    <s v="Haircare"/>
    <s v="Torres, Spencer and Potter"/>
    <n v="340.39"/>
    <n v="177"/>
    <s v="Benson-Elliott"/>
    <x v="3"/>
    <s v="Port Josephberg"/>
    <s v="Online"/>
    <s v="COD"/>
    <n v="1"/>
    <s v="STORE6"/>
    <n v="126.92"/>
    <n v="126.92"/>
    <n v="30.46"/>
    <n v="0.24"/>
  </r>
  <r>
    <s v="SALE1863"/>
    <x v="171"/>
    <s v="CUST1004"/>
    <s v="Caroline Collins"/>
    <x v="43"/>
    <s v="Female"/>
    <s v="Nicholasshire"/>
    <s v="California"/>
    <s v="USA"/>
    <x v="1"/>
    <s v="PROD73"/>
    <s v="Shin Guards – Adult"/>
    <x v="0"/>
    <s v="Team Sports"/>
    <s v="French Ltd"/>
    <n v="107.06"/>
    <n v="359"/>
    <s v="Alexander Group"/>
    <x v="2"/>
    <s v="Port Sharon"/>
    <s v="Online"/>
    <s v="Credit Card"/>
    <n v="4"/>
    <s v="STORE4"/>
    <n v="834.7"/>
    <n v="3338.8"/>
    <n v="467.43"/>
    <n v="0.14000000000000001"/>
  </r>
  <r>
    <s v="SALE1864"/>
    <x v="119"/>
    <s v="CUST1341"/>
    <s v="Angela Williams"/>
    <x v="41"/>
    <s v="Female"/>
    <s v="Lake Alyssaburgh"/>
    <s v="Illinois"/>
    <s v="USA"/>
    <x v="2"/>
    <s v="PROD42"/>
    <s v="Smart Home WiFi Camera"/>
    <x v="4"/>
    <s v="Accessories"/>
    <s v="Holmes LLC"/>
    <n v="450.71"/>
    <n v="389"/>
    <s v="Aguirre-Keller"/>
    <x v="2"/>
    <s v="Lake Michael"/>
    <s v="Online"/>
    <s v="COD"/>
    <n v="2"/>
    <s v="STORE11"/>
    <n v="271.88"/>
    <n v="543.76"/>
    <n v="59.81"/>
    <n v="0.11"/>
  </r>
  <r>
    <s v="SALE1865"/>
    <x v="554"/>
    <s v="CUST1480"/>
    <s v="Jordan Medina"/>
    <x v="4"/>
    <s v="Male"/>
    <s v="Robinchester"/>
    <s v="Florida"/>
    <s v="USA"/>
    <x v="2"/>
    <s v="PROD11"/>
    <s v="HD Smart TV Stick"/>
    <x v="4"/>
    <s v="Accessories"/>
    <s v="Gibson, Hobbs and Weaver"/>
    <n v="449.4"/>
    <n v="460"/>
    <s v="Martinez, Adkins and Johnson"/>
    <x v="0"/>
    <s v="Danielmouth"/>
    <s v="Flagship"/>
    <s v="Credit Card"/>
    <n v="4"/>
    <s v="STORE1"/>
    <n v="972.14"/>
    <n v="3888.56"/>
    <n v="972.14"/>
    <n v="0.25"/>
  </r>
  <r>
    <s v="SALE1866"/>
    <x v="668"/>
    <s v="CUST1093"/>
    <s v="Christy Vasquez"/>
    <x v="14"/>
    <s v="Female"/>
    <s v="Port Travisstad"/>
    <s v="South Carolina"/>
    <s v="USA"/>
    <x v="0"/>
    <s v="PROD43"/>
    <s v="USB External Hard Drive"/>
    <x v="4"/>
    <s v="Computer"/>
    <s v="Robinson Inc"/>
    <n v="253.33"/>
    <n v="266"/>
    <s v="Alexander Group"/>
    <x v="2"/>
    <s v="Port Sharon"/>
    <s v="Online"/>
    <s v="PayPal"/>
    <n v="3"/>
    <s v="STORE4"/>
    <n v="523.66"/>
    <n v="1570.98"/>
    <n v="424.16"/>
    <n v="0.27"/>
  </r>
  <r>
    <s v="SALE1867"/>
    <x v="392"/>
    <s v="CUST1148"/>
    <s v="Theresa Campbell"/>
    <x v="2"/>
    <s v="Female"/>
    <s v="New Brian"/>
    <s v="Wisconsin"/>
    <s v="USA"/>
    <x v="2"/>
    <s v="PROD64"/>
    <s v="Matte Lipstick Set"/>
    <x v="3"/>
    <s v="Makeup"/>
    <s v="Zhang Inc"/>
    <n v="299.11"/>
    <n v="118"/>
    <s v="Black-Horn"/>
    <x v="2"/>
    <s v="North Nancyview"/>
    <s v="Outlet"/>
    <s v="Credit Card"/>
    <n v="4"/>
    <s v="STORE2"/>
    <n v="838.99"/>
    <n v="3355.96"/>
    <n v="536.95000000000005"/>
    <n v="0.16"/>
  </r>
  <r>
    <s v="SALE1868"/>
    <x v="578"/>
    <s v="CUST1135"/>
    <s v="Matthew Hanna"/>
    <x v="4"/>
    <s v="Female"/>
    <s v="Gonzalezbury"/>
    <s v="Michigan"/>
    <s v="USA"/>
    <x v="3"/>
    <s v="PROD11"/>
    <s v="HD Smart TV Stick"/>
    <x v="4"/>
    <s v="Accessories"/>
    <s v="Gibson, Hobbs and Weaver"/>
    <n v="449.4"/>
    <n v="460"/>
    <s v="Holloway Ltd"/>
    <x v="0"/>
    <s v="Bensonhaven"/>
    <s v="Flagship"/>
    <s v="COD"/>
    <n v="4"/>
    <s v="STORE17"/>
    <n v="838.7"/>
    <n v="3354.8"/>
    <n v="704.51"/>
    <n v="0.21"/>
  </r>
  <r>
    <s v="SALE1869"/>
    <x v="473"/>
    <s v="CUST1420"/>
    <s v="Dr. Tamara White Md"/>
    <x v="16"/>
    <s v="Male"/>
    <s v="New Benjamin"/>
    <s v="North Carolina"/>
    <s v="USA"/>
    <x v="2"/>
    <s v="PROD74"/>
    <s v="Bluetooth Car Audio System"/>
    <x v="4"/>
    <s v="Audio"/>
    <s v="Bruce-Bowen"/>
    <n v="403.71"/>
    <n v="159"/>
    <s v="Bean, Jones and Park"/>
    <x v="1"/>
    <s v="Thompsonborough"/>
    <s v="Online"/>
    <s v="Credit Card"/>
    <n v="3"/>
    <s v="STORE8"/>
    <n v="943.24"/>
    <n v="2829.72"/>
    <n v="594.24"/>
    <n v="0.21"/>
  </r>
  <r>
    <s v="SALE1870"/>
    <x v="616"/>
    <s v="CUST1299"/>
    <s v="Stephanie Jacobs"/>
    <x v="40"/>
    <s v="Female"/>
    <s v="West Robinmouth"/>
    <s v="Louisiana"/>
    <s v="USA"/>
    <x v="3"/>
    <s v="PROD0"/>
    <s v="Brother Laser Printer"/>
    <x v="4"/>
    <s v="Computer"/>
    <s v="Hunt Inc"/>
    <n v="112.42"/>
    <n v="416"/>
    <s v="Holloway Ltd"/>
    <x v="0"/>
    <s v="Bensonhaven"/>
    <s v="Flagship"/>
    <s v="Credit Card"/>
    <n v="2"/>
    <s v="STORE17"/>
    <n v="310.33"/>
    <n v="620.66"/>
    <n v="161.37"/>
    <n v="0.26"/>
  </r>
  <r>
    <s v="SALE1871"/>
    <x v="220"/>
    <s v="CUST1346"/>
    <s v="John Jordan"/>
    <x v="13"/>
    <s v="Female"/>
    <s v="Port Crystalberg"/>
    <s v="Tennessee"/>
    <s v="USA"/>
    <x v="3"/>
    <s v="PROD45"/>
    <s v="High-Grip Football"/>
    <x v="0"/>
    <s v="Team Sports"/>
    <s v="Bridges, Banks and Cummings"/>
    <n v="318.91000000000003"/>
    <n v="114"/>
    <s v="Rivera-Warner"/>
    <x v="3"/>
    <s v="Washingtonfurt"/>
    <s v="Flagship"/>
    <s v="PayPal"/>
    <n v="3"/>
    <s v="STORE0"/>
    <n v="201.05"/>
    <n v="603.15"/>
    <n v="138.72"/>
    <n v="0.23"/>
  </r>
  <r>
    <s v="SALE1872"/>
    <x v="674"/>
    <s v="CUST1252"/>
    <s v="John Mccoy"/>
    <x v="10"/>
    <s v="Male"/>
    <s v="Robinborough"/>
    <s v="South Dakota"/>
    <s v="USA"/>
    <x v="1"/>
    <s v="PROD58"/>
    <s v="Womens Cotton Scarf"/>
    <x v="1"/>
    <s v="Accessories"/>
    <s v="Shepherd-Gould"/>
    <n v="113.83"/>
    <n v="485"/>
    <s v="Holloway Ltd"/>
    <x v="0"/>
    <s v="Bensonhaven"/>
    <s v="Flagship"/>
    <s v="PayPal"/>
    <n v="1"/>
    <s v="STORE17"/>
    <n v="803.37"/>
    <n v="803.37"/>
    <n v="241.01"/>
    <n v="0.3"/>
  </r>
  <r>
    <s v="SALE1873"/>
    <x v="223"/>
    <s v="CUST1036"/>
    <s v="Thomas Phillips"/>
    <x v="44"/>
    <s v="Female"/>
    <s v="Luisfurt"/>
    <s v="Georgia"/>
    <s v="USA"/>
    <x v="0"/>
    <s v="PROD61"/>
    <s v="Tennis Ball 3-Pack"/>
    <x v="0"/>
    <s v="Equipment"/>
    <s v="Lopez LLC"/>
    <n v="103.45"/>
    <n v="465"/>
    <s v="Shelton PLC"/>
    <x v="0"/>
    <s v="East Jenniferstad"/>
    <s v="Flagship"/>
    <s v="COD"/>
    <n v="3"/>
    <s v="STORE15"/>
    <n v="259.98"/>
    <n v="779.94"/>
    <n v="54.6"/>
    <n v="7.0000000000000007E-2"/>
  </r>
  <r>
    <s v="SALE1874"/>
    <x v="601"/>
    <s v="CUST1124"/>
    <s v="Donald Lee"/>
    <x v="10"/>
    <s v="Male"/>
    <s v="Wongberg"/>
    <s v="Illinois"/>
    <s v="USA"/>
    <x v="2"/>
    <s v="PROD2"/>
    <s v="Women's Casual Hoodie"/>
    <x v="1"/>
    <s v="Outerwear"/>
    <s v="Sims Inc"/>
    <n v="342.56"/>
    <n v="352"/>
    <s v="Johnson-Wright"/>
    <x v="0"/>
    <s v="Hoodberg"/>
    <s v="Outlet"/>
    <s v="PayPal"/>
    <n v="4"/>
    <s v="STORE3"/>
    <n v="591.9"/>
    <n v="2367.6"/>
    <n v="473.52"/>
    <n v="0.2"/>
  </r>
  <r>
    <s v="SALE1875"/>
    <x v="536"/>
    <s v="CUST1031"/>
    <s v="Sarah Vance"/>
    <x v="24"/>
    <s v="Male"/>
    <s v="Johnsonville"/>
    <s v="Oregon"/>
    <s v="USA"/>
    <x v="1"/>
    <s v="PROD60"/>
    <s v="Luxury Perfume Spray"/>
    <x v="3"/>
    <s v="Fragrance"/>
    <s v="Gibson, Green and Lopez"/>
    <n v="482.75"/>
    <n v="444"/>
    <s v="Thomas, Bridges and Harris"/>
    <x v="0"/>
    <s v="Sabrinatown"/>
    <s v="Online"/>
    <s v="PayPal"/>
    <n v="2"/>
    <s v="STORE12"/>
    <n v="396.9"/>
    <n v="793.8"/>
    <n v="142.88"/>
    <n v="0.18"/>
  </r>
  <r>
    <s v="SALE1876"/>
    <x v="121"/>
    <s v="CUST1453"/>
    <s v="April Phillips"/>
    <x v="6"/>
    <s v="Female"/>
    <s v="Lake Carolyn"/>
    <s v="Hawaii"/>
    <s v="USA"/>
    <x v="3"/>
    <s v="PROD98"/>
    <s v="Portable Bluetooth Speaker"/>
    <x v="4"/>
    <s v="Audio"/>
    <s v="Flores-King"/>
    <n v="431.67"/>
    <n v="73"/>
    <s v="Black-Horn"/>
    <x v="2"/>
    <s v="North Nancyview"/>
    <s v="Outlet"/>
    <s v="Credit Card"/>
    <n v="1"/>
    <s v="STORE2"/>
    <n v="176.84"/>
    <n v="176.84"/>
    <n v="33.6"/>
    <n v="0.19"/>
  </r>
  <r>
    <s v="SALE1877"/>
    <x v="539"/>
    <s v="CUST1254"/>
    <s v="Linda Kline"/>
    <x v="15"/>
    <s v="Male"/>
    <s v="Masseyland"/>
    <s v="Alaska"/>
    <s v="USA"/>
    <x v="1"/>
    <s v="PROD26"/>
    <s v="Wireless Bluetooth Speaker"/>
    <x v="4"/>
    <s v="Audio"/>
    <s v="Reed-Schmidt"/>
    <n v="322.41000000000003"/>
    <n v="213"/>
    <s v="Rivera-Warner"/>
    <x v="3"/>
    <s v="Washingtonfurt"/>
    <s v="Flagship"/>
    <s v="PayPal"/>
    <n v="2"/>
    <s v="STORE0"/>
    <n v="614.21"/>
    <n v="1228.42"/>
    <n v="135.13"/>
    <n v="0.11"/>
  </r>
  <r>
    <s v="SALE1878"/>
    <x v="675"/>
    <s v="CUST1108"/>
    <s v="Travis Holland"/>
    <x v="32"/>
    <s v="Male"/>
    <s v="Webstermouth"/>
    <s v="New Hampshire"/>
    <s v="USA"/>
    <x v="2"/>
    <s v="PROD3"/>
    <s v="Men's Running Jacket"/>
    <x v="1"/>
    <s v="Outerwear"/>
    <s v="Pineda Ltd"/>
    <n v="364.67"/>
    <n v="452"/>
    <s v="Martinez-Mullins"/>
    <x v="2"/>
    <s v="Williamsfurt"/>
    <s v="Online"/>
    <s v="COD"/>
    <n v="3"/>
    <s v="STORE7"/>
    <n v="604.66"/>
    <n v="1813.98"/>
    <n v="326.52"/>
    <n v="0.18"/>
  </r>
  <r>
    <s v="SALE1879"/>
    <x v="415"/>
    <s v="CUST1498"/>
    <s v="Traci Gonzalez"/>
    <x v="36"/>
    <s v="Male"/>
    <s v="Snyderfurt"/>
    <s v="New Mexico"/>
    <s v="USA"/>
    <x v="1"/>
    <s v="PROD2"/>
    <s v="Women's Casual Hoodie"/>
    <x v="1"/>
    <s v="Outerwear"/>
    <s v="Sims Inc"/>
    <n v="342.56"/>
    <n v="352"/>
    <s v="Thomas, Bridges and Harris"/>
    <x v="0"/>
    <s v="Sabrinatown"/>
    <s v="Online"/>
    <s v="PayPal"/>
    <n v="3"/>
    <s v="STORE12"/>
    <n v="24.29"/>
    <n v="72.87"/>
    <n v="8.74"/>
    <n v="0.12"/>
  </r>
  <r>
    <s v="SALE1880"/>
    <x v="46"/>
    <s v="CUST1121"/>
    <s v="Joel Robinson"/>
    <x v="6"/>
    <s v="Male"/>
    <s v="Lake Danielport"/>
    <s v="Hawaii"/>
    <s v="USA"/>
    <x v="3"/>
    <s v="PROD63"/>
    <s v="Organic Sunscreen Lotion"/>
    <x v="3"/>
    <s v="Skincare"/>
    <s v="Anderson-Riley"/>
    <n v="266.86"/>
    <n v="458"/>
    <s v="Aguirre-Keller"/>
    <x v="2"/>
    <s v="Lake Michael"/>
    <s v="Online"/>
    <s v="PayPal"/>
    <n v="1"/>
    <s v="STORE11"/>
    <n v="503.95"/>
    <n v="503.95"/>
    <n v="120.95"/>
    <n v="0.24"/>
  </r>
  <r>
    <s v="SALE1881"/>
    <x v="338"/>
    <s v="CUST1319"/>
    <s v="Casey Simpson"/>
    <x v="27"/>
    <s v="Male"/>
    <s v="West Mathewside"/>
    <s v="Mississippi"/>
    <s v="USA"/>
    <x v="3"/>
    <s v="PROD51"/>
    <s v="HDMI Cable – 2m"/>
    <x v="4"/>
    <s v="Accessories"/>
    <s v="Bautista, Green and Hale"/>
    <n v="88.49"/>
    <n v="246"/>
    <s v="Mcdonald Inc"/>
    <x v="2"/>
    <s v="Christopherland"/>
    <s v="Outlet"/>
    <s v="Credit Card"/>
    <n v="4"/>
    <s v="STORE14"/>
    <n v="860.78"/>
    <n v="3443.12"/>
    <n v="103.29"/>
    <n v="0.03"/>
  </r>
  <r>
    <s v="SALE1882"/>
    <x v="610"/>
    <s v="CUST1197"/>
    <s v="Andrea Jacobs"/>
    <x v="22"/>
    <s v="Female"/>
    <s v="Christopherland"/>
    <s v="Minnesota"/>
    <s v="USA"/>
    <x v="3"/>
    <s v="PROD42"/>
    <s v="Smart Home WiFi Camera"/>
    <x v="4"/>
    <s v="Accessories"/>
    <s v="Holmes LLC"/>
    <n v="450.71"/>
    <n v="389"/>
    <s v="Johnson-Wright"/>
    <x v="0"/>
    <s v="Hoodberg"/>
    <s v="Outlet"/>
    <s v="COD"/>
    <n v="3"/>
    <s v="STORE3"/>
    <n v="41.97"/>
    <n v="125.91"/>
    <n v="3.78"/>
    <n v="0.03"/>
  </r>
  <r>
    <s v="SALE1883"/>
    <x v="433"/>
    <s v="CUST1033"/>
    <s v="Robert Jones Dds"/>
    <x v="30"/>
    <s v="Male"/>
    <s v="Tristanton"/>
    <s v="Oklahoma"/>
    <s v="USA"/>
    <x v="3"/>
    <s v="PROD15"/>
    <s v="4K Home Projector"/>
    <x v="4"/>
    <s v="Appliances"/>
    <s v="Thomas LLC"/>
    <n v="465.34"/>
    <n v="301"/>
    <s v="Gray Ltd"/>
    <x v="0"/>
    <s v="New Michaelchester"/>
    <s v="Outlet"/>
    <s v="COD"/>
    <n v="1"/>
    <s v="STORE5"/>
    <n v="649.59"/>
    <n v="649.59"/>
    <n v="77.95"/>
    <n v="0.12"/>
  </r>
  <r>
    <s v="SALE1884"/>
    <x v="201"/>
    <s v="CUST1053"/>
    <s v="Sharon Brown"/>
    <x v="29"/>
    <s v="Female"/>
    <s v="East Andrea"/>
    <s v="Michigan"/>
    <s v="USA"/>
    <x v="0"/>
    <s v="PROD63"/>
    <s v="Organic Sunscreen Lotion"/>
    <x v="3"/>
    <s v="Skincare"/>
    <s v="Anderson-Riley"/>
    <n v="266.86"/>
    <n v="458"/>
    <s v="Moore, Padilla and Butler"/>
    <x v="2"/>
    <s v="East Johnstad"/>
    <s v="Flagship"/>
    <s v="PayPal"/>
    <n v="2"/>
    <s v="STORE9"/>
    <n v="386.09"/>
    <n v="772.18"/>
    <n v="146.71"/>
    <n v="0.19"/>
  </r>
  <r>
    <s v="SALE1885"/>
    <x v="321"/>
    <s v="CUST1099"/>
    <s v="Sheila Wilson"/>
    <x v="36"/>
    <s v="Male"/>
    <s v="South Dustin"/>
    <s v="Tennessee"/>
    <s v="USA"/>
    <x v="1"/>
    <s v="PROD51"/>
    <s v="HDMI Cable – 2m"/>
    <x v="4"/>
    <s v="Accessories"/>
    <s v="Bautista, Green and Hale"/>
    <n v="88.49"/>
    <n v="246"/>
    <s v="Thomas, Bridges and Harris"/>
    <x v="0"/>
    <s v="Sabrinatown"/>
    <s v="Online"/>
    <s v="PayPal"/>
    <n v="1"/>
    <s v="STORE12"/>
    <n v="891.62"/>
    <n v="891.62"/>
    <n v="53.5"/>
    <n v="0.06"/>
  </r>
  <r>
    <s v="SALE1886"/>
    <x v="272"/>
    <s v="CUST1381"/>
    <s v="Erika Padilla"/>
    <x v="1"/>
    <s v="Male"/>
    <s v="Andrewsland"/>
    <s v="Alabama"/>
    <s v="USA"/>
    <x v="1"/>
    <s v="PROD64"/>
    <s v="Matte Lipstick Set"/>
    <x v="3"/>
    <s v="Makeup"/>
    <s v="Zhang Inc"/>
    <n v="299.11"/>
    <n v="118"/>
    <s v="Shelton PLC"/>
    <x v="0"/>
    <s v="East Jenniferstad"/>
    <s v="Flagship"/>
    <s v="COD"/>
    <n v="2"/>
    <s v="STORE15"/>
    <n v="558.9"/>
    <n v="1117.8"/>
    <n v="55.89"/>
    <n v="0.05"/>
  </r>
  <r>
    <s v="SALE1887"/>
    <x v="284"/>
    <s v="CUST1352"/>
    <s v="Michael Greene"/>
    <x v="33"/>
    <s v="Female"/>
    <s v="Port Saramouth"/>
    <s v="Wisconsin"/>
    <s v="USA"/>
    <x v="1"/>
    <s v="PROD1"/>
    <s v="Men's Graphic T-Shirt"/>
    <x v="1"/>
    <s v="Tops"/>
    <s v="Terry-Moore"/>
    <n v="342.56"/>
    <n v="181"/>
    <s v="Johnson-Wright"/>
    <x v="0"/>
    <s v="Hoodberg"/>
    <s v="Outlet"/>
    <s v="COD"/>
    <n v="2"/>
    <s v="STORE3"/>
    <n v="99.04"/>
    <n v="198.08"/>
    <n v="51.5"/>
    <n v="0.26"/>
  </r>
  <r>
    <s v="SALE1888"/>
    <x v="459"/>
    <s v="CUST1291"/>
    <s v="James Powell"/>
    <x v="45"/>
    <s v="Female"/>
    <s v="West Beverlymouth"/>
    <s v="Missouri"/>
    <s v="USA"/>
    <x v="2"/>
    <s v="PROD3"/>
    <s v="Men's Running Jacket"/>
    <x v="1"/>
    <s v="Outerwear"/>
    <s v="Pineda Ltd"/>
    <n v="364.67"/>
    <n v="452"/>
    <s v="Bean, Jones and Park"/>
    <x v="1"/>
    <s v="Thompsonborough"/>
    <s v="Online"/>
    <s v="Credit Card"/>
    <n v="4"/>
    <s v="STORE8"/>
    <n v="625.13"/>
    <n v="2500.52"/>
    <n v="150.03"/>
    <n v="0.06"/>
  </r>
  <r>
    <s v="SALE1889"/>
    <x v="340"/>
    <s v="CUST1036"/>
    <s v="Thomas Phillips"/>
    <x v="44"/>
    <s v="Female"/>
    <s v="Luisfurt"/>
    <s v="Georgia"/>
    <s v="USA"/>
    <x v="0"/>
    <s v="PROD40"/>
    <s v="Noise-Canceling Headphones"/>
    <x v="4"/>
    <s v="Audio"/>
    <s v="Taylor-Hart"/>
    <n v="38.520000000000003"/>
    <n v="378"/>
    <s v="Guerrero-Schmitt"/>
    <x v="3"/>
    <s v="East Stevechester"/>
    <s v="Flagship"/>
    <s v="COD"/>
    <n v="4"/>
    <s v="STORE18"/>
    <n v="38.380000000000003"/>
    <n v="153.52000000000001"/>
    <n v="24.56"/>
    <n v="0.16"/>
  </r>
  <r>
    <s v="SALE1890"/>
    <x v="676"/>
    <s v="CUST1492"/>
    <s v="Darrell Miller"/>
    <x v="25"/>
    <s v="Female"/>
    <s v="Port Carol"/>
    <s v="Florida"/>
    <s v="USA"/>
    <x v="3"/>
    <s v="PROD94"/>
    <s v="Vitamin E Body Lotion"/>
    <x v="3"/>
    <s v="Skincare"/>
    <s v="Hoffman-Williams"/>
    <n v="358.47"/>
    <n v="213"/>
    <s v="Hill, Wagner and Ballard"/>
    <x v="3"/>
    <s v="East Davidville"/>
    <s v="Online"/>
    <s v="COD"/>
    <n v="4"/>
    <s v="STORE10"/>
    <n v="731.72"/>
    <n v="2926.88"/>
    <n v="643.91"/>
    <n v="0.22"/>
  </r>
  <r>
    <s v="SALE1891"/>
    <x v="245"/>
    <s v="CUST1457"/>
    <s v="Christina Robertson"/>
    <x v="25"/>
    <s v="Male"/>
    <s v="Hubbardborough"/>
    <s v="Kentucky"/>
    <s v="USA"/>
    <x v="3"/>
    <s v="PROD81"/>
    <s v="Badminton Racket Set"/>
    <x v="0"/>
    <s v="Equipment"/>
    <s v="Robinson-Brown"/>
    <n v="285.54000000000002"/>
    <n v="358"/>
    <s v="Mann-Austin"/>
    <x v="3"/>
    <s v="Vasquezborough"/>
    <s v="Online"/>
    <s v="Credit Card"/>
    <n v="3"/>
    <s v="STORE19"/>
    <n v="825.33"/>
    <n v="2475.9899999999998"/>
    <n v="519.96"/>
    <n v="0.21"/>
  </r>
  <r>
    <s v="SALE1892"/>
    <x v="283"/>
    <s v="CUST1059"/>
    <s v="Alyssa Vargas"/>
    <x v="3"/>
    <s v="Male"/>
    <s v="New Kathrynland"/>
    <s v="Montana"/>
    <s v="USA"/>
    <x v="3"/>
    <s v="PROD70"/>
    <s v="Kitchen Storage Rack"/>
    <x v="2"/>
    <s v="Storage"/>
    <s v="Duran Group"/>
    <n v="138.05000000000001"/>
    <n v="89"/>
    <s v="Mcdonald Inc"/>
    <x v="2"/>
    <s v="Christopherland"/>
    <s v="Outlet"/>
    <s v="PayPal"/>
    <n v="2"/>
    <s v="STORE14"/>
    <n v="47.3"/>
    <n v="94.6"/>
    <n v="0.95"/>
    <n v="0.01"/>
  </r>
  <r>
    <s v="SALE1893"/>
    <x v="508"/>
    <s v="CUST1171"/>
    <s v="Amy Wilson"/>
    <x v="42"/>
    <s v="Female"/>
    <s v="Morrisburgh"/>
    <s v="Indiana"/>
    <s v="USA"/>
    <x v="3"/>
    <s v="PROD72"/>
    <s v="Professional Jump Rope"/>
    <x v="0"/>
    <s v="Fitness"/>
    <s v="Davis PLC"/>
    <n v="477.61"/>
    <n v="300"/>
    <s v="Holloway Ltd"/>
    <x v="0"/>
    <s v="Bensonhaven"/>
    <s v="Flagship"/>
    <s v="PayPal"/>
    <n v="1"/>
    <s v="STORE17"/>
    <n v="389.12"/>
    <n v="389.12"/>
    <n v="70.040000000000006"/>
    <n v="0.18"/>
  </r>
  <r>
    <s v="SALE1894"/>
    <x v="242"/>
    <s v="CUST1458"/>
    <s v="Kelly Garrett"/>
    <x v="6"/>
    <s v="Female"/>
    <s v="Port Taylorberg"/>
    <s v="Pennsylvania"/>
    <s v="USA"/>
    <x v="1"/>
    <s v="PROD82"/>
    <s v="Fitness Resistance Bands"/>
    <x v="0"/>
    <s v="Fitness"/>
    <s v="Reese-Watson"/>
    <n v="152.91999999999999"/>
    <n v="281"/>
    <s v="Guerrero-Schmitt"/>
    <x v="3"/>
    <s v="East Stevechester"/>
    <s v="Flagship"/>
    <s v="Credit Card"/>
    <n v="3"/>
    <s v="STORE18"/>
    <n v="543.83000000000004"/>
    <n v="1631.49"/>
    <n v="81.569999999999993"/>
    <n v="0.05"/>
  </r>
  <r>
    <s v="SALE1895"/>
    <x v="677"/>
    <s v="CUST1024"/>
    <s v="Heather Collins"/>
    <x v="45"/>
    <s v="Male"/>
    <s v="Rogerschester"/>
    <s v="Idaho"/>
    <s v="USA"/>
    <x v="3"/>
    <s v="PROD14"/>
    <s v="Decorative Wall Mirror"/>
    <x v="2"/>
    <s v="Decor"/>
    <s v="Luna, Anderson and Bowman"/>
    <n v="48.01"/>
    <n v="439"/>
    <s v="Martinez, Adkins and Johnson"/>
    <x v="0"/>
    <s v="Danielmouth"/>
    <s v="Flagship"/>
    <s v="PayPal"/>
    <n v="2"/>
    <s v="STORE1"/>
    <n v="660.27"/>
    <n v="1320.54"/>
    <n v="13.21"/>
    <n v="0.01"/>
  </r>
  <r>
    <s v="SALE1896"/>
    <x v="6"/>
    <s v="CUST1434"/>
    <s v="Monique Castro"/>
    <x v="40"/>
    <s v="Female"/>
    <s v="New Sarah"/>
    <s v="Indiana"/>
    <s v="USA"/>
    <x v="0"/>
    <s v="PROD13"/>
    <s v="USB-C Fast Charger"/>
    <x v="4"/>
    <s v="Accessories"/>
    <s v="Dawson-Perkins"/>
    <n v="242.23"/>
    <n v="453"/>
    <s v="Bean, Jones and Park"/>
    <x v="1"/>
    <s v="Thompsonborough"/>
    <s v="Online"/>
    <s v="Credit Card"/>
    <n v="4"/>
    <s v="STORE8"/>
    <n v="729.31"/>
    <n v="2917.24"/>
    <n v="87.52"/>
    <n v="0.03"/>
  </r>
  <r>
    <s v="SALE1897"/>
    <x v="593"/>
    <s v="CUST1421"/>
    <s v="Holly Robinson"/>
    <x v="22"/>
    <s v="Female"/>
    <s v="East Amy"/>
    <s v="Washington"/>
    <s v="USA"/>
    <x v="3"/>
    <s v="PROD87"/>
    <s v="LED Bedside Lamp"/>
    <x v="2"/>
    <s v="Lighting"/>
    <s v="Aguilar, Horton and Lewis"/>
    <n v="371.38"/>
    <n v="220"/>
    <s v="Benson-Elliott"/>
    <x v="3"/>
    <s v="Port Josephberg"/>
    <s v="Online"/>
    <s v="PayPal"/>
    <n v="2"/>
    <s v="STORE6"/>
    <n v="152.91"/>
    <n v="305.82"/>
    <n v="73.400000000000006"/>
    <n v="0.24"/>
  </r>
  <r>
    <s v="SALE1898"/>
    <x v="431"/>
    <s v="CUST1461"/>
    <s v="Paul Cox"/>
    <x v="16"/>
    <s v="Female"/>
    <s v="East Julie"/>
    <s v="Kansas"/>
    <s v="USA"/>
    <x v="1"/>
    <s v="PROD74"/>
    <s v="Bluetooth Car Audio System"/>
    <x v="4"/>
    <s v="Audio"/>
    <s v="Bruce-Bowen"/>
    <n v="403.71"/>
    <n v="159"/>
    <s v="Shelton PLC"/>
    <x v="0"/>
    <s v="East Jenniferstad"/>
    <s v="Flagship"/>
    <s v="COD"/>
    <n v="4"/>
    <s v="STORE15"/>
    <n v="592.14"/>
    <n v="2368.56"/>
    <n v="284.23"/>
    <n v="0.12"/>
  </r>
  <r>
    <s v="SALE1899"/>
    <x v="492"/>
    <s v="CUST1062"/>
    <s v="James Bean"/>
    <x v="1"/>
    <s v="Male"/>
    <s v="Stevensonton"/>
    <s v="New Mexico"/>
    <s v="USA"/>
    <x v="2"/>
    <s v="PROD78"/>
    <s v="Essential Oil Diffuser"/>
    <x v="2"/>
    <s v="Decor"/>
    <s v="Hernandez Inc"/>
    <n v="325.26"/>
    <n v="400"/>
    <s v="Thomas, Bridges and Harris"/>
    <x v="0"/>
    <s v="Sabrinatown"/>
    <s v="Online"/>
    <s v="PayPal"/>
    <n v="1"/>
    <s v="STORE12"/>
    <n v="984.37"/>
    <n v="984.37"/>
    <n v="0"/>
    <n v="0"/>
  </r>
  <r>
    <s v="SALE1900"/>
    <x v="109"/>
    <s v="CUST1292"/>
    <s v="Ricardo Jones"/>
    <x v="19"/>
    <s v="Male"/>
    <s v="Danielland"/>
    <s v="Minnesota"/>
    <s v="USA"/>
    <x v="1"/>
    <s v="PROD1"/>
    <s v="Men's Graphic T-Shirt"/>
    <x v="1"/>
    <s v="Tops"/>
    <s v="Terry-Moore"/>
    <n v="342.56"/>
    <n v="181"/>
    <s v="Thomas, Bridges and Harris"/>
    <x v="0"/>
    <s v="Sabrinatown"/>
    <s v="Online"/>
    <s v="Credit Card"/>
    <n v="2"/>
    <s v="STORE12"/>
    <n v="237.59"/>
    <n v="475.18"/>
    <n v="57.02"/>
    <n v="0.12"/>
  </r>
  <r>
    <s v="SALE1901"/>
    <x v="400"/>
    <s v="CUST1431"/>
    <s v="John Smith"/>
    <x v="8"/>
    <s v="Male"/>
    <s v="South Andrewport"/>
    <s v="California"/>
    <s v="USA"/>
    <x v="3"/>
    <s v="PROD25"/>
    <s v="Women's Scarf Set"/>
    <x v="1"/>
    <s v="Accessories"/>
    <s v="Brown and Sons"/>
    <n v="174.02"/>
    <n v="268"/>
    <s v="Bean, Jones and Park"/>
    <x v="1"/>
    <s v="Thompsonborough"/>
    <s v="Online"/>
    <s v="COD"/>
    <n v="1"/>
    <s v="STORE8"/>
    <n v="52.06"/>
    <n v="52.06"/>
    <n v="14.06"/>
    <n v="0.27"/>
  </r>
  <r>
    <s v="SALE1902"/>
    <x v="501"/>
    <s v="CUST1455"/>
    <s v="Tyler Weber"/>
    <x v="27"/>
    <s v="Male"/>
    <s v="East Yvette"/>
    <s v="Illinois"/>
    <s v="USA"/>
    <x v="0"/>
    <s v="PROD3"/>
    <s v="Men's Running Jacket"/>
    <x v="1"/>
    <s v="Outerwear"/>
    <s v="Pineda Ltd"/>
    <n v="364.67"/>
    <n v="452"/>
    <s v="Martinez, Adkins and Johnson"/>
    <x v="0"/>
    <s v="Danielmouth"/>
    <s v="Flagship"/>
    <s v="Credit Card"/>
    <n v="2"/>
    <s v="STORE1"/>
    <n v="594.63"/>
    <n v="1189.26"/>
    <n v="142.71"/>
    <n v="0.12"/>
  </r>
  <r>
    <s v="SALE1903"/>
    <x v="321"/>
    <s v="CUST1167"/>
    <s v="Antonio Wade"/>
    <x v="37"/>
    <s v="Female"/>
    <s v="New Jasonmouth"/>
    <s v="Tennessee"/>
    <s v="USA"/>
    <x v="0"/>
    <s v="PROD3"/>
    <s v="Men's Running Jacket"/>
    <x v="1"/>
    <s v="Outerwear"/>
    <s v="Pineda Ltd"/>
    <n v="364.67"/>
    <n v="452"/>
    <s v="Rivera-Warner"/>
    <x v="3"/>
    <s v="Washingtonfurt"/>
    <s v="Flagship"/>
    <s v="COD"/>
    <n v="3"/>
    <s v="STORE0"/>
    <n v="476.1"/>
    <n v="1428.3"/>
    <n v="71.42"/>
    <n v="0.05"/>
  </r>
  <r>
    <s v="SALE1904"/>
    <x v="678"/>
    <s v="CUST1061"/>
    <s v="Kristin Stein"/>
    <x v="31"/>
    <s v="Male"/>
    <s v="Jennifermouth"/>
    <s v="Missouri"/>
    <s v="USA"/>
    <x v="1"/>
    <s v="PROD61"/>
    <s v="Tennis Ball 3-Pack"/>
    <x v="0"/>
    <s v="Equipment"/>
    <s v="Lopez LLC"/>
    <n v="103.45"/>
    <n v="465"/>
    <s v="Benson-Elliott"/>
    <x v="3"/>
    <s v="Port Josephberg"/>
    <s v="Online"/>
    <s v="COD"/>
    <n v="1"/>
    <s v="STORE6"/>
    <n v="546.47"/>
    <n v="546.47"/>
    <n v="43.72"/>
    <n v="0.08"/>
  </r>
  <r>
    <s v="SALE1905"/>
    <x v="451"/>
    <s v="CUST1176"/>
    <s v="John Bradford"/>
    <x v="40"/>
    <s v="Male"/>
    <s v="Anabury"/>
    <s v="Vermont"/>
    <s v="USA"/>
    <x v="1"/>
    <s v="PROD75"/>
    <s v="Women's Ankle Boots"/>
    <x v="1"/>
    <s v="Footwear"/>
    <s v="Poole PLC"/>
    <n v="158.13999999999999"/>
    <n v="82"/>
    <s v="Thomas, Bridges and Harris"/>
    <x v="0"/>
    <s v="Sabrinatown"/>
    <s v="Online"/>
    <s v="COD"/>
    <n v="1"/>
    <s v="STORE12"/>
    <n v="979.49"/>
    <n v="979.49"/>
    <n v="186.1"/>
    <n v="0.19"/>
  </r>
  <r>
    <s v="SALE1906"/>
    <x v="671"/>
    <s v="CUST1193"/>
    <s v="David Roberts"/>
    <x v="32"/>
    <s v="Male"/>
    <s v="Port Amanda"/>
    <s v="Georgia"/>
    <s v="USA"/>
    <x v="0"/>
    <s v="PROD17"/>
    <s v="Soccer Training Cone Set"/>
    <x v="0"/>
    <s v="Accessories"/>
    <s v="Ford, Murphy and Wilson"/>
    <n v="144.53"/>
    <n v="367"/>
    <s v="Black-Horn"/>
    <x v="2"/>
    <s v="North Nancyview"/>
    <s v="Outlet"/>
    <s v="COD"/>
    <n v="3"/>
    <s v="STORE2"/>
    <n v="988.53"/>
    <n v="2965.59"/>
    <n v="889.68"/>
    <n v="0.3"/>
  </r>
  <r>
    <s v="SALE1907"/>
    <x v="563"/>
    <s v="CUST1255"/>
    <s v="Damon Perez"/>
    <x v="23"/>
    <s v="Male"/>
    <s v="Jasonton"/>
    <s v="Ohio"/>
    <s v="USA"/>
    <x v="0"/>
    <s v="PROD76"/>
    <s v="Wireless Mouse"/>
    <x v="4"/>
    <s v="Computer"/>
    <s v="Larson Ltd"/>
    <n v="392.89"/>
    <n v="320"/>
    <s v="Johnson-Wright"/>
    <x v="0"/>
    <s v="Hoodberg"/>
    <s v="Outlet"/>
    <s v="Credit Card"/>
    <n v="4"/>
    <s v="STORE3"/>
    <n v="849.29"/>
    <n v="3397.16"/>
    <n v="883.26"/>
    <n v="0.26"/>
  </r>
  <r>
    <s v="SALE1908"/>
    <x v="405"/>
    <s v="CUST1343"/>
    <s v="Ryan Moore"/>
    <x v="32"/>
    <s v="Male"/>
    <s v="Cartershire"/>
    <s v="Virginia"/>
    <s v="USA"/>
    <x v="2"/>
    <s v="PROD95"/>
    <s v="Sports Stopwatch Basic"/>
    <x v="0"/>
    <s v="Accessories"/>
    <s v="Wilson Group"/>
    <n v="60.65"/>
    <n v="75"/>
    <s v="Mcdonald Inc"/>
    <x v="2"/>
    <s v="Christopherland"/>
    <s v="Outlet"/>
    <s v="COD"/>
    <n v="2"/>
    <s v="STORE14"/>
    <n v="452.29"/>
    <n v="904.58"/>
    <n v="9.0500000000000007"/>
    <n v="0.01"/>
  </r>
  <r>
    <s v="SALE1909"/>
    <x v="250"/>
    <s v="CUST1445"/>
    <s v="Gene Lee"/>
    <x v="24"/>
    <s v="Female"/>
    <s v="Mcfarlandmouth"/>
    <s v="Virginia"/>
    <s v="USA"/>
    <x v="3"/>
    <s v="PROD54"/>
    <s v="Sports Stopwatch Pro"/>
    <x v="0"/>
    <s v="Accessories"/>
    <s v="Thompson-French"/>
    <n v="434.84"/>
    <n v="185"/>
    <s v="Guerrero-Schmitt"/>
    <x v="3"/>
    <s v="East Stevechester"/>
    <s v="Flagship"/>
    <s v="COD"/>
    <n v="2"/>
    <s v="STORE18"/>
    <n v="810.81"/>
    <n v="1621.62"/>
    <n v="178.38"/>
    <n v="0.11"/>
  </r>
  <r>
    <s v="SALE1910"/>
    <x v="590"/>
    <s v="CUST1031"/>
    <s v="Sarah Vance"/>
    <x v="24"/>
    <s v="Male"/>
    <s v="Johnsonville"/>
    <s v="Oregon"/>
    <s v="USA"/>
    <x v="1"/>
    <s v="PROD61"/>
    <s v="Tennis Ball 3-Pack"/>
    <x v="0"/>
    <s v="Equipment"/>
    <s v="Lopez LLC"/>
    <n v="103.45"/>
    <n v="465"/>
    <s v="Bean, Jones and Park"/>
    <x v="1"/>
    <s v="Thompsonborough"/>
    <s v="Online"/>
    <s v="COD"/>
    <n v="1"/>
    <s v="STORE8"/>
    <n v="846.67"/>
    <n v="846.67"/>
    <n v="84.67"/>
    <n v="0.1"/>
  </r>
  <r>
    <s v="SALE1911"/>
    <x v="581"/>
    <s v="CUST1017"/>
    <s v="Adam Cruz"/>
    <x v="16"/>
    <s v="Female"/>
    <s v="Brandonville"/>
    <s v="Georgia"/>
    <s v="USA"/>
    <x v="3"/>
    <s v="PROD24"/>
    <s v="Foldable Camping Chair"/>
    <x v="0"/>
    <s v="Outdoor"/>
    <s v="Cook Ltd"/>
    <n v="166.06"/>
    <n v="340"/>
    <s v="Benson-Elliott"/>
    <x v="3"/>
    <s v="Port Josephberg"/>
    <s v="Online"/>
    <s v="COD"/>
    <n v="4"/>
    <s v="STORE6"/>
    <n v="73.55"/>
    <n v="294.2"/>
    <n v="70.61"/>
    <n v="0.24"/>
  </r>
  <r>
    <s v="SALE1912"/>
    <x v="312"/>
    <s v="CUST1278"/>
    <s v="Stephen Fowler"/>
    <x v="2"/>
    <s v="Female"/>
    <s v="Port Mariastad"/>
    <s v="Rhode Island"/>
    <s v="USA"/>
    <x v="3"/>
    <s v="PROD92"/>
    <s v="Microwave Oven"/>
    <x v="2"/>
    <s v="Appliances"/>
    <s v="Green, Powell and Palmer"/>
    <n v="447.43"/>
    <n v="191"/>
    <s v="Benson-Elliott"/>
    <x v="3"/>
    <s v="Port Josephberg"/>
    <s v="Online"/>
    <s v="COD"/>
    <n v="1"/>
    <s v="STORE6"/>
    <n v="882.03"/>
    <n v="882.03"/>
    <n v="35.28"/>
    <n v="0.04"/>
  </r>
  <r>
    <s v="SALE1913"/>
    <x v="150"/>
    <s v="CUST1008"/>
    <s v="Melissa Howard"/>
    <x v="3"/>
    <s v="Female"/>
    <s v="Maynardton"/>
    <s v="New Hampshire"/>
    <s v="USA"/>
    <x v="0"/>
    <s v="PROD22"/>
    <s v="Carbon Fiber Tennis Racket"/>
    <x v="0"/>
    <s v="Equipment"/>
    <s v="Flores, Pineda and Rodriguez"/>
    <n v="484.62"/>
    <n v="432"/>
    <s v="Mcdonald Inc"/>
    <x v="2"/>
    <s v="Christopherland"/>
    <s v="Outlet"/>
    <s v="Credit Card"/>
    <n v="1"/>
    <s v="STORE14"/>
    <n v="958.44"/>
    <n v="958.44"/>
    <n v="201.27"/>
    <n v="0.21"/>
  </r>
  <r>
    <s v="SALE1914"/>
    <x v="590"/>
    <s v="CUST1008"/>
    <s v="Melissa Howard"/>
    <x v="3"/>
    <s v="Female"/>
    <s v="Maynardton"/>
    <s v="New Hampshire"/>
    <s v="USA"/>
    <x v="0"/>
    <s v="PROD99"/>
    <s v="Stainless Steel Cookware Set"/>
    <x v="2"/>
    <s v="Kitchen"/>
    <s v="Campbell Ltd"/>
    <n v="201.41"/>
    <n v="146"/>
    <s v="Black-Horn"/>
    <x v="2"/>
    <s v="North Nancyview"/>
    <s v="Outlet"/>
    <s v="PayPal"/>
    <n v="1"/>
    <s v="STORE2"/>
    <n v="716.29"/>
    <n v="716.29"/>
    <n v="7.16"/>
    <n v="0.01"/>
  </r>
  <r>
    <s v="SALE1915"/>
    <x v="674"/>
    <s v="CUST1323"/>
    <s v="Kristy Dunlap"/>
    <x v="43"/>
    <s v="Female"/>
    <s v="Whiteport"/>
    <s v="North Carolina"/>
    <s v="USA"/>
    <x v="3"/>
    <s v="PROD9"/>
    <s v="Adjustable Dumbbell Set"/>
    <x v="0"/>
    <s v="Fitness"/>
    <s v="Hill PLC"/>
    <n v="495.72"/>
    <n v="323"/>
    <s v="Frederick-Wright"/>
    <x v="1"/>
    <s v="New Jimmymouth"/>
    <s v="Flagship"/>
    <s v="PayPal"/>
    <n v="2"/>
    <s v="STORE16"/>
    <n v="409.14"/>
    <n v="818.28"/>
    <n v="8.18"/>
    <n v="0.01"/>
  </r>
  <r>
    <s v="SALE1916"/>
    <x v="679"/>
    <s v="CUST1084"/>
    <s v="Christy Hoffman"/>
    <x v="10"/>
    <s v="Female"/>
    <s v="Garyberg"/>
    <s v="Indiana"/>
    <s v="USA"/>
    <x v="3"/>
    <s v="PROD99"/>
    <s v="Stainless Steel Cookware Set"/>
    <x v="2"/>
    <s v="Kitchen"/>
    <s v="Campbell Ltd"/>
    <n v="201.41"/>
    <n v="146"/>
    <s v="Moore, Padilla and Butler"/>
    <x v="2"/>
    <s v="East Johnstad"/>
    <s v="Flagship"/>
    <s v="PayPal"/>
    <n v="4"/>
    <s v="STORE9"/>
    <n v="261.73"/>
    <n v="1046.92"/>
    <n v="104.69"/>
    <n v="0.1"/>
  </r>
  <r>
    <s v="SALE1917"/>
    <x v="336"/>
    <s v="CUST1466"/>
    <s v="Cynthia Parrish"/>
    <x v="17"/>
    <s v="Male"/>
    <s v="Espinozaberg"/>
    <s v="Minnesota"/>
    <s v="USA"/>
    <x v="1"/>
    <s v="PROD12"/>
    <s v="Hair Strengthening Shampoo"/>
    <x v="3"/>
    <s v="Haircare"/>
    <s v="Rice LLC"/>
    <n v="115.82"/>
    <n v="460"/>
    <s v="Rivera-Warner"/>
    <x v="3"/>
    <s v="Washingtonfurt"/>
    <s v="Flagship"/>
    <s v="COD"/>
    <n v="2"/>
    <s v="STORE0"/>
    <n v="687.35"/>
    <n v="1374.7"/>
    <n v="274.94"/>
    <n v="0.2"/>
  </r>
  <r>
    <s v="SALE1918"/>
    <x v="194"/>
    <s v="CUST1207"/>
    <s v="Jacqueline Pacheco"/>
    <x v="14"/>
    <s v="Female"/>
    <s v="South Emily"/>
    <s v="New Jersey"/>
    <s v="USA"/>
    <x v="2"/>
    <s v="PROD84"/>
    <s v="Wooden Bookshelf"/>
    <x v="2"/>
    <s v="Furniture"/>
    <s v="Collins-Stephenson"/>
    <n v="388.46"/>
    <n v="208"/>
    <s v="Bean, Jones and Park"/>
    <x v="1"/>
    <s v="Thompsonborough"/>
    <s v="Online"/>
    <s v="Credit Card"/>
    <n v="2"/>
    <s v="STORE8"/>
    <n v="30.14"/>
    <n v="60.28"/>
    <n v="12.66"/>
    <n v="0.21"/>
  </r>
  <r>
    <s v="SALE1919"/>
    <x v="609"/>
    <s v="CUST1099"/>
    <s v="Sheila Wilson"/>
    <x v="36"/>
    <s v="Male"/>
    <s v="South Dustin"/>
    <s v="Tennessee"/>
    <s v="USA"/>
    <x v="1"/>
    <s v="PROD34"/>
    <s v="Gaming Mechanical Keyboard"/>
    <x v="4"/>
    <s v="Computer"/>
    <s v="Lucero LLC"/>
    <n v="419.28"/>
    <n v="86"/>
    <s v="Bean, Jones and Park"/>
    <x v="1"/>
    <s v="Thompsonborough"/>
    <s v="Online"/>
    <s v="PayPal"/>
    <n v="3"/>
    <s v="STORE8"/>
    <n v="570.12"/>
    <n v="1710.36"/>
    <n v="205.24"/>
    <n v="0.12"/>
  </r>
  <r>
    <s v="SALE1920"/>
    <x v="209"/>
    <s v="CUST1281"/>
    <s v="Brittany Watson"/>
    <x v="25"/>
    <s v="Male"/>
    <s v="North Joshualand"/>
    <s v="Connecticut"/>
    <s v="USA"/>
    <x v="3"/>
    <s v="PROD77"/>
    <s v="WiFi Mesh Router"/>
    <x v="4"/>
    <s v="Appliances"/>
    <s v="White, Reeves and Woods"/>
    <n v="480.9"/>
    <n v="104"/>
    <s v="Mann-Austin"/>
    <x v="3"/>
    <s v="Vasquezborough"/>
    <s v="Online"/>
    <s v="COD"/>
    <n v="3"/>
    <s v="STORE19"/>
    <n v="401.87"/>
    <n v="1205.6099999999999"/>
    <n v="349.63"/>
    <n v="0.28999999999999998"/>
  </r>
  <r>
    <s v="SALE1921"/>
    <x v="343"/>
    <s v="CUST1496"/>
    <s v="Christopher Ford"/>
    <x v="41"/>
    <s v="Male"/>
    <s v="North Seanfurt"/>
    <s v="Ohio"/>
    <s v="USA"/>
    <x v="2"/>
    <s v="PROD79"/>
    <s v="Decorative Lamp Shade"/>
    <x v="2"/>
    <s v="Lighting"/>
    <s v="Ramirez-Hanson"/>
    <n v="228.53"/>
    <n v="469"/>
    <s v="Thomas, Bridges and Harris"/>
    <x v="0"/>
    <s v="Sabrinatown"/>
    <s v="Online"/>
    <s v="Credit Card"/>
    <n v="4"/>
    <s v="STORE12"/>
    <n v="619.35"/>
    <n v="2477.4"/>
    <n v="743.22"/>
    <n v="0.3"/>
  </r>
  <r>
    <s v="SALE1922"/>
    <x v="203"/>
    <s v="CUST1247"/>
    <s v="Douglas Rhodes"/>
    <x v="28"/>
    <s v="Male"/>
    <s v="Mikehaven"/>
    <s v="New Hampshire"/>
    <s v="USA"/>
    <x v="3"/>
    <s v="PROD46"/>
    <s v="Men's Winter Jacket"/>
    <x v="1"/>
    <s v="Outerwear"/>
    <s v="Kelly, Smith and Perez"/>
    <n v="167.34"/>
    <n v="296"/>
    <s v="Holloway Ltd"/>
    <x v="0"/>
    <s v="Bensonhaven"/>
    <s v="Flagship"/>
    <s v="PayPal"/>
    <n v="4"/>
    <s v="STORE17"/>
    <n v="569.36"/>
    <n v="2277.44"/>
    <n v="614.91"/>
    <n v="0.27"/>
  </r>
  <r>
    <s v="SALE1923"/>
    <x v="431"/>
    <s v="CUST1476"/>
    <s v="Elizabeth Foster"/>
    <x v="4"/>
    <s v="Female"/>
    <s v="Anthonymouth"/>
    <s v="Oklahoma"/>
    <s v="USA"/>
    <x v="0"/>
    <s v="PROD27"/>
    <s v="Decorative Floor Vase"/>
    <x v="2"/>
    <s v="Decor"/>
    <s v="Khan, Jones and Paul"/>
    <n v="322.41000000000003"/>
    <n v="378"/>
    <s v="Alexander Group"/>
    <x v="2"/>
    <s v="Port Sharon"/>
    <s v="Online"/>
    <s v="COD"/>
    <n v="2"/>
    <s v="STORE4"/>
    <n v="846.35"/>
    <n v="1692.7"/>
    <n v="507.81"/>
    <n v="0.3"/>
  </r>
  <r>
    <s v="SALE1924"/>
    <x v="153"/>
    <s v="CUST1434"/>
    <s v="Monique Castro"/>
    <x v="40"/>
    <s v="Female"/>
    <s v="New Sarah"/>
    <s v="Indiana"/>
    <s v="USA"/>
    <x v="0"/>
    <s v="PROD30"/>
    <s v="Stainless Steel Cutlery Set"/>
    <x v="2"/>
    <s v="Kitchen"/>
    <s v="Stevens, Fernandez and Martin"/>
    <n v="19.52"/>
    <n v="57"/>
    <s v="Black-Horn"/>
    <x v="2"/>
    <s v="North Nancyview"/>
    <s v="Outlet"/>
    <s v="PayPal"/>
    <n v="1"/>
    <s v="STORE2"/>
    <n v="788.45"/>
    <n v="788.45"/>
    <n v="228.65"/>
    <n v="0.28999999999999998"/>
  </r>
  <r>
    <s v="SALE1925"/>
    <x v="4"/>
    <s v="CUST1360"/>
    <s v="Denise Tate"/>
    <x v="15"/>
    <s v="Male"/>
    <s v="Andersonside"/>
    <s v="Arkansas"/>
    <s v="USA"/>
    <x v="3"/>
    <s v="PROD35"/>
    <s v="Bedroom Table Lamp"/>
    <x v="2"/>
    <s v="Lighting"/>
    <s v="Jones LLC"/>
    <n v="382.22"/>
    <n v="329"/>
    <s v="Thomas, Bridges and Harris"/>
    <x v="0"/>
    <s v="Sabrinatown"/>
    <s v="Online"/>
    <s v="COD"/>
    <n v="2"/>
    <s v="STORE12"/>
    <n v="338.81"/>
    <n v="677.62"/>
    <n v="47.43"/>
    <n v="7.0000000000000007E-2"/>
  </r>
  <r>
    <s v="SALE1926"/>
    <x v="218"/>
    <s v="CUST1026"/>
    <s v="Amber Carlson"/>
    <x v="17"/>
    <s v="Female"/>
    <s v="East Michellemouth"/>
    <s v="Missouri"/>
    <s v="USA"/>
    <x v="0"/>
    <s v="PROD14"/>
    <s v="Decorative Wall Mirror"/>
    <x v="2"/>
    <s v="Decor"/>
    <s v="Luna, Anderson and Bowman"/>
    <n v="48.01"/>
    <n v="439"/>
    <s v="Gray Ltd"/>
    <x v="0"/>
    <s v="New Michaelchester"/>
    <s v="Outlet"/>
    <s v="COD"/>
    <n v="4"/>
    <s v="STORE5"/>
    <n v="94.48"/>
    <n v="377.92"/>
    <n v="22.68"/>
    <n v="0.06"/>
  </r>
  <r>
    <s v="SALE1927"/>
    <x v="189"/>
    <s v="CUST1477"/>
    <s v="Andrea Harris"/>
    <x v="24"/>
    <s v="Female"/>
    <s v="West Kelseyberg"/>
    <s v="Kansas"/>
    <s v="USA"/>
    <x v="3"/>
    <s v="PROD19"/>
    <s v="Knee Support Brace"/>
    <x v="0"/>
    <s v="Equipment"/>
    <s v="May-Reese"/>
    <n v="21.34"/>
    <n v="65"/>
    <s v="Gardner, Humphrey and Contreras"/>
    <x v="3"/>
    <s v="Johnsonville"/>
    <s v="Flagship"/>
    <s v="PayPal"/>
    <n v="3"/>
    <s v="STORE13"/>
    <n v="941.85"/>
    <n v="2825.55"/>
    <n v="452.09"/>
    <n v="0.16"/>
  </r>
  <r>
    <s v="SALE1928"/>
    <x v="154"/>
    <s v="CUST1161"/>
    <s v="Cynthia Morris"/>
    <x v="17"/>
    <s v="Female"/>
    <s v="Hessmouth"/>
    <s v="Arizona"/>
    <s v="USA"/>
    <x v="1"/>
    <s v="PROD45"/>
    <s v="High-Grip Football"/>
    <x v="0"/>
    <s v="Team Sports"/>
    <s v="Bridges, Banks and Cummings"/>
    <n v="318.91000000000003"/>
    <n v="114"/>
    <s v="Gray Ltd"/>
    <x v="0"/>
    <s v="New Michaelchester"/>
    <s v="Outlet"/>
    <s v="PayPal"/>
    <n v="2"/>
    <s v="STORE5"/>
    <n v="336.97"/>
    <n v="673.94"/>
    <n v="94.35"/>
    <n v="0.14000000000000001"/>
  </r>
  <r>
    <s v="SALE1929"/>
    <x v="22"/>
    <s v="CUST1310"/>
    <s v="Kara Dodson"/>
    <x v="44"/>
    <s v="Male"/>
    <s v="Joelside"/>
    <s v="Vermont"/>
    <s v="USA"/>
    <x v="1"/>
    <s v="PROD5"/>
    <s v="Men's Leather Belt"/>
    <x v="1"/>
    <s v="Accessories"/>
    <s v="Baldwin, Garza and Gonzalez"/>
    <n v="261"/>
    <n v="59"/>
    <s v="Gray Ltd"/>
    <x v="0"/>
    <s v="New Michaelchester"/>
    <s v="Outlet"/>
    <s v="PayPal"/>
    <n v="2"/>
    <s v="STORE5"/>
    <n v="344.16"/>
    <n v="688.32"/>
    <n v="61.95"/>
    <n v="0.09"/>
  </r>
  <r>
    <s v="SALE1930"/>
    <x v="597"/>
    <s v="CUST1300"/>
    <s v="Matthew Avery"/>
    <x v="7"/>
    <s v="Male"/>
    <s v="Lake Melissashire"/>
    <s v="Oregon"/>
    <s v="USA"/>
    <x v="1"/>
    <s v="PROD48"/>
    <s v="Car Dashboard Phone Holder"/>
    <x v="4"/>
    <s v="Accessories"/>
    <s v="Byrd, Stewart and Valdez"/>
    <n v="177.98"/>
    <n v="103"/>
    <s v="Moore, Padilla and Butler"/>
    <x v="2"/>
    <s v="East Johnstad"/>
    <s v="Flagship"/>
    <s v="Credit Card"/>
    <n v="1"/>
    <s v="STORE9"/>
    <n v="841.53"/>
    <n v="841.53"/>
    <n v="126.23"/>
    <n v="0.15"/>
  </r>
  <r>
    <s v="SALE1931"/>
    <x v="680"/>
    <s v="CUST1424"/>
    <s v="Edwin Barnes"/>
    <x v="3"/>
    <s v="Male"/>
    <s v="Lake Alexandra"/>
    <s v="North Carolina"/>
    <s v="USA"/>
    <x v="2"/>
    <s v="PROD83"/>
    <s v="Hydrating Face Cleanser"/>
    <x v="3"/>
    <s v="Skincare"/>
    <s v="Butler Group"/>
    <n v="152.91999999999999"/>
    <n v="159"/>
    <s v="Holloway Ltd"/>
    <x v="0"/>
    <s v="Bensonhaven"/>
    <s v="Flagship"/>
    <s v="COD"/>
    <n v="3"/>
    <s v="STORE17"/>
    <n v="63.36"/>
    <n v="190.08"/>
    <n v="55.12"/>
    <n v="0.28999999999999998"/>
  </r>
  <r>
    <s v="SALE1932"/>
    <x v="640"/>
    <s v="CUST1496"/>
    <s v="Christopher Ford"/>
    <x v="41"/>
    <s v="Male"/>
    <s v="North Seanfurt"/>
    <s v="Ohio"/>
    <s v="USA"/>
    <x v="2"/>
    <s v="PROD78"/>
    <s v="Essential Oil Diffuser"/>
    <x v="2"/>
    <s v="Decor"/>
    <s v="Hernandez Inc"/>
    <n v="325.26"/>
    <n v="400"/>
    <s v="Bean, Jones and Park"/>
    <x v="1"/>
    <s v="Thompsonborough"/>
    <s v="Online"/>
    <s v="Credit Card"/>
    <n v="2"/>
    <s v="STORE8"/>
    <n v="552.49"/>
    <n v="1104.98"/>
    <n v="110.5"/>
    <n v="0.1"/>
  </r>
  <r>
    <s v="SALE1933"/>
    <x v="554"/>
    <s v="CUST1236"/>
    <s v="Joshua Wilson"/>
    <x v="2"/>
    <s v="Female"/>
    <s v="North Larryport"/>
    <s v="Virginia"/>
    <s v="USA"/>
    <x v="2"/>
    <s v="PROD24"/>
    <s v="Foldable Camping Chair"/>
    <x v="0"/>
    <s v="Outdoor"/>
    <s v="Cook Ltd"/>
    <n v="166.06"/>
    <n v="340"/>
    <s v="Benson-Elliott"/>
    <x v="3"/>
    <s v="Port Josephberg"/>
    <s v="Online"/>
    <s v="Credit Card"/>
    <n v="3"/>
    <s v="STORE6"/>
    <n v="447.38"/>
    <n v="1342.14"/>
    <n v="40.26"/>
    <n v="0.03"/>
  </r>
  <r>
    <s v="SALE1934"/>
    <x v="400"/>
    <s v="CUST1450"/>
    <s v="Shane Mills"/>
    <x v="25"/>
    <s v="Male"/>
    <s v="Lake Meganstad"/>
    <s v="Nebraska"/>
    <s v="USA"/>
    <x v="2"/>
    <s v="PROD73"/>
    <s v="Shin Guards – Adult"/>
    <x v="0"/>
    <s v="Team Sports"/>
    <s v="French Ltd"/>
    <n v="107.06"/>
    <n v="359"/>
    <s v="Mann-Austin"/>
    <x v="3"/>
    <s v="Vasquezborough"/>
    <s v="Online"/>
    <s v="COD"/>
    <n v="1"/>
    <s v="STORE19"/>
    <n v="727.7"/>
    <n v="727.7"/>
    <n v="152.82"/>
    <n v="0.21"/>
  </r>
  <r>
    <s v="SALE1935"/>
    <x v="619"/>
    <s v="CUST1436"/>
    <s v="Sharon Simpson"/>
    <x v="39"/>
    <s v="Male"/>
    <s v="South Michellebury"/>
    <s v="South Dakota"/>
    <s v="USA"/>
    <x v="0"/>
    <s v="PROD51"/>
    <s v="HDMI Cable – 2m"/>
    <x v="4"/>
    <s v="Accessories"/>
    <s v="Bautista, Green and Hale"/>
    <n v="88.49"/>
    <n v="246"/>
    <s v="Martinez-Mullins"/>
    <x v="2"/>
    <s v="Williamsfurt"/>
    <s v="Online"/>
    <s v="Credit Card"/>
    <n v="4"/>
    <s v="STORE7"/>
    <n v="581.34"/>
    <n v="2325.36"/>
    <n v="186.03"/>
    <n v="0.08"/>
  </r>
  <r>
    <s v="SALE1936"/>
    <x v="376"/>
    <s v="CUST1096"/>
    <s v="Samantha Walker"/>
    <x v="19"/>
    <s v="Female"/>
    <s v="Timothyburgh"/>
    <s v="Louisiana"/>
    <s v="USA"/>
    <x v="3"/>
    <s v="PROD66"/>
    <s v="Women's Hair Dryer Brush"/>
    <x v="3"/>
    <s v="Haircare"/>
    <s v="Torres, Spencer and Potter"/>
    <n v="340.39"/>
    <n v="177"/>
    <s v="Martinez, Adkins and Johnson"/>
    <x v="0"/>
    <s v="Danielmouth"/>
    <s v="Flagship"/>
    <s v="PayPal"/>
    <n v="1"/>
    <s v="STORE1"/>
    <n v="338.83"/>
    <n v="338.83"/>
    <n v="64.38"/>
    <n v="0.19"/>
  </r>
  <r>
    <s v="SALE1937"/>
    <x v="493"/>
    <s v="CUST1285"/>
    <s v="Donna Guerra"/>
    <x v="11"/>
    <s v="Female"/>
    <s v="North Robert"/>
    <s v="Massachusetts"/>
    <s v="USA"/>
    <x v="1"/>
    <s v="PROD49"/>
    <s v="Men's Roll-On Perfume"/>
    <x v="3"/>
    <s v="Fragrance"/>
    <s v="Sullivan and Sons"/>
    <n v="43.29"/>
    <n v="267"/>
    <s v="Gardner, Humphrey and Contreras"/>
    <x v="3"/>
    <s v="Johnsonville"/>
    <s v="Flagship"/>
    <s v="Credit Card"/>
    <n v="4"/>
    <s v="STORE13"/>
    <n v="568.80999999999995"/>
    <n v="2275.2399999999998"/>
    <n v="568.80999999999995"/>
    <n v="0.25"/>
  </r>
  <r>
    <s v="SALE1938"/>
    <x v="138"/>
    <s v="CUST1375"/>
    <s v="Joshua Bell"/>
    <x v="10"/>
    <s v="Male"/>
    <s v="Port Richardshire"/>
    <s v="Minnesota"/>
    <s v="USA"/>
    <x v="3"/>
    <s v="PROD61"/>
    <s v="Tennis Ball 3-Pack"/>
    <x v="0"/>
    <s v="Equipment"/>
    <s v="Lopez LLC"/>
    <n v="103.45"/>
    <n v="465"/>
    <s v="Holloway Ltd"/>
    <x v="0"/>
    <s v="Bensonhaven"/>
    <s v="Flagship"/>
    <s v="PayPal"/>
    <n v="2"/>
    <s v="STORE17"/>
    <n v="352.63"/>
    <n v="705.26"/>
    <n v="105.79"/>
    <n v="0.15"/>
  </r>
  <r>
    <s v="SALE1939"/>
    <x v="408"/>
    <s v="CUST1156"/>
    <s v="Maria Sanchez"/>
    <x v="11"/>
    <s v="Male"/>
    <s v="East Peterbury"/>
    <s v="North Dakota"/>
    <s v="USA"/>
    <x v="2"/>
    <s v="PROD96"/>
    <s v="Women's Formal Blazer"/>
    <x v="1"/>
    <s v="Outerwear"/>
    <s v="Phillips and Sons"/>
    <n v="358.47"/>
    <n v="143"/>
    <s v="Gardner, Humphrey and Contreras"/>
    <x v="3"/>
    <s v="Johnsonville"/>
    <s v="Flagship"/>
    <s v="PayPal"/>
    <n v="2"/>
    <s v="STORE13"/>
    <n v="629.86"/>
    <n v="1259.72"/>
    <n v="188.96"/>
    <n v="0.15"/>
  </r>
  <r>
    <s v="SALE1940"/>
    <x v="376"/>
    <s v="CUST1493"/>
    <s v="Amanda Powell"/>
    <x v="14"/>
    <s v="Male"/>
    <s v="South William"/>
    <s v="Alabama"/>
    <s v="USA"/>
    <x v="1"/>
    <s v="PROD98"/>
    <s v="Portable Bluetooth Speaker"/>
    <x v="4"/>
    <s v="Audio"/>
    <s v="Flores-King"/>
    <n v="431.67"/>
    <n v="73"/>
    <s v="Johnson-Wright"/>
    <x v="0"/>
    <s v="Hoodberg"/>
    <s v="Outlet"/>
    <s v="Credit Card"/>
    <n v="3"/>
    <s v="STORE3"/>
    <n v="212.08"/>
    <n v="636.24"/>
    <n v="44.54"/>
    <n v="7.0000000000000007E-2"/>
  </r>
  <r>
    <s v="SALE1941"/>
    <x v="424"/>
    <s v="CUST1161"/>
    <s v="Cynthia Morris"/>
    <x v="17"/>
    <s v="Female"/>
    <s v="Hessmouth"/>
    <s v="Arizona"/>
    <s v="USA"/>
    <x v="1"/>
    <s v="PROD57"/>
    <s v="Foam Roller"/>
    <x v="0"/>
    <s v="Fitness"/>
    <s v="Atkinson, Camacho and Oliver"/>
    <n v="30.62"/>
    <n v="138"/>
    <s v="Black-Horn"/>
    <x v="2"/>
    <s v="North Nancyview"/>
    <s v="Outlet"/>
    <s v="PayPal"/>
    <n v="3"/>
    <s v="STORE2"/>
    <n v="878.62"/>
    <n v="2635.86"/>
    <n v="131.79"/>
    <n v="0.05"/>
  </r>
  <r>
    <s v="SALE1942"/>
    <x v="158"/>
    <s v="CUST1261"/>
    <s v="Carol Bishop"/>
    <x v="8"/>
    <s v="Female"/>
    <s v="Lake Saramouth"/>
    <s v="Oregon"/>
    <s v="USA"/>
    <x v="1"/>
    <s v="PROD80"/>
    <s v="Wall-Mounted Spice Rack"/>
    <x v="2"/>
    <s v="Kitchen"/>
    <s v="Allison Ltd"/>
    <n v="143.43"/>
    <n v="58"/>
    <s v="Hill, Wagner and Ballard"/>
    <x v="3"/>
    <s v="East Davidville"/>
    <s v="Online"/>
    <s v="PayPal"/>
    <n v="4"/>
    <s v="STORE10"/>
    <n v="87.83"/>
    <n v="351.32"/>
    <n v="80.8"/>
    <n v="0.23"/>
  </r>
  <r>
    <s v="SALE1943"/>
    <x v="631"/>
    <s v="CUST1275"/>
    <s v="Shannon Miller"/>
    <x v="9"/>
    <s v="Male"/>
    <s v="North Austinport"/>
    <s v="Kentucky"/>
    <s v="USA"/>
    <x v="0"/>
    <s v="PROD56"/>
    <s v="Premium Blanket Throw"/>
    <x v="2"/>
    <s v="Decor"/>
    <s v="Hernandez, Kennedy and Porter"/>
    <n v="461.47"/>
    <n v="190"/>
    <s v="Moore, Padilla and Butler"/>
    <x v="2"/>
    <s v="East Johnstad"/>
    <s v="Flagship"/>
    <s v="COD"/>
    <n v="3"/>
    <s v="STORE9"/>
    <n v="442.64"/>
    <n v="1327.92"/>
    <n v="199.19"/>
    <n v="0.15"/>
  </r>
  <r>
    <s v="SALE1944"/>
    <x v="289"/>
    <s v="CUST1093"/>
    <s v="Christy Vasquez"/>
    <x v="14"/>
    <s v="Female"/>
    <s v="Port Travisstad"/>
    <s v="South Carolina"/>
    <s v="USA"/>
    <x v="0"/>
    <s v="PROD38"/>
    <s v="Sports Water Hydration Pack"/>
    <x v="0"/>
    <s v="Outdoor"/>
    <s v="Sims-Smith"/>
    <n v="135.61000000000001"/>
    <n v="394"/>
    <s v="Black-Horn"/>
    <x v="2"/>
    <s v="North Nancyview"/>
    <s v="Outlet"/>
    <s v="COD"/>
    <n v="3"/>
    <s v="STORE2"/>
    <n v="410.04"/>
    <n v="1230.1199999999999"/>
    <n v="110.71"/>
    <n v="0.09"/>
  </r>
  <r>
    <s v="SALE1945"/>
    <x v="284"/>
    <s v="CUST1133"/>
    <s v="Hayley Pope"/>
    <x v="6"/>
    <s v="Female"/>
    <s v="West Stephenville"/>
    <s v="Florida"/>
    <s v="USA"/>
    <x v="2"/>
    <s v="PROD94"/>
    <s v="Vitamin E Body Lotion"/>
    <x v="3"/>
    <s v="Skincare"/>
    <s v="Hoffman-Williams"/>
    <n v="358.47"/>
    <n v="213"/>
    <s v="Holloway Ltd"/>
    <x v="0"/>
    <s v="Bensonhaven"/>
    <s v="Flagship"/>
    <s v="Credit Card"/>
    <n v="1"/>
    <s v="STORE17"/>
    <n v="355.31"/>
    <n v="355.31"/>
    <n v="95.93"/>
    <n v="0.27"/>
  </r>
  <r>
    <s v="SALE1946"/>
    <x v="138"/>
    <s v="CUST1376"/>
    <s v="Michele Burke"/>
    <x v="19"/>
    <s v="Male"/>
    <s v="Chambersberg"/>
    <s v="Connecticut"/>
    <s v="USA"/>
    <x v="2"/>
    <s v="PROD9"/>
    <s v="Adjustable Dumbbell Set"/>
    <x v="0"/>
    <s v="Fitness"/>
    <s v="Hill PLC"/>
    <n v="495.72"/>
    <n v="323"/>
    <s v="Gardner, Humphrey and Contreras"/>
    <x v="3"/>
    <s v="Johnsonville"/>
    <s v="Flagship"/>
    <s v="COD"/>
    <n v="4"/>
    <s v="STORE13"/>
    <n v="243.13"/>
    <n v="972.52"/>
    <n v="243.13"/>
    <n v="0.25"/>
  </r>
  <r>
    <s v="SALE1947"/>
    <x v="356"/>
    <s v="CUST1229"/>
    <s v="Tanner Thompson"/>
    <x v="28"/>
    <s v="Female"/>
    <s v="Port Lisashire"/>
    <s v="Maryland"/>
    <s v="USA"/>
    <x v="2"/>
    <s v="PROD59"/>
    <s v="Men's Hair Styling Gel"/>
    <x v="3"/>
    <s v="Haircare"/>
    <s v="Cline-Mccarthy"/>
    <n v="17.309999999999999"/>
    <n v="399"/>
    <s v="Aguirre-Keller"/>
    <x v="2"/>
    <s v="Lake Michael"/>
    <s v="Online"/>
    <s v="COD"/>
    <n v="2"/>
    <s v="STORE11"/>
    <n v="410.63"/>
    <n v="821.26"/>
    <n v="229.95"/>
    <n v="0.28000000000000003"/>
  </r>
  <r>
    <s v="SALE1948"/>
    <x v="655"/>
    <s v="CUST1425"/>
    <s v="Bryce Hawkins"/>
    <x v="45"/>
    <s v="Male"/>
    <s v="Lake Monique"/>
    <s v="Utah"/>
    <s v="USA"/>
    <x v="2"/>
    <s v="PROD94"/>
    <s v="Vitamin E Body Lotion"/>
    <x v="3"/>
    <s v="Skincare"/>
    <s v="Hoffman-Williams"/>
    <n v="358.47"/>
    <n v="213"/>
    <s v="Hill, Wagner and Ballard"/>
    <x v="3"/>
    <s v="East Davidville"/>
    <s v="Online"/>
    <s v="PayPal"/>
    <n v="4"/>
    <s v="STORE10"/>
    <n v="101.25"/>
    <n v="405"/>
    <n v="64.8"/>
    <n v="0.16"/>
  </r>
  <r>
    <s v="SALE1949"/>
    <x v="445"/>
    <s v="CUST1226"/>
    <s v="Alexis Castaneda"/>
    <x v="27"/>
    <s v="Male"/>
    <s v="Morrisbury"/>
    <s v="Alaska"/>
    <s v="USA"/>
    <x v="0"/>
    <s v="PROD7"/>
    <s v="LED Table Lamp"/>
    <x v="2"/>
    <s v="Lighting"/>
    <s v="Harrell LLC"/>
    <n v="218.86"/>
    <n v="170"/>
    <s v="Holloway Ltd"/>
    <x v="0"/>
    <s v="Bensonhaven"/>
    <s v="Flagship"/>
    <s v="PayPal"/>
    <n v="4"/>
    <s v="STORE17"/>
    <n v="716.39"/>
    <n v="2865.56"/>
    <n v="85.97"/>
    <n v="0.03"/>
  </r>
  <r>
    <s v="SALE1950"/>
    <x v="31"/>
    <s v="CUST1094"/>
    <s v="David Patterson"/>
    <x v="26"/>
    <s v="Female"/>
    <s v="New Amyport"/>
    <s v="Nevada"/>
    <s v="USA"/>
    <x v="0"/>
    <s v="PROD73"/>
    <s v="Shin Guards – Adult"/>
    <x v="0"/>
    <s v="Team Sports"/>
    <s v="French Ltd"/>
    <n v="107.06"/>
    <n v="359"/>
    <s v="Martinez, Adkins and Johnson"/>
    <x v="0"/>
    <s v="Danielmouth"/>
    <s v="Flagship"/>
    <s v="PayPal"/>
    <n v="1"/>
    <s v="STORE1"/>
    <n v="721.74"/>
    <n v="721.74"/>
    <n v="173.22"/>
    <n v="0.24"/>
  </r>
  <r>
    <s v="SALE1951"/>
    <x v="404"/>
    <s v="CUST1054"/>
    <s v="Katherine Dorsey"/>
    <x v="21"/>
    <s v="Male"/>
    <s v="Christopherland"/>
    <s v="Oklahoma"/>
    <s v="USA"/>
    <x v="3"/>
    <s v="PROD62"/>
    <s v="Laptop Cooling Pad"/>
    <x v="4"/>
    <s v="Computer"/>
    <s v="Murray, Gould and Ware"/>
    <n v="86.42"/>
    <n v="222"/>
    <s v="Aguirre-Keller"/>
    <x v="2"/>
    <s v="Lake Michael"/>
    <s v="Online"/>
    <s v="Credit Card"/>
    <n v="2"/>
    <s v="STORE11"/>
    <n v="527.91"/>
    <n v="1055.82"/>
    <n v="21.12"/>
    <n v="0.02"/>
  </r>
  <r>
    <s v="SALE1952"/>
    <x v="492"/>
    <s v="CUST1319"/>
    <s v="Casey Simpson"/>
    <x v="27"/>
    <s v="Male"/>
    <s v="West Mathewside"/>
    <s v="Mississippi"/>
    <s v="USA"/>
    <x v="3"/>
    <s v="PROD52"/>
    <s v="Rugby Ball"/>
    <x v="0"/>
    <s v="Team Sports"/>
    <s v="Harris Inc"/>
    <n v="212.26"/>
    <n v="82"/>
    <s v="Gardner, Humphrey and Contreras"/>
    <x v="3"/>
    <s v="Johnsonville"/>
    <s v="Flagship"/>
    <s v="COD"/>
    <n v="2"/>
    <s v="STORE13"/>
    <n v="945.92"/>
    <n v="1891.84"/>
    <n v="359.45"/>
    <n v="0.19"/>
  </r>
  <r>
    <s v="SALE1953"/>
    <x v="6"/>
    <s v="CUST1081"/>
    <s v="Krystal Ford"/>
    <x v="15"/>
    <s v="Female"/>
    <s v="South David"/>
    <s v="Arizona"/>
    <s v="USA"/>
    <x v="3"/>
    <s v="PROD56"/>
    <s v="Premium Blanket Throw"/>
    <x v="2"/>
    <s v="Decor"/>
    <s v="Hernandez, Kennedy and Porter"/>
    <n v="461.47"/>
    <n v="190"/>
    <s v="Holloway Ltd"/>
    <x v="0"/>
    <s v="Bensonhaven"/>
    <s v="Flagship"/>
    <s v="PayPal"/>
    <n v="2"/>
    <s v="STORE17"/>
    <n v="981.35"/>
    <n v="1962.7"/>
    <n v="314.02999999999997"/>
    <n v="0.16"/>
  </r>
  <r>
    <s v="SALE1954"/>
    <x v="641"/>
    <s v="CUST1223"/>
    <s v="Robert Harris"/>
    <x v="1"/>
    <s v="Male"/>
    <s v="East Jeremy"/>
    <s v="Iowa"/>
    <s v="USA"/>
    <x v="3"/>
    <s v="PROD59"/>
    <s v="Men's Hair Styling Gel"/>
    <x v="3"/>
    <s v="Haircare"/>
    <s v="Cline-Mccarthy"/>
    <n v="17.309999999999999"/>
    <n v="399"/>
    <s v="Johnson-Wright"/>
    <x v="0"/>
    <s v="Hoodberg"/>
    <s v="Outlet"/>
    <s v="Credit Card"/>
    <n v="1"/>
    <s v="STORE3"/>
    <n v="913.99"/>
    <n v="913.99"/>
    <n v="127.96"/>
    <n v="0.14000000000000001"/>
  </r>
  <r>
    <s v="SALE1955"/>
    <x v="297"/>
    <s v="CUST1011"/>
    <s v="Brian Lopez"/>
    <x v="14"/>
    <s v="Female"/>
    <s v="East Krista"/>
    <s v="New York"/>
    <s v="USA"/>
    <x v="0"/>
    <s v="PROD66"/>
    <s v="Women's Hair Dryer Brush"/>
    <x v="3"/>
    <s v="Haircare"/>
    <s v="Torres, Spencer and Potter"/>
    <n v="340.39"/>
    <n v="177"/>
    <s v="Bean, Jones and Park"/>
    <x v="1"/>
    <s v="Thompsonborough"/>
    <s v="Online"/>
    <s v="PayPal"/>
    <n v="4"/>
    <s v="STORE8"/>
    <n v="270.69"/>
    <n v="1082.76"/>
    <n v="194.9"/>
    <n v="0.18"/>
  </r>
  <r>
    <s v="SALE1956"/>
    <x v="456"/>
    <s v="CUST1161"/>
    <s v="Cynthia Morris"/>
    <x v="17"/>
    <s v="Female"/>
    <s v="Hessmouth"/>
    <s v="Arizona"/>
    <s v="USA"/>
    <x v="1"/>
    <s v="PROD77"/>
    <s v="WiFi Mesh Router"/>
    <x v="4"/>
    <s v="Appliances"/>
    <s v="White, Reeves and Woods"/>
    <n v="480.9"/>
    <n v="104"/>
    <s v="Benson-Elliott"/>
    <x v="3"/>
    <s v="Port Josephberg"/>
    <s v="Online"/>
    <s v="Credit Card"/>
    <n v="3"/>
    <s v="STORE6"/>
    <n v="998.58"/>
    <n v="2995.74"/>
    <n v="59.91"/>
    <n v="0.02"/>
  </r>
  <r>
    <s v="SALE1957"/>
    <x v="175"/>
    <s v="CUST1456"/>
    <s v="Julie Powell"/>
    <x v="25"/>
    <s v="Female"/>
    <s v="South Barbara"/>
    <s v="Arkansas"/>
    <s v="USA"/>
    <x v="0"/>
    <s v="PROD37"/>
    <s v="Men's Casual Sneakers"/>
    <x v="1"/>
    <s v="Footwear"/>
    <s v="Hogan-Lee"/>
    <n v="353.47"/>
    <n v="214"/>
    <s v="Moore, Padilla and Butler"/>
    <x v="2"/>
    <s v="East Johnstad"/>
    <s v="Flagship"/>
    <s v="Credit Card"/>
    <n v="3"/>
    <s v="STORE9"/>
    <n v="765.12"/>
    <n v="2295.36"/>
    <n v="413.16"/>
    <n v="0.18"/>
  </r>
  <r>
    <s v="SALE1958"/>
    <x v="592"/>
    <s v="CUST1072"/>
    <s v="Tonya Burch"/>
    <x v="34"/>
    <s v="Female"/>
    <s v="Olsonhaven"/>
    <s v="Iowa"/>
    <s v="USA"/>
    <x v="0"/>
    <s v="PROD64"/>
    <s v="Matte Lipstick Set"/>
    <x v="3"/>
    <s v="Makeup"/>
    <s v="Zhang Inc"/>
    <n v="299.11"/>
    <n v="118"/>
    <s v="Mann-Austin"/>
    <x v="3"/>
    <s v="Vasquezborough"/>
    <s v="Online"/>
    <s v="COD"/>
    <n v="3"/>
    <s v="STORE19"/>
    <n v="449.99"/>
    <n v="1349.97"/>
    <n v="229.49"/>
    <n v="0.17"/>
  </r>
  <r>
    <s v="SALE1959"/>
    <x v="5"/>
    <s v="CUST1252"/>
    <s v="John Mccoy"/>
    <x v="10"/>
    <s v="Male"/>
    <s v="Robinborough"/>
    <s v="South Dakota"/>
    <s v="USA"/>
    <x v="1"/>
    <s v="PROD43"/>
    <s v="USB External Hard Drive"/>
    <x v="4"/>
    <s v="Computer"/>
    <s v="Robinson Inc"/>
    <n v="253.33"/>
    <n v="266"/>
    <s v="Aguirre-Keller"/>
    <x v="2"/>
    <s v="Lake Michael"/>
    <s v="Online"/>
    <s v="COD"/>
    <n v="2"/>
    <s v="STORE11"/>
    <n v="249.02"/>
    <n v="498.04"/>
    <n v="4.9800000000000004"/>
    <n v="0.01"/>
  </r>
  <r>
    <s v="SALE1960"/>
    <x v="280"/>
    <s v="CUST1137"/>
    <s v="Rick Dominguez"/>
    <x v="0"/>
    <s v="Female"/>
    <s v="North Johnbury"/>
    <s v="Ohio"/>
    <s v="USA"/>
    <x v="3"/>
    <s v="PROD57"/>
    <s v="Foam Roller"/>
    <x v="0"/>
    <s v="Fitness"/>
    <s v="Atkinson, Camacho and Oliver"/>
    <n v="30.62"/>
    <n v="138"/>
    <s v="Mann-Austin"/>
    <x v="3"/>
    <s v="Vasquezborough"/>
    <s v="Online"/>
    <s v="Credit Card"/>
    <n v="3"/>
    <s v="STORE19"/>
    <n v="223.64"/>
    <n v="670.92"/>
    <n v="33.549999999999997"/>
    <n v="0.05"/>
  </r>
  <r>
    <s v="SALE1961"/>
    <x v="642"/>
    <s v="CUST1106"/>
    <s v="Howard Summers"/>
    <x v="3"/>
    <s v="Female"/>
    <s v="East Linda"/>
    <s v="Rhode Island"/>
    <s v="USA"/>
    <x v="2"/>
    <s v="PROD24"/>
    <s v="Foldable Camping Chair"/>
    <x v="0"/>
    <s v="Outdoor"/>
    <s v="Cook Ltd"/>
    <n v="166.06"/>
    <n v="340"/>
    <s v="Alexander Group"/>
    <x v="2"/>
    <s v="Port Sharon"/>
    <s v="Online"/>
    <s v="Credit Card"/>
    <n v="2"/>
    <s v="STORE4"/>
    <n v="92.94"/>
    <n v="185.88"/>
    <n v="22.31"/>
    <n v="0.12"/>
  </r>
  <r>
    <s v="SALE1962"/>
    <x v="410"/>
    <s v="CUST1361"/>
    <s v="Natalie Johnson"/>
    <x v="43"/>
    <s v="Male"/>
    <s v="New Jessechester"/>
    <s v="Indiana"/>
    <s v="USA"/>
    <x v="3"/>
    <s v="PROD16"/>
    <s v="Beard Grooming Kit"/>
    <x v="3"/>
    <s v="Grooming"/>
    <s v="Erickson-Green"/>
    <n v="337.42"/>
    <n v="256"/>
    <s v="Black-Horn"/>
    <x v="2"/>
    <s v="North Nancyview"/>
    <s v="Outlet"/>
    <s v="COD"/>
    <n v="4"/>
    <s v="STORE2"/>
    <n v="268.3"/>
    <n v="1073.2"/>
    <n v="21.46"/>
    <n v="0.02"/>
  </r>
  <r>
    <s v="SALE1963"/>
    <x v="505"/>
    <s v="CUST1442"/>
    <s v="Kelli Smith"/>
    <x v="2"/>
    <s v="Female"/>
    <s v="North Maryfort"/>
    <s v="Oregon"/>
    <s v="USA"/>
    <x v="2"/>
    <s v="PROD59"/>
    <s v="Men's Hair Styling Gel"/>
    <x v="3"/>
    <s v="Haircare"/>
    <s v="Cline-Mccarthy"/>
    <n v="17.309999999999999"/>
    <n v="399"/>
    <s v="Mann-Austin"/>
    <x v="3"/>
    <s v="Vasquezborough"/>
    <s v="Online"/>
    <s v="Credit Card"/>
    <n v="4"/>
    <s v="STORE19"/>
    <n v="835.61"/>
    <n v="3342.44"/>
    <n v="100.27"/>
    <n v="0.03"/>
  </r>
  <r>
    <s v="SALE1964"/>
    <x v="221"/>
    <s v="CUST1382"/>
    <s v="Martha Brown"/>
    <x v="44"/>
    <s v="Female"/>
    <s v="Novakstad"/>
    <s v="California"/>
    <s v="USA"/>
    <x v="0"/>
    <s v="PROD68"/>
    <s v="Wooden Nightstand"/>
    <x v="2"/>
    <s v="Furniture"/>
    <s v="Wolfe, Ross and Hester"/>
    <n v="243.7"/>
    <n v="130"/>
    <s v="Gray Ltd"/>
    <x v="0"/>
    <s v="New Michaelchester"/>
    <s v="Outlet"/>
    <s v="Credit Card"/>
    <n v="3"/>
    <s v="STORE5"/>
    <n v="120.97"/>
    <n v="362.91"/>
    <n v="39.92"/>
    <n v="0.11"/>
  </r>
  <r>
    <s v="SALE1965"/>
    <x v="557"/>
    <s v="CUST1030"/>
    <s v="Jessica Acevedo"/>
    <x v="43"/>
    <s v="Female"/>
    <s v="Amybury"/>
    <s v="Pennsylvania"/>
    <s v="USA"/>
    <x v="2"/>
    <s v="PROD40"/>
    <s v="Noise-Canceling Headphones"/>
    <x v="4"/>
    <s v="Audio"/>
    <s v="Taylor-Hart"/>
    <n v="38.520000000000003"/>
    <n v="378"/>
    <s v="Moore, Padilla and Butler"/>
    <x v="2"/>
    <s v="East Johnstad"/>
    <s v="Flagship"/>
    <s v="COD"/>
    <n v="2"/>
    <s v="STORE9"/>
    <n v="26.36"/>
    <n v="52.72"/>
    <n v="1.58"/>
    <n v="0.03"/>
  </r>
  <r>
    <s v="SALE1966"/>
    <x v="377"/>
    <s v="CUST1033"/>
    <s v="Robert Jones Dds"/>
    <x v="30"/>
    <s v="Male"/>
    <s v="Tristanton"/>
    <s v="Oklahoma"/>
    <s v="USA"/>
    <x v="3"/>
    <s v="PROD77"/>
    <s v="WiFi Mesh Router"/>
    <x v="4"/>
    <s v="Appliances"/>
    <s v="White, Reeves and Woods"/>
    <n v="480.9"/>
    <n v="104"/>
    <s v="Benson-Elliott"/>
    <x v="3"/>
    <s v="Port Josephberg"/>
    <s v="Online"/>
    <s v="PayPal"/>
    <n v="1"/>
    <s v="STORE6"/>
    <n v="918.87"/>
    <n v="918.87"/>
    <n v="101.08"/>
    <n v="0.11"/>
  </r>
  <r>
    <s v="SALE1967"/>
    <x v="473"/>
    <s v="CUST1031"/>
    <s v="Sarah Vance"/>
    <x v="24"/>
    <s v="Male"/>
    <s v="Johnsonville"/>
    <s v="Oregon"/>
    <s v="USA"/>
    <x v="1"/>
    <s v="PROD67"/>
    <s v="Smart LED Light Strip"/>
    <x v="4"/>
    <s v="Accessories"/>
    <s v="Flores-Davis"/>
    <n v="349.17"/>
    <n v="476"/>
    <s v="Aguirre-Keller"/>
    <x v="2"/>
    <s v="Lake Michael"/>
    <s v="Online"/>
    <s v="PayPal"/>
    <n v="2"/>
    <s v="STORE11"/>
    <n v="924.73"/>
    <n v="1849.46"/>
    <n v="536.34"/>
    <n v="0.28999999999999998"/>
  </r>
  <r>
    <s v="SALE1968"/>
    <x v="439"/>
    <s v="CUST1021"/>
    <s v="Jeff Martinez"/>
    <x v="37"/>
    <s v="Female"/>
    <s v="Smithburgh"/>
    <s v="Oklahoma"/>
    <s v="USA"/>
    <x v="0"/>
    <s v="PROD12"/>
    <s v="Hair Strengthening Shampoo"/>
    <x v="3"/>
    <s v="Haircare"/>
    <s v="Rice LLC"/>
    <n v="115.82"/>
    <n v="460"/>
    <s v="Hill, Wagner and Ballard"/>
    <x v="3"/>
    <s v="East Davidville"/>
    <s v="Online"/>
    <s v="COD"/>
    <n v="3"/>
    <s v="STORE10"/>
    <n v="195.31"/>
    <n v="585.92999999999995"/>
    <n v="76.17"/>
    <n v="0.13"/>
  </r>
  <r>
    <s v="SALE1969"/>
    <x v="376"/>
    <s v="CUST1142"/>
    <s v="Maria Ramirez"/>
    <x v="29"/>
    <s v="Male"/>
    <s v="West Brandon"/>
    <s v="Montana"/>
    <s v="USA"/>
    <x v="2"/>
    <s v="PROD38"/>
    <s v="Sports Water Hydration Pack"/>
    <x v="0"/>
    <s v="Outdoor"/>
    <s v="Sims-Smith"/>
    <n v="135.61000000000001"/>
    <n v="394"/>
    <s v="Bean, Jones and Park"/>
    <x v="1"/>
    <s v="Thompsonborough"/>
    <s v="Online"/>
    <s v="Credit Card"/>
    <n v="1"/>
    <s v="STORE8"/>
    <n v="91.38"/>
    <n v="91.38"/>
    <n v="12.79"/>
    <n v="0.14000000000000001"/>
  </r>
  <r>
    <s v="SALE1970"/>
    <x v="681"/>
    <s v="CUST1483"/>
    <s v="Sarah Smith"/>
    <x v="40"/>
    <s v="Male"/>
    <s v="East Rodney"/>
    <s v="Nevada"/>
    <s v="USA"/>
    <x v="0"/>
    <s v="PROD86"/>
    <s v="Kitchen Cutting Board"/>
    <x v="2"/>
    <s v="Kitchen"/>
    <s v="Taylor, Dodson and Johnston"/>
    <n v="176.07"/>
    <n v="82"/>
    <s v="Aguirre-Keller"/>
    <x v="2"/>
    <s v="Lake Michael"/>
    <s v="Online"/>
    <s v="Credit Card"/>
    <n v="2"/>
    <s v="STORE11"/>
    <n v="494.35"/>
    <n v="988.7"/>
    <n v="98.87"/>
    <n v="0.1"/>
  </r>
  <r>
    <s v="SALE1971"/>
    <x v="66"/>
    <s v="CUST1255"/>
    <s v="Damon Perez"/>
    <x v="23"/>
    <s v="Male"/>
    <s v="Jasonton"/>
    <s v="Ohio"/>
    <s v="USA"/>
    <x v="0"/>
    <s v="PROD24"/>
    <s v="Foldable Camping Chair"/>
    <x v="0"/>
    <s v="Outdoor"/>
    <s v="Cook Ltd"/>
    <n v="166.06"/>
    <n v="340"/>
    <s v="Hill, Wagner and Ballard"/>
    <x v="3"/>
    <s v="East Davidville"/>
    <s v="Online"/>
    <s v="Credit Card"/>
    <n v="1"/>
    <s v="STORE10"/>
    <n v="412.2"/>
    <n v="412.2"/>
    <n v="45.34"/>
    <n v="0.11"/>
  </r>
  <r>
    <s v="SALE1972"/>
    <x v="22"/>
    <s v="CUST1394"/>
    <s v="Alejandro Evans"/>
    <x v="26"/>
    <s v="Female"/>
    <s v="Cannonberg"/>
    <s v="Connecticut"/>
    <s v="USA"/>
    <x v="2"/>
    <s v="PROD79"/>
    <s v="Decorative Lamp Shade"/>
    <x v="2"/>
    <s v="Lighting"/>
    <s v="Ramirez-Hanson"/>
    <n v="228.53"/>
    <n v="469"/>
    <s v="Frederick-Wright"/>
    <x v="1"/>
    <s v="New Jimmymouth"/>
    <s v="Flagship"/>
    <s v="PayPal"/>
    <n v="1"/>
    <s v="STORE16"/>
    <n v="650.47"/>
    <n v="650.47"/>
    <n v="84.56"/>
    <n v="0.13"/>
  </r>
  <r>
    <s v="SALE1973"/>
    <x v="386"/>
    <s v="CUST1155"/>
    <s v="Curtis Haynes"/>
    <x v="16"/>
    <s v="Female"/>
    <s v="Estradaside"/>
    <s v="Iowa"/>
    <s v="USA"/>
    <x v="0"/>
    <s v="PROD14"/>
    <s v="Decorative Wall Mirror"/>
    <x v="2"/>
    <s v="Decor"/>
    <s v="Luna, Anderson and Bowman"/>
    <n v="48.01"/>
    <n v="439"/>
    <s v="Thomas, Bridges and Harris"/>
    <x v="0"/>
    <s v="Sabrinatown"/>
    <s v="Online"/>
    <s v="PayPal"/>
    <n v="1"/>
    <s v="STORE12"/>
    <n v="68.209999999999994"/>
    <n v="68.209999999999994"/>
    <n v="3.41"/>
    <n v="0.05"/>
  </r>
  <r>
    <s v="SALE1974"/>
    <x v="223"/>
    <s v="CUST1135"/>
    <s v="Matthew Hanna"/>
    <x v="4"/>
    <s v="Female"/>
    <s v="Gonzalezbury"/>
    <s v="Michigan"/>
    <s v="USA"/>
    <x v="3"/>
    <s v="PROD53"/>
    <s v="Men's Track Pants"/>
    <x v="1"/>
    <s v="Bottoms"/>
    <s v="Hamilton, Woods and Walker"/>
    <n v="386.56"/>
    <n v="125"/>
    <s v="Martinez-Mullins"/>
    <x v="2"/>
    <s v="Williamsfurt"/>
    <s v="Online"/>
    <s v="COD"/>
    <n v="2"/>
    <s v="STORE7"/>
    <n v="842.89"/>
    <n v="1685.78"/>
    <n v="421.44"/>
    <n v="0.25"/>
  </r>
  <r>
    <s v="SALE1975"/>
    <x v="288"/>
    <s v="CUST1300"/>
    <s v="Matthew Avery"/>
    <x v="7"/>
    <s v="Male"/>
    <s v="Lake Melissashire"/>
    <s v="Oregon"/>
    <s v="USA"/>
    <x v="1"/>
    <s v="PROD5"/>
    <s v="Men's Leather Belt"/>
    <x v="1"/>
    <s v="Accessories"/>
    <s v="Baldwin, Garza and Gonzalez"/>
    <n v="261"/>
    <n v="59"/>
    <s v="Alexander Group"/>
    <x v="2"/>
    <s v="Port Sharon"/>
    <s v="Online"/>
    <s v="COD"/>
    <n v="2"/>
    <s v="STORE4"/>
    <n v="227.95"/>
    <n v="455.9"/>
    <n v="109.42"/>
    <n v="0.24"/>
  </r>
  <r>
    <s v="SALE1976"/>
    <x v="432"/>
    <s v="CUST1192"/>
    <s v="Jacob Wood"/>
    <x v="10"/>
    <s v="Male"/>
    <s v="Lake Samanthafort"/>
    <s v="Idaho"/>
    <s v="USA"/>
    <x v="0"/>
    <s v="PROD66"/>
    <s v="Women's Hair Dryer Brush"/>
    <x v="3"/>
    <s v="Haircare"/>
    <s v="Torres, Spencer and Potter"/>
    <n v="340.39"/>
    <n v="177"/>
    <s v="Thomas, Bridges and Harris"/>
    <x v="0"/>
    <s v="Sabrinatown"/>
    <s v="Online"/>
    <s v="PayPal"/>
    <n v="3"/>
    <s v="STORE12"/>
    <n v="685.97"/>
    <n v="2057.91"/>
    <n v="493.9"/>
    <n v="0.24"/>
  </r>
  <r>
    <s v="SALE1977"/>
    <x v="376"/>
    <s v="CUST1365"/>
    <s v="Brandon Mcbride"/>
    <x v="5"/>
    <s v="Female"/>
    <s v="Kellyside"/>
    <s v="Alaska"/>
    <s v="USA"/>
    <x v="3"/>
    <s v="PROD29"/>
    <s v="Fabric Sofa Throw Blanket"/>
    <x v="2"/>
    <s v="Decor"/>
    <s v="Hoffman Group"/>
    <n v="218.48"/>
    <n v="276"/>
    <s v="Black-Horn"/>
    <x v="2"/>
    <s v="North Nancyview"/>
    <s v="Outlet"/>
    <s v="Credit Card"/>
    <n v="1"/>
    <s v="STORE2"/>
    <n v="722.57"/>
    <n v="722.57"/>
    <n v="130.06"/>
    <n v="0.18"/>
  </r>
  <r>
    <s v="SALE1978"/>
    <x v="123"/>
    <s v="CUST1140"/>
    <s v="Patty Francis"/>
    <x v="5"/>
    <s v="Female"/>
    <s v="South Brooke"/>
    <s v="Pennsylvania"/>
    <s v="USA"/>
    <x v="0"/>
    <s v="PROD35"/>
    <s v="Bedroom Table Lamp"/>
    <x v="2"/>
    <s v="Lighting"/>
    <s v="Jones LLC"/>
    <n v="382.22"/>
    <n v="329"/>
    <s v="Gray Ltd"/>
    <x v="0"/>
    <s v="New Michaelchester"/>
    <s v="Outlet"/>
    <s v="COD"/>
    <n v="3"/>
    <s v="STORE5"/>
    <n v="585.54999999999995"/>
    <n v="1756.65"/>
    <n v="245.93"/>
    <n v="0.14000000000000001"/>
  </r>
  <r>
    <s v="SALE1979"/>
    <x v="36"/>
    <s v="CUST1309"/>
    <s v="Stacy Collins"/>
    <x v="24"/>
    <s v="Female"/>
    <s v="Randychester"/>
    <s v="California"/>
    <s v="USA"/>
    <x v="2"/>
    <s v="PROD46"/>
    <s v="Men's Winter Jacket"/>
    <x v="1"/>
    <s v="Outerwear"/>
    <s v="Kelly, Smith and Perez"/>
    <n v="167.34"/>
    <n v="296"/>
    <s v="Gardner, Humphrey and Contreras"/>
    <x v="3"/>
    <s v="Johnsonville"/>
    <s v="Flagship"/>
    <s v="PayPal"/>
    <n v="2"/>
    <s v="STORE13"/>
    <n v="635.80999999999995"/>
    <n v="1271.6199999999999"/>
    <n v="165.31"/>
    <n v="0.13"/>
  </r>
  <r>
    <s v="SALE1980"/>
    <x v="321"/>
    <s v="CUST1277"/>
    <s v="Jeffrey Gomez"/>
    <x v="9"/>
    <s v="Female"/>
    <s v="Lake Nicole"/>
    <s v="Colorado"/>
    <s v="USA"/>
    <x v="3"/>
    <s v="PROD14"/>
    <s v="Decorative Wall Mirror"/>
    <x v="2"/>
    <s v="Decor"/>
    <s v="Luna, Anderson and Bowman"/>
    <n v="48.01"/>
    <n v="439"/>
    <s v="Alexander Group"/>
    <x v="2"/>
    <s v="Port Sharon"/>
    <s v="Online"/>
    <s v="Credit Card"/>
    <n v="2"/>
    <s v="STORE4"/>
    <n v="353.74"/>
    <n v="707.48"/>
    <n v="7.07"/>
    <n v="0.01"/>
  </r>
  <r>
    <s v="SALE1981"/>
    <x v="293"/>
    <s v="CUST1264"/>
    <s v="Matthew Payne"/>
    <x v="30"/>
    <s v="Male"/>
    <s v="Grahamfurt"/>
    <s v="Wyoming"/>
    <s v="USA"/>
    <x v="0"/>
    <s v="PROD36"/>
    <s v="Women's Summer Dress"/>
    <x v="1"/>
    <s v="Tops"/>
    <s v="Smith-Mills"/>
    <n v="223.43"/>
    <n v="154"/>
    <s v="Martinez-Mullins"/>
    <x v="2"/>
    <s v="Williamsfurt"/>
    <s v="Online"/>
    <s v="Credit Card"/>
    <n v="1"/>
    <s v="STORE7"/>
    <n v="377.52"/>
    <n v="377.52"/>
    <n v="56.63"/>
    <n v="0.15"/>
  </r>
  <r>
    <s v="SALE1982"/>
    <x v="107"/>
    <s v="CUST1205"/>
    <s v="Michelle Carpenter"/>
    <x v="42"/>
    <s v="Female"/>
    <s v="Lake Danielleton"/>
    <s v="New Jersey"/>
    <s v="USA"/>
    <x v="0"/>
    <s v="PROD68"/>
    <s v="Wooden Nightstand"/>
    <x v="2"/>
    <s v="Furniture"/>
    <s v="Wolfe, Ross and Hester"/>
    <n v="243.7"/>
    <n v="130"/>
    <s v="Black-Horn"/>
    <x v="2"/>
    <s v="North Nancyview"/>
    <s v="Outlet"/>
    <s v="Credit Card"/>
    <n v="3"/>
    <s v="STORE2"/>
    <n v="901.49"/>
    <n v="2704.47"/>
    <n v="0"/>
    <n v="0"/>
  </r>
  <r>
    <s v="SALE1983"/>
    <x v="175"/>
    <s v="CUST1200"/>
    <s v="Anna Perez"/>
    <x v="19"/>
    <s v="Male"/>
    <s v="South Jerry"/>
    <s v="Maine"/>
    <s v="USA"/>
    <x v="3"/>
    <s v="PROD30"/>
    <s v="Stainless Steel Cutlery Set"/>
    <x v="2"/>
    <s v="Kitchen"/>
    <s v="Stevens, Fernandez and Martin"/>
    <n v="19.52"/>
    <n v="57"/>
    <s v="Gray Ltd"/>
    <x v="0"/>
    <s v="New Michaelchester"/>
    <s v="Outlet"/>
    <s v="Credit Card"/>
    <n v="1"/>
    <s v="STORE5"/>
    <n v="563.01"/>
    <n v="563.01"/>
    <n v="56.3"/>
    <n v="0.1"/>
  </r>
  <r>
    <s v="SALE1984"/>
    <x v="425"/>
    <s v="CUST1052"/>
    <s v="Debra Liu"/>
    <x v="0"/>
    <s v="Male"/>
    <s v="South Timtown"/>
    <s v="Minnesota"/>
    <s v="USA"/>
    <x v="2"/>
    <s v="PROD70"/>
    <s v="Kitchen Storage Rack"/>
    <x v="2"/>
    <s v="Storage"/>
    <s v="Duran Group"/>
    <n v="138.05000000000001"/>
    <n v="89"/>
    <s v="Benson-Elliott"/>
    <x v="3"/>
    <s v="Port Josephberg"/>
    <s v="Online"/>
    <s v="Credit Card"/>
    <n v="4"/>
    <s v="STORE6"/>
    <n v="167.25"/>
    <n v="669"/>
    <n v="73.59"/>
    <n v="0.11"/>
  </r>
  <r>
    <s v="SALE1985"/>
    <x v="365"/>
    <s v="CUST1454"/>
    <s v="John Berg"/>
    <x v="16"/>
    <s v="Male"/>
    <s v="Johnsonville"/>
    <s v="Oklahoma"/>
    <s v="USA"/>
    <x v="0"/>
    <s v="PROD60"/>
    <s v="Luxury Perfume Spray"/>
    <x v="3"/>
    <s v="Fragrance"/>
    <s v="Gibson, Green and Lopez"/>
    <n v="482.75"/>
    <n v="444"/>
    <s v="Guerrero-Schmitt"/>
    <x v="3"/>
    <s v="East Stevechester"/>
    <s v="Flagship"/>
    <s v="COD"/>
    <n v="3"/>
    <s v="STORE18"/>
    <n v="345.43"/>
    <n v="1036.29"/>
    <n v="82.9"/>
    <n v="0.08"/>
  </r>
  <r>
    <s v="SALE1986"/>
    <x v="326"/>
    <s v="CUST1308"/>
    <s v="Jennifer Zamora"/>
    <x v="16"/>
    <s v="Female"/>
    <s v="Sarahland"/>
    <s v="Iowa"/>
    <s v="USA"/>
    <x v="0"/>
    <s v="PROD82"/>
    <s v="Fitness Resistance Bands"/>
    <x v="0"/>
    <s v="Fitness"/>
    <s v="Reese-Watson"/>
    <n v="152.91999999999999"/>
    <n v="281"/>
    <s v="Moore, Padilla and Butler"/>
    <x v="2"/>
    <s v="East Johnstad"/>
    <s v="Flagship"/>
    <s v="Credit Card"/>
    <n v="4"/>
    <s v="STORE9"/>
    <n v="752.48"/>
    <n v="3009.92"/>
    <n v="692.28"/>
    <n v="0.23"/>
  </r>
  <r>
    <s v="SALE1987"/>
    <x v="223"/>
    <s v="CUST1449"/>
    <s v="William Cortez"/>
    <x v="7"/>
    <s v="Male"/>
    <s v="Port Hannahport"/>
    <s v="Ohio"/>
    <s v="USA"/>
    <x v="2"/>
    <s v="PROD57"/>
    <s v="Foam Roller"/>
    <x v="0"/>
    <s v="Fitness"/>
    <s v="Atkinson, Camacho and Oliver"/>
    <n v="30.62"/>
    <n v="138"/>
    <s v="Mann-Austin"/>
    <x v="3"/>
    <s v="Vasquezborough"/>
    <s v="Online"/>
    <s v="Credit Card"/>
    <n v="1"/>
    <s v="STORE19"/>
    <n v="120.02"/>
    <n v="120.02"/>
    <n v="31.21"/>
    <n v="0.26"/>
  </r>
  <r>
    <s v="SALE1988"/>
    <x v="669"/>
    <s v="CUST1323"/>
    <s v="Kristy Dunlap"/>
    <x v="43"/>
    <s v="Female"/>
    <s v="Whiteport"/>
    <s v="North Carolina"/>
    <s v="USA"/>
    <x v="3"/>
    <s v="PROD41"/>
    <s v="Yoga Exercise Mat"/>
    <x v="0"/>
    <s v="Fitness"/>
    <s v="Carroll, Long and Mendoza"/>
    <n v="313.26"/>
    <n v="369"/>
    <s v="Bean, Jones and Park"/>
    <x v="1"/>
    <s v="Thompsonborough"/>
    <s v="Online"/>
    <s v="Credit Card"/>
    <n v="3"/>
    <s v="STORE8"/>
    <n v="146.71"/>
    <n v="440.13"/>
    <n v="123.24"/>
    <n v="0.28000000000000003"/>
  </r>
  <r>
    <s v="SALE1989"/>
    <x v="536"/>
    <s v="CUST1082"/>
    <s v="George Rosario"/>
    <x v="3"/>
    <s v="Male"/>
    <s v="Leburgh"/>
    <s v="Florida"/>
    <s v="USA"/>
    <x v="2"/>
    <s v="PROD64"/>
    <s v="Matte Lipstick Set"/>
    <x v="3"/>
    <s v="Makeup"/>
    <s v="Zhang Inc"/>
    <n v="299.11"/>
    <n v="118"/>
    <s v="Rivera-Warner"/>
    <x v="3"/>
    <s v="Washingtonfurt"/>
    <s v="Flagship"/>
    <s v="Credit Card"/>
    <n v="2"/>
    <s v="STORE0"/>
    <n v="358.87"/>
    <n v="717.74"/>
    <n v="172.26"/>
    <n v="0.24"/>
  </r>
  <r>
    <s v="SALE1990"/>
    <x v="441"/>
    <s v="CUST1241"/>
    <s v="Mr. William Horton"/>
    <x v="20"/>
    <s v="Male"/>
    <s v="Dawsonchester"/>
    <s v="Virginia"/>
    <s v="USA"/>
    <x v="3"/>
    <s v="PROD52"/>
    <s v="Rugby Ball"/>
    <x v="0"/>
    <s v="Team Sports"/>
    <s v="Harris Inc"/>
    <n v="212.26"/>
    <n v="82"/>
    <s v="Johnson-Wright"/>
    <x v="0"/>
    <s v="Hoodberg"/>
    <s v="Outlet"/>
    <s v="COD"/>
    <n v="4"/>
    <s v="STORE3"/>
    <n v="212.75"/>
    <n v="851"/>
    <n v="93.61"/>
    <n v="0.11"/>
  </r>
  <r>
    <s v="SALE1991"/>
    <x v="682"/>
    <s v="CUST1327"/>
    <s v="Reginald Willis"/>
    <x v="6"/>
    <s v="Female"/>
    <s v="Kellybury"/>
    <s v="New York"/>
    <s v="USA"/>
    <x v="2"/>
    <s v="PROD45"/>
    <s v="High-Grip Football"/>
    <x v="0"/>
    <s v="Team Sports"/>
    <s v="Bridges, Banks and Cummings"/>
    <n v="318.91000000000003"/>
    <n v="114"/>
    <s v="Aguirre-Keller"/>
    <x v="2"/>
    <s v="Lake Michael"/>
    <s v="Online"/>
    <s v="PayPal"/>
    <n v="1"/>
    <s v="STORE11"/>
    <n v="183.47"/>
    <n v="183.47"/>
    <n v="31.19"/>
    <n v="0.17"/>
  </r>
  <r>
    <s v="SALE1992"/>
    <x v="508"/>
    <s v="CUST1068"/>
    <s v="Mr. Mark Beasley"/>
    <x v="21"/>
    <s v="Female"/>
    <s v="West Johnchester"/>
    <s v="Indiana"/>
    <s v="USA"/>
    <x v="1"/>
    <s v="PROD89"/>
    <s v="Face Foundation Kit"/>
    <x v="3"/>
    <s v="Makeup"/>
    <s v="Taylor-Elliott"/>
    <n v="183.04"/>
    <n v="457"/>
    <s v="Shelton PLC"/>
    <x v="0"/>
    <s v="East Jenniferstad"/>
    <s v="Flagship"/>
    <s v="Credit Card"/>
    <n v="4"/>
    <s v="STORE15"/>
    <n v="569.98"/>
    <n v="2279.92"/>
    <n v="524.38"/>
    <n v="0.23"/>
  </r>
  <r>
    <s v="SALE1993"/>
    <x v="241"/>
    <s v="CUST1472"/>
    <s v="Philip Mendoza"/>
    <x v="2"/>
    <s v="Male"/>
    <s v="Tylermouth"/>
    <s v="Massachusetts"/>
    <s v="USA"/>
    <x v="1"/>
    <s v="PROD21"/>
    <s v="Multi-Purpose Storage Box"/>
    <x v="2"/>
    <s v="Storage"/>
    <s v="Gardner-Montes"/>
    <n v="123.46"/>
    <n v="76"/>
    <s v="Thomas, Bridges and Harris"/>
    <x v="0"/>
    <s v="Sabrinatown"/>
    <s v="Online"/>
    <s v="Credit Card"/>
    <n v="3"/>
    <s v="STORE12"/>
    <n v="984.12"/>
    <n v="2952.36"/>
    <n v="797.14"/>
    <n v="0.27"/>
  </r>
  <r>
    <s v="SALE1994"/>
    <x v="307"/>
    <s v="CUST1473"/>
    <s v="Laura Mathews"/>
    <x v="3"/>
    <s v="Male"/>
    <s v="Chambersfurt"/>
    <s v="Wisconsin"/>
    <s v="USA"/>
    <x v="2"/>
    <s v="PROD84"/>
    <s v="Wooden Bookshelf"/>
    <x v="2"/>
    <s v="Furniture"/>
    <s v="Collins-Stephenson"/>
    <n v="388.46"/>
    <n v="208"/>
    <s v="Bean, Jones and Park"/>
    <x v="1"/>
    <s v="Thompsonborough"/>
    <s v="Online"/>
    <s v="Credit Card"/>
    <n v="1"/>
    <s v="STORE8"/>
    <n v="905.23"/>
    <n v="905.23"/>
    <n v="0"/>
    <n v="0"/>
  </r>
  <r>
    <s v="SALE1995"/>
    <x v="115"/>
    <s v="CUST1186"/>
    <s v="Jennifer Pruitt"/>
    <x v="3"/>
    <s v="Male"/>
    <s v="East Justin"/>
    <s v="Missouri"/>
    <s v="USA"/>
    <x v="1"/>
    <s v="PROD99"/>
    <s v="Stainless Steel Cookware Set"/>
    <x v="2"/>
    <s v="Kitchen"/>
    <s v="Campbell Ltd"/>
    <n v="201.41"/>
    <n v="146"/>
    <s v="Mann-Austin"/>
    <x v="3"/>
    <s v="Vasquezborough"/>
    <s v="Online"/>
    <s v="Credit Card"/>
    <n v="3"/>
    <s v="STORE19"/>
    <n v="112.77"/>
    <n v="338.31"/>
    <n v="64.28"/>
    <n v="0.19"/>
  </r>
  <r>
    <s v="SALE1996"/>
    <x v="327"/>
    <s v="CUST1161"/>
    <s v="Cynthia Morris"/>
    <x v="17"/>
    <s v="Female"/>
    <s v="Hessmouth"/>
    <s v="Arizona"/>
    <s v="USA"/>
    <x v="1"/>
    <s v="PROD35"/>
    <s v="Bedroom Table Lamp"/>
    <x v="2"/>
    <s v="Lighting"/>
    <s v="Jones LLC"/>
    <n v="382.22"/>
    <n v="329"/>
    <s v="Bean, Jones and Park"/>
    <x v="1"/>
    <s v="Thompsonborough"/>
    <s v="Online"/>
    <s v="PayPal"/>
    <n v="3"/>
    <s v="STORE8"/>
    <n v="875.99"/>
    <n v="2627.97"/>
    <n v="236.52"/>
    <n v="0.09"/>
  </r>
  <r>
    <s v="SALE1997"/>
    <x v="152"/>
    <s v="CUST1128"/>
    <s v="Susan Mcdonald"/>
    <x v="22"/>
    <s v="Male"/>
    <s v="East Ellen"/>
    <s v="Arkansas"/>
    <s v="USA"/>
    <x v="1"/>
    <s v="PROD89"/>
    <s v="Face Foundation Kit"/>
    <x v="3"/>
    <s v="Makeup"/>
    <s v="Taylor-Elliott"/>
    <n v="183.04"/>
    <n v="457"/>
    <s v="Hill, Wagner and Ballard"/>
    <x v="3"/>
    <s v="East Davidville"/>
    <s v="Online"/>
    <s v="PayPal"/>
    <n v="2"/>
    <s v="STORE10"/>
    <n v="685.31"/>
    <n v="1370.62"/>
    <n v="356.36"/>
    <n v="0.26"/>
  </r>
  <r>
    <s v="SALE1998"/>
    <x v="138"/>
    <s v="CUST1052"/>
    <s v="Debra Liu"/>
    <x v="0"/>
    <s v="Male"/>
    <s v="South Timtown"/>
    <s v="Minnesota"/>
    <s v="USA"/>
    <x v="2"/>
    <s v="PROD61"/>
    <s v="Tennis Ball 3-Pack"/>
    <x v="0"/>
    <s v="Equipment"/>
    <s v="Lopez LLC"/>
    <n v="103.45"/>
    <n v="465"/>
    <s v="Aguirre-Keller"/>
    <x v="2"/>
    <s v="Lake Michael"/>
    <s v="Online"/>
    <s v="Credit Card"/>
    <n v="3"/>
    <s v="STORE11"/>
    <n v="945.37"/>
    <n v="2836.11"/>
    <n v="141.81"/>
    <n v="0.05"/>
  </r>
  <r>
    <s v="SALE1999"/>
    <x v="104"/>
    <s v="CUST1023"/>
    <s v="Jonathan Steele"/>
    <x v="33"/>
    <s v="Female"/>
    <s v="Molinabury"/>
    <s v="Oregon"/>
    <s v="USA"/>
    <x v="1"/>
    <s v="PROD76"/>
    <s v="Wireless Mouse"/>
    <x v="4"/>
    <s v="Computer"/>
    <s v="Larson Ltd"/>
    <n v="392.89"/>
    <n v="320"/>
    <s v="Mann-Austin"/>
    <x v="3"/>
    <s v="Vasquezborough"/>
    <s v="Online"/>
    <s v="PayPal"/>
    <n v="3"/>
    <s v="STORE19"/>
    <n v="68.45"/>
    <n v="205.35"/>
    <n v="34.909999999999997"/>
    <n v="0.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61141-42CF-4934-ABB3-54159D8020DA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47:B51" firstHeaderRow="1" firstDataRow="1" firstDataCol="1"/>
  <pivotFields count="31">
    <pivotField dataField="1" showAll="0"/>
    <pivotField axis="axisRow" numFmtId="14" showAll="0">
      <items count="684">
        <item x="162"/>
        <item x="10"/>
        <item x="103"/>
        <item x="592"/>
        <item x="19"/>
        <item x="129"/>
        <item x="313"/>
        <item x="112"/>
        <item x="608"/>
        <item x="383"/>
        <item x="389"/>
        <item x="62"/>
        <item x="130"/>
        <item x="147"/>
        <item x="541"/>
        <item x="365"/>
        <item x="636"/>
        <item x="602"/>
        <item x="444"/>
        <item x="314"/>
        <item x="610"/>
        <item x="292"/>
        <item x="409"/>
        <item x="653"/>
        <item x="322"/>
        <item x="565"/>
        <item x="90"/>
        <item x="117"/>
        <item x="495"/>
        <item x="463"/>
        <item x="140"/>
        <item x="514"/>
        <item x="44"/>
        <item x="394"/>
        <item x="400"/>
        <item x="378"/>
        <item x="281"/>
        <item x="260"/>
        <item x="466"/>
        <item x="167"/>
        <item x="386"/>
        <item x="154"/>
        <item x="619"/>
        <item x="18"/>
        <item x="382"/>
        <item x="615"/>
        <item x="453"/>
        <item x="115"/>
        <item x="493"/>
        <item x="3"/>
        <item x="104"/>
        <item x="173"/>
        <item x="283"/>
        <item x="169"/>
        <item x="573"/>
        <item x="539"/>
        <item x="399"/>
        <item x="241"/>
        <item x="206"/>
        <item x="203"/>
        <item x="477"/>
        <item x="443"/>
        <item x="308"/>
        <item x="271"/>
        <item x="374"/>
        <item x="148"/>
        <item x="395"/>
        <item x="225"/>
        <item x="7"/>
        <item x="363"/>
        <item x="380"/>
        <item x="519"/>
        <item x="671"/>
        <item x="160"/>
        <item x="134"/>
        <item x="442"/>
        <item x="655"/>
        <item x="95"/>
        <item x="381"/>
        <item x="627"/>
        <item x="21"/>
        <item x="38"/>
        <item x="263"/>
        <item x="445"/>
        <item x="61"/>
        <item x="316"/>
        <item x="325"/>
        <item x="632"/>
        <item x="358"/>
        <item x="482"/>
        <item x="47"/>
        <item x="102"/>
        <item x="489"/>
        <item x="31"/>
        <item x="199"/>
        <item x="286"/>
        <item x="277"/>
        <item x="8"/>
        <item x="333"/>
        <item x="524"/>
        <item x="405"/>
        <item x="667"/>
        <item x="475"/>
        <item x="585"/>
        <item x="309"/>
        <item x="222"/>
        <item x="474"/>
        <item x="387"/>
        <item x="304"/>
        <item x="604"/>
        <item x="109"/>
        <item x="53"/>
        <item x="352"/>
        <item x="430"/>
        <item x="251"/>
        <item x="427"/>
        <item x="55"/>
        <item x="354"/>
        <item x="556"/>
        <item x="185"/>
        <item x="238"/>
        <item x="481"/>
        <item x="464"/>
        <item x="530"/>
        <item x="431"/>
        <item x="593"/>
        <item x="360"/>
        <item x="247"/>
        <item x="142"/>
        <item x="326"/>
        <item x="52"/>
        <item x="626"/>
        <item x="580"/>
        <item x="396"/>
        <item x="295"/>
        <item x="648"/>
        <item x="28"/>
        <item x="403"/>
        <item x="669"/>
        <item x="398"/>
        <item x="317"/>
        <item x="369"/>
        <item x="657"/>
        <item x="239"/>
        <item x="425"/>
        <item x="581"/>
        <item x="623"/>
        <item x="88"/>
        <item x="564"/>
        <item x="248"/>
        <item x="364"/>
        <item x="110"/>
        <item x="621"/>
        <item x="634"/>
        <item x="490"/>
        <item x="532"/>
        <item x="113"/>
        <item x="411"/>
        <item x="70"/>
        <item x="408"/>
        <item x="613"/>
        <item x="393"/>
        <item x="562"/>
        <item x="219"/>
        <item x="570"/>
        <item x="432"/>
        <item x="306"/>
        <item x="288"/>
        <item x="264"/>
        <item x="92"/>
        <item x="511"/>
        <item x="523"/>
        <item x="433"/>
        <item x="328"/>
        <item x="531"/>
        <item x="560"/>
        <item x="410"/>
        <item x="598"/>
        <item x="676"/>
        <item x="221"/>
        <item x="291"/>
        <item x="39"/>
        <item x="674"/>
        <item x="87"/>
        <item x="200"/>
        <item x="502"/>
        <item x="15"/>
        <item x="479"/>
        <item x="529"/>
        <item x="579"/>
        <item x="85"/>
        <item x="237"/>
        <item x="417"/>
        <item x="555"/>
        <item x="677"/>
        <item x="557"/>
        <item x="664"/>
        <item x="601"/>
        <item x="177"/>
        <item x="504"/>
        <item x="449"/>
        <item x="651"/>
        <item x="310"/>
        <item x="542"/>
        <item x="29"/>
        <item x="186"/>
        <item x="330"/>
        <item x="332"/>
        <item x="331"/>
        <item x="654"/>
        <item x="522"/>
        <item x="577"/>
        <item x="252"/>
        <item x="14"/>
        <item x="17"/>
        <item x="82"/>
        <item x="76"/>
        <item x="635"/>
        <item x="682"/>
        <item x="470"/>
        <item x="644"/>
        <item x="125"/>
        <item x="280"/>
        <item x="670"/>
        <item x="441"/>
        <item x="370"/>
        <item x="624"/>
        <item x="265"/>
        <item x="152"/>
        <item x="552"/>
        <item x="13"/>
        <item x="50"/>
        <item x="22"/>
        <item x="596"/>
        <item x="569"/>
        <item x="348"/>
        <item x="462"/>
        <item x="521"/>
        <item x="469"/>
        <item x="628"/>
        <item x="452"/>
        <item x="338"/>
        <item x="471"/>
        <item x="267"/>
        <item x="214"/>
        <item x="0"/>
        <item x="540"/>
        <item x="46"/>
        <item x="262"/>
        <item x="497"/>
        <item x="35"/>
        <item x="116"/>
        <item x="666"/>
        <item x="599"/>
        <item x="171"/>
        <item x="412"/>
        <item x="600"/>
        <item x="661"/>
        <item x="508"/>
        <item x="278"/>
        <item x="250"/>
        <item x="647"/>
        <item x="83"/>
        <item x="614"/>
        <item x="27"/>
        <item x="107"/>
        <item x="220"/>
        <item x="201"/>
        <item x="240"/>
        <item x="135"/>
        <item x="586"/>
        <item x="582"/>
        <item x="390"/>
        <item x="176"/>
        <item x="574"/>
        <item x="438"/>
        <item x="650"/>
        <item x="575"/>
        <item x="212"/>
        <item x="678"/>
        <item x="37"/>
        <item x="633"/>
        <item x="80"/>
        <item x="184"/>
        <item x="106"/>
        <item x="126"/>
        <item x="660"/>
        <item x="270"/>
        <item x="205"/>
        <item x="414"/>
        <item x="492"/>
        <item x="455"/>
        <item x="311"/>
        <item x="41"/>
        <item x="617"/>
        <item x="202"/>
        <item x="429"/>
        <item x="486"/>
        <item x="2"/>
        <item x="415"/>
        <item x="244"/>
        <item x="658"/>
        <item x="607"/>
        <item x="128"/>
        <item x="401"/>
        <item x="149"/>
        <item x="549"/>
        <item x="525"/>
        <item x="259"/>
        <item x="189"/>
        <item x="460"/>
        <item x="419"/>
        <item x="488"/>
        <item x="583"/>
        <item x="254"/>
        <item x="1"/>
        <item x="164"/>
        <item x="168"/>
        <item x="144"/>
        <item x="204"/>
        <item x="180"/>
        <item x="242"/>
        <item x="323"/>
        <item x="590"/>
        <item x="305"/>
        <item x="663"/>
        <item x="681"/>
        <item x="282"/>
        <item x="349"/>
        <item x="548"/>
        <item x="528"/>
        <item x="143"/>
        <item x="368"/>
        <item x="133"/>
        <item x="506"/>
        <item x="423"/>
        <item x="268"/>
        <item x="329"/>
        <item x="509"/>
        <item x="258"/>
        <item x="66"/>
        <item x="372"/>
        <item x="111"/>
        <item x="210"/>
        <item x="436"/>
        <item x="643"/>
        <item x="73"/>
        <item x="675"/>
        <item x="426"/>
        <item x="207"/>
        <item x="195"/>
        <item x="150"/>
        <item x="424"/>
        <item x="302"/>
        <item x="397"/>
        <item x="84"/>
        <item x="25"/>
        <item x="526"/>
        <item x="11"/>
        <item x="97"/>
        <item x="243"/>
        <item x="100"/>
        <item x="216"/>
        <item x="392"/>
        <item x="236"/>
        <item x="421"/>
        <item x="91"/>
        <item x="138"/>
        <item x="418"/>
        <item x="179"/>
        <item x="227"/>
        <item x="94"/>
        <item x="645"/>
        <item x="275"/>
        <item x="356"/>
        <item x="123"/>
        <item x="181"/>
        <item x="272"/>
        <item x="301"/>
        <item x="500"/>
        <item x="99"/>
        <item x="229"/>
        <item x="587"/>
        <item x="58"/>
        <item x="343"/>
        <item x="450"/>
        <item x="74"/>
        <item x="355"/>
        <item x="93"/>
        <item x="434"/>
        <item x="520"/>
        <item x="568"/>
        <item x="279"/>
        <item x="151"/>
        <item x="108"/>
        <item x="75"/>
        <item x="12"/>
        <item x="625"/>
        <item x="5"/>
        <item x="296"/>
        <item x="290"/>
        <item x="422"/>
        <item x="321"/>
        <item x="606"/>
        <item x="114"/>
        <item x="576"/>
        <item x="293"/>
        <item x="120"/>
        <item x="447"/>
        <item x="609"/>
        <item x="413"/>
        <item x="507"/>
        <item x="246"/>
        <item x="622"/>
        <item x="361"/>
        <item x="42"/>
        <item x="638"/>
        <item x="616"/>
        <item x="510"/>
        <item x="336"/>
        <item x="253"/>
        <item x="197"/>
        <item x="629"/>
        <item x="439"/>
        <item x="36"/>
        <item x="334"/>
        <item x="646"/>
        <item x="595"/>
        <item x="213"/>
        <item x="63"/>
        <item x="146"/>
        <item x="435"/>
        <item x="81"/>
        <item x="659"/>
        <item x="139"/>
        <item x="124"/>
        <item x="496"/>
        <item x="158"/>
        <item x="551"/>
        <item x="535"/>
        <item x="467"/>
        <item x="588"/>
        <item x="662"/>
        <item x="294"/>
        <item x="456"/>
        <item x="269"/>
        <item x="141"/>
        <item x="527"/>
        <item x="501"/>
        <item x="594"/>
        <item x="101"/>
        <item x="544"/>
        <item x="379"/>
        <item x="515"/>
        <item x="373"/>
        <item x="487"/>
        <item x="233"/>
        <item x="350"/>
        <item x="437"/>
        <item x="404"/>
        <item x="563"/>
        <item x="192"/>
        <item x="145"/>
        <item x="652"/>
        <item x="347"/>
        <item x="30"/>
        <item x="188"/>
        <item x="299"/>
        <item x="40"/>
        <item x="679"/>
        <item x="388"/>
        <item x="43"/>
        <item x="56"/>
        <item x="232"/>
        <item x="558"/>
        <item x="554"/>
        <item x="319"/>
        <item x="578"/>
        <item x="249"/>
        <item x="512"/>
        <item x="34"/>
        <item x="276"/>
        <item x="273"/>
        <item x="491"/>
        <item x="64"/>
        <item x="536"/>
        <item x="121"/>
        <item x="215"/>
        <item x="480"/>
        <item x="217"/>
        <item x="59"/>
        <item x="537"/>
        <item x="228"/>
        <item x="603"/>
        <item x="459"/>
        <item x="478"/>
        <item x="67"/>
        <item x="351"/>
        <item x="196"/>
        <item x="131"/>
        <item x="457"/>
        <item x="335"/>
        <item x="513"/>
        <item x="226"/>
        <item x="261"/>
        <item x="385"/>
        <item x="72"/>
        <item x="33"/>
        <item x="190"/>
        <item x="132"/>
        <item x="231"/>
        <item x="543"/>
        <item x="472"/>
        <item x="451"/>
        <item x="533"/>
        <item x="362"/>
        <item x="161"/>
        <item x="77"/>
        <item x="407"/>
        <item x="366"/>
        <item x="503"/>
        <item x="187"/>
        <item x="406"/>
        <item x="505"/>
        <item x="538"/>
        <item x="359"/>
        <item x="327"/>
        <item x="367"/>
        <item x="298"/>
        <item x="547"/>
        <item x="193"/>
        <item x="428"/>
        <item x="559"/>
        <item x="6"/>
        <item x="60"/>
        <item x="454"/>
        <item x="517"/>
        <item x="118"/>
        <item x="461"/>
        <item x="605"/>
        <item x="612"/>
        <item x="274"/>
        <item x="656"/>
        <item x="572"/>
        <item x="420"/>
        <item x="376"/>
        <item x="473"/>
        <item x="289"/>
        <item x="320"/>
        <item x="284"/>
        <item x="230"/>
        <item x="518"/>
        <item x="48"/>
        <item x="78"/>
        <item x="315"/>
        <item x="391"/>
        <item x="546"/>
        <item x="175"/>
        <item x="16"/>
        <item x="287"/>
        <item x="402"/>
        <item x="79"/>
        <item x="183"/>
        <item x="136"/>
        <item x="631"/>
        <item x="256"/>
        <item x="567"/>
        <item x="341"/>
        <item x="561"/>
        <item x="641"/>
        <item x="468"/>
        <item x="384"/>
        <item x="20"/>
        <item x="340"/>
        <item x="680"/>
        <item x="318"/>
        <item x="257"/>
        <item x="57"/>
        <item x="630"/>
        <item x="668"/>
        <item x="448"/>
        <item x="550"/>
        <item x="266"/>
        <item x="191"/>
        <item x="611"/>
        <item x="640"/>
        <item x="346"/>
        <item x="484"/>
        <item x="344"/>
        <item x="9"/>
        <item x="307"/>
        <item x="553"/>
        <item x="105"/>
        <item x="597"/>
        <item x="198"/>
        <item x="153"/>
        <item x="32"/>
        <item x="54"/>
        <item x="224"/>
        <item x="155"/>
        <item x="375"/>
        <item x="339"/>
        <item x="446"/>
        <item x="620"/>
        <item x="440"/>
        <item x="49"/>
        <item x="312"/>
        <item x="589"/>
        <item x="297"/>
        <item x="353"/>
        <item x="285"/>
        <item x="566"/>
        <item x="337"/>
        <item x="65"/>
        <item x="476"/>
        <item x="300"/>
        <item x="618"/>
        <item x="498"/>
        <item x="499"/>
        <item x="71"/>
        <item x="324"/>
        <item x="485"/>
        <item x="23"/>
        <item x="345"/>
        <item x="4"/>
        <item x="377"/>
        <item x="416"/>
        <item x="209"/>
        <item x="211"/>
        <item x="165"/>
        <item x="223"/>
        <item x="649"/>
        <item x="571"/>
        <item x="122"/>
        <item x="235"/>
        <item x="163"/>
        <item x="166"/>
        <item x="534"/>
        <item x="96"/>
        <item x="371"/>
        <item x="172"/>
        <item x="665"/>
        <item x="357"/>
        <item x="584"/>
        <item x="465"/>
        <item x="673"/>
        <item x="69"/>
        <item x="591"/>
        <item x="127"/>
        <item x="218"/>
        <item x="51"/>
        <item x="119"/>
        <item x="255"/>
        <item x="68"/>
        <item x="178"/>
        <item x="86"/>
        <item x="159"/>
        <item x="156"/>
        <item x="245"/>
        <item x="89"/>
        <item x="45"/>
        <item x="137"/>
        <item x="194"/>
        <item x="637"/>
        <item x="26"/>
        <item x="24"/>
        <item x="234"/>
        <item x="545"/>
        <item x="157"/>
        <item x="639"/>
        <item x="174"/>
        <item x="516"/>
        <item x="170"/>
        <item x="483"/>
        <item x="642"/>
        <item x="672"/>
        <item x="494"/>
        <item x="342"/>
        <item x="182"/>
        <item x="208"/>
        <item x="458"/>
        <item x="98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30"/>
    <field x="29"/>
    <field x="28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Sales_ID" fld="0" subtotal="count" baseField="0" baseItem="0"/>
  </dataFields>
  <formats count="6">
    <format dxfId="118">
      <pivotArea outline="0" collapsedLevelsAreSubtotals="1" fieldPosition="0"/>
    </format>
    <format dxfId="119">
      <pivotArea type="all" dataOnly="0" outline="0" fieldPosition="0"/>
    </format>
    <format dxfId="120">
      <pivotArea outline="0" collapsedLevelsAreSubtotals="1" fieldPosition="0"/>
    </format>
    <format dxfId="121">
      <pivotArea field="12" type="button" dataOnly="0" labelOnly="1" outline="0"/>
    </format>
    <format dxfId="122">
      <pivotArea dataOnly="0" labelOnly="1" grandRow="1" outline="0" fieldPosition="0"/>
    </format>
    <format dxfId="123">
      <pivotArea dataOnly="0" labelOnly="1" outline="0" axis="axisValues" fieldPosition="0"/>
    </format>
  </formats>
  <chartFormats count="1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BB6D6-0881-499F-A418-0351CCDC5B4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5:B41" firstHeaderRow="1" firstDataRow="1" firstDataCol="1"/>
  <pivotFields count="31">
    <pivotField dataField="1" showAll="0"/>
    <pivotField numFmtId="14" showAll="0">
      <items count="684">
        <item x="162"/>
        <item x="10"/>
        <item x="103"/>
        <item x="592"/>
        <item x="19"/>
        <item x="129"/>
        <item x="313"/>
        <item x="112"/>
        <item x="608"/>
        <item x="383"/>
        <item x="389"/>
        <item x="62"/>
        <item x="130"/>
        <item x="147"/>
        <item x="541"/>
        <item x="365"/>
        <item x="636"/>
        <item x="602"/>
        <item x="444"/>
        <item x="314"/>
        <item x="610"/>
        <item x="292"/>
        <item x="409"/>
        <item x="653"/>
        <item x="322"/>
        <item x="565"/>
        <item x="90"/>
        <item x="117"/>
        <item x="495"/>
        <item x="463"/>
        <item x="140"/>
        <item x="514"/>
        <item x="44"/>
        <item x="394"/>
        <item x="400"/>
        <item x="378"/>
        <item x="281"/>
        <item x="260"/>
        <item x="466"/>
        <item x="167"/>
        <item x="386"/>
        <item x="154"/>
        <item x="619"/>
        <item x="18"/>
        <item x="382"/>
        <item x="615"/>
        <item x="453"/>
        <item x="115"/>
        <item x="493"/>
        <item x="3"/>
        <item x="104"/>
        <item x="173"/>
        <item x="283"/>
        <item x="169"/>
        <item x="573"/>
        <item x="539"/>
        <item x="399"/>
        <item x="241"/>
        <item x="206"/>
        <item x="203"/>
        <item x="477"/>
        <item x="443"/>
        <item x="308"/>
        <item x="271"/>
        <item x="374"/>
        <item x="148"/>
        <item x="395"/>
        <item x="225"/>
        <item x="7"/>
        <item x="363"/>
        <item x="380"/>
        <item x="519"/>
        <item x="671"/>
        <item x="160"/>
        <item x="134"/>
        <item x="442"/>
        <item x="655"/>
        <item x="95"/>
        <item x="381"/>
        <item x="627"/>
        <item x="21"/>
        <item x="38"/>
        <item x="263"/>
        <item x="445"/>
        <item x="61"/>
        <item x="316"/>
        <item x="325"/>
        <item x="632"/>
        <item x="358"/>
        <item x="482"/>
        <item x="47"/>
        <item x="102"/>
        <item x="489"/>
        <item x="31"/>
        <item x="199"/>
        <item x="286"/>
        <item x="277"/>
        <item x="8"/>
        <item x="333"/>
        <item x="524"/>
        <item x="405"/>
        <item x="667"/>
        <item x="475"/>
        <item x="585"/>
        <item x="309"/>
        <item x="222"/>
        <item x="474"/>
        <item x="387"/>
        <item x="304"/>
        <item x="604"/>
        <item x="109"/>
        <item x="53"/>
        <item x="352"/>
        <item x="430"/>
        <item x="251"/>
        <item x="427"/>
        <item x="55"/>
        <item x="354"/>
        <item x="556"/>
        <item x="185"/>
        <item x="238"/>
        <item x="481"/>
        <item x="464"/>
        <item x="530"/>
        <item x="431"/>
        <item x="593"/>
        <item x="360"/>
        <item x="247"/>
        <item x="142"/>
        <item x="326"/>
        <item x="52"/>
        <item x="626"/>
        <item x="580"/>
        <item x="396"/>
        <item x="295"/>
        <item x="648"/>
        <item x="28"/>
        <item x="403"/>
        <item x="669"/>
        <item x="398"/>
        <item x="317"/>
        <item x="369"/>
        <item x="657"/>
        <item x="239"/>
        <item x="425"/>
        <item x="581"/>
        <item x="623"/>
        <item x="88"/>
        <item x="564"/>
        <item x="248"/>
        <item x="364"/>
        <item x="110"/>
        <item x="621"/>
        <item x="634"/>
        <item x="490"/>
        <item x="532"/>
        <item x="113"/>
        <item x="411"/>
        <item x="70"/>
        <item x="408"/>
        <item x="613"/>
        <item x="393"/>
        <item x="562"/>
        <item x="219"/>
        <item x="570"/>
        <item x="432"/>
        <item x="306"/>
        <item x="288"/>
        <item x="264"/>
        <item x="92"/>
        <item x="511"/>
        <item x="523"/>
        <item x="433"/>
        <item x="328"/>
        <item x="531"/>
        <item x="560"/>
        <item x="410"/>
        <item x="598"/>
        <item x="676"/>
        <item x="221"/>
        <item x="291"/>
        <item x="39"/>
        <item x="674"/>
        <item x="87"/>
        <item x="200"/>
        <item x="502"/>
        <item x="15"/>
        <item x="479"/>
        <item x="529"/>
        <item x="579"/>
        <item x="85"/>
        <item x="237"/>
        <item x="417"/>
        <item x="555"/>
        <item x="677"/>
        <item x="557"/>
        <item x="664"/>
        <item x="601"/>
        <item x="177"/>
        <item x="504"/>
        <item x="449"/>
        <item x="651"/>
        <item x="310"/>
        <item x="542"/>
        <item x="29"/>
        <item x="186"/>
        <item x="330"/>
        <item x="332"/>
        <item x="331"/>
        <item x="654"/>
        <item x="522"/>
        <item x="577"/>
        <item x="252"/>
        <item x="14"/>
        <item x="17"/>
        <item x="82"/>
        <item x="76"/>
        <item x="635"/>
        <item x="682"/>
        <item x="470"/>
        <item x="644"/>
        <item x="125"/>
        <item x="280"/>
        <item x="670"/>
        <item x="441"/>
        <item x="370"/>
        <item x="624"/>
        <item x="265"/>
        <item x="152"/>
        <item x="552"/>
        <item x="13"/>
        <item x="50"/>
        <item x="22"/>
        <item x="596"/>
        <item x="569"/>
        <item x="348"/>
        <item x="462"/>
        <item x="521"/>
        <item x="469"/>
        <item x="628"/>
        <item x="452"/>
        <item x="338"/>
        <item x="471"/>
        <item x="267"/>
        <item x="214"/>
        <item x="0"/>
        <item x="540"/>
        <item x="46"/>
        <item x="262"/>
        <item x="497"/>
        <item x="35"/>
        <item x="116"/>
        <item x="666"/>
        <item x="599"/>
        <item x="171"/>
        <item x="412"/>
        <item x="600"/>
        <item x="661"/>
        <item x="508"/>
        <item x="278"/>
        <item x="250"/>
        <item x="647"/>
        <item x="83"/>
        <item x="614"/>
        <item x="27"/>
        <item x="107"/>
        <item x="220"/>
        <item x="201"/>
        <item x="240"/>
        <item x="135"/>
        <item x="586"/>
        <item x="582"/>
        <item x="390"/>
        <item x="176"/>
        <item x="574"/>
        <item x="438"/>
        <item x="650"/>
        <item x="575"/>
        <item x="212"/>
        <item x="678"/>
        <item x="37"/>
        <item x="633"/>
        <item x="80"/>
        <item x="184"/>
        <item x="106"/>
        <item x="126"/>
        <item x="660"/>
        <item x="270"/>
        <item x="205"/>
        <item x="414"/>
        <item x="492"/>
        <item x="455"/>
        <item x="311"/>
        <item x="41"/>
        <item x="617"/>
        <item x="202"/>
        <item x="429"/>
        <item x="486"/>
        <item x="2"/>
        <item x="415"/>
        <item x="244"/>
        <item x="658"/>
        <item x="607"/>
        <item x="128"/>
        <item x="401"/>
        <item x="149"/>
        <item x="549"/>
        <item x="525"/>
        <item x="259"/>
        <item x="189"/>
        <item x="460"/>
        <item x="419"/>
        <item x="488"/>
        <item x="583"/>
        <item x="254"/>
        <item x="1"/>
        <item x="164"/>
        <item x="168"/>
        <item x="144"/>
        <item x="204"/>
        <item x="180"/>
        <item x="242"/>
        <item x="323"/>
        <item x="590"/>
        <item x="305"/>
        <item x="663"/>
        <item x="681"/>
        <item x="282"/>
        <item x="349"/>
        <item x="548"/>
        <item x="528"/>
        <item x="143"/>
        <item x="368"/>
        <item x="133"/>
        <item x="506"/>
        <item x="423"/>
        <item x="268"/>
        <item x="329"/>
        <item x="509"/>
        <item x="258"/>
        <item x="66"/>
        <item x="372"/>
        <item x="111"/>
        <item x="210"/>
        <item x="436"/>
        <item x="643"/>
        <item x="73"/>
        <item x="675"/>
        <item x="426"/>
        <item x="207"/>
        <item x="195"/>
        <item x="150"/>
        <item x="424"/>
        <item x="302"/>
        <item x="397"/>
        <item x="84"/>
        <item x="25"/>
        <item x="526"/>
        <item x="11"/>
        <item x="97"/>
        <item x="243"/>
        <item x="100"/>
        <item x="216"/>
        <item x="392"/>
        <item x="236"/>
        <item x="421"/>
        <item x="91"/>
        <item x="138"/>
        <item x="418"/>
        <item x="179"/>
        <item x="227"/>
        <item x="94"/>
        <item x="645"/>
        <item x="275"/>
        <item x="356"/>
        <item x="123"/>
        <item x="181"/>
        <item x="272"/>
        <item x="301"/>
        <item x="500"/>
        <item x="99"/>
        <item x="229"/>
        <item x="587"/>
        <item x="58"/>
        <item x="343"/>
        <item x="450"/>
        <item x="74"/>
        <item x="355"/>
        <item x="93"/>
        <item x="434"/>
        <item x="520"/>
        <item x="568"/>
        <item x="279"/>
        <item x="151"/>
        <item x="108"/>
        <item x="75"/>
        <item x="12"/>
        <item x="625"/>
        <item x="5"/>
        <item x="296"/>
        <item x="290"/>
        <item x="422"/>
        <item x="321"/>
        <item x="606"/>
        <item x="114"/>
        <item x="576"/>
        <item x="293"/>
        <item x="120"/>
        <item x="447"/>
        <item x="609"/>
        <item x="413"/>
        <item x="507"/>
        <item x="246"/>
        <item x="622"/>
        <item x="361"/>
        <item x="42"/>
        <item x="638"/>
        <item x="616"/>
        <item x="510"/>
        <item x="336"/>
        <item x="253"/>
        <item x="197"/>
        <item x="629"/>
        <item x="439"/>
        <item x="36"/>
        <item x="334"/>
        <item x="646"/>
        <item x="595"/>
        <item x="213"/>
        <item x="63"/>
        <item x="146"/>
        <item x="435"/>
        <item x="81"/>
        <item x="659"/>
        <item x="139"/>
        <item x="124"/>
        <item x="496"/>
        <item x="158"/>
        <item x="551"/>
        <item x="535"/>
        <item x="467"/>
        <item x="588"/>
        <item x="662"/>
        <item x="294"/>
        <item x="456"/>
        <item x="269"/>
        <item x="141"/>
        <item x="527"/>
        <item x="501"/>
        <item x="594"/>
        <item x="101"/>
        <item x="544"/>
        <item x="379"/>
        <item x="515"/>
        <item x="373"/>
        <item x="487"/>
        <item x="233"/>
        <item x="350"/>
        <item x="437"/>
        <item x="404"/>
        <item x="563"/>
        <item x="192"/>
        <item x="145"/>
        <item x="652"/>
        <item x="347"/>
        <item x="30"/>
        <item x="188"/>
        <item x="299"/>
        <item x="40"/>
        <item x="679"/>
        <item x="388"/>
        <item x="43"/>
        <item x="56"/>
        <item x="232"/>
        <item x="558"/>
        <item x="554"/>
        <item x="319"/>
        <item x="578"/>
        <item x="249"/>
        <item x="512"/>
        <item x="34"/>
        <item x="276"/>
        <item x="273"/>
        <item x="491"/>
        <item x="64"/>
        <item x="536"/>
        <item x="121"/>
        <item x="215"/>
        <item x="480"/>
        <item x="217"/>
        <item x="59"/>
        <item x="537"/>
        <item x="228"/>
        <item x="603"/>
        <item x="459"/>
        <item x="478"/>
        <item x="67"/>
        <item x="351"/>
        <item x="196"/>
        <item x="131"/>
        <item x="457"/>
        <item x="335"/>
        <item x="513"/>
        <item x="226"/>
        <item x="261"/>
        <item x="385"/>
        <item x="72"/>
        <item x="33"/>
        <item x="190"/>
        <item x="132"/>
        <item x="231"/>
        <item x="543"/>
        <item x="472"/>
        <item x="451"/>
        <item x="533"/>
        <item x="362"/>
        <item x="161"/>
        <item x="77"/>
        <item x="407"/>
        <item x="366"/>
        <item x="503"/>
        <item x="187"/>
        <item x="406"/>
        <item x="505"/>
        <item x="538"/>
        <item x="359"/>
        <item x="327"/>
        <item x="367"/>
        <item x="298"/>
        <item x="547"/>
        <item x="193"/>
        <item x="428"/>
        <item x="559"/>
        <item x="6"/>
        <item x="60"/>
        <item x="454"/>
        <item x="517"/>
        <item x="118"/>
        <item x="461"/>
        <item x="605"/>
        <item x="612"/>
        <item x="274"/>
        <item x="656"/>
        <item x="572"/>
        <item x="420"/>
        <item x="376"/>
        <item x="473"/>
        <item x="289"/>
        <item x="320"/>
        <item x="284"/>
        <item x="230"/>
        <item x="518"/>
        <item x="48"/>
        <item x="78"/>
        <item x="315"/>
        <item x="391"/>
        <item x="546"/>
        <item x="175"/>
        <item x="16"/>
        <item x="287"/>
        <item x="402"/>
        <item x="79"/>
        <item x="183"/>
        <item x="136"/>
        <item x="631"/>
        <item x="256"/>
        <item x="567"/>
        <item x="341"/>
        <item x="561"/>
        <item x="641"/>
        <item x="468"/>
        <item x="384"/>
        <item x="20"/>
        <item x="340"/>
        <item x="680"/>
        <item x="318"/>
        <item x="257"/>
        <item x="57"/>
        <item x="630"/>
        <item x="668"/>
        <item x="448"/>
        <item x="550"/>
        <item x="266"/>
        <item x="191"/>
        <item x="611"/>
        <item x="640"/>
        <item x="346"/>
        <item x="484"/>
        <item x="344"/>
        <item x="9"/>
        <item x="307"/>
        <item x="553"/>
        <item x="105"/>
        <item x="597"/>
        <item x="198"/>
        <item x="153"/>
        <item x="32"/>
        <item x="54"/>
        <item x="224"/>
        <item x="155"/>
        <item x="375"/>
        <item x="339"/>
        <item x="446"/>
        <item x="620"/>
        <item x="440"/>
        <item x="49"/>
        <item x="312"/>
        <item x="589"/>
        <item x="297"/>
        <item x="353"/>
        <item x="285"/>
        <item x="566"/>
        <item x="337"/>
        <item x="65"/>
        <item x="476"/>
        <item x="300"/>
        <item x="618"/>
        <item x="498"/>
        <item x="499"/>
        <item x="71"/>
        <item x="324"/>
        <item x="485"/>
        <item x="23"/>
        <item x="345"/>
        <item x="4"/>
        <item x="377"/>
        <item x="416"/>
        <item x="209"/>
        <item x="211"/>
        <item x="165"/>
        <item x="223"/>
        <item x="649"/>
        <item x="571"/>
        <item x="122"/>
        <item x="235"/>
        <item x="163"/>
        <item x="166"/>
        <item x="534"/>
        <item x="96"/>
        <item x="371"/>
        <item x="172"/>
        <item x="665"/>
        <item x="357"/>
        <item x="584"/>
        <item x="465"/>
        <item x="673"/>
        <item x="69"/>
        <item x="591"/>
        <item x="127"/>
        <item x="218"/>
        <item x="51"/>
        <item x="119"/>
        <item x="255"/>
        <item x="68"/>
        <item x="178"/>
        <item x="86"/>
        <item x="159"/>
        <item x="156"/>
        <item x="245"/>
        <item x="89"/>
        <item x="45"/>
        <item x="137"/>
        <item x="194"/>
        <item x="637"/>
        <item x="26"/>
        <item x="24"/>
        <item x="234"/>
        <item x="545"/>
        <item x="157"/>
        <item x="639"/>
        <item x="174"/>
        <item x="516"/>
        <item x="170"/>
        <item x="483"/>
        <item x="642"/>
        <item x="672"/>
        <item x="494"/>
        <item x="342"/>
        <item x="182"/>
        <item x="208"/>
        <item x="458"/>
        <item x="98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ales_ID" fld="0" subtotal="count" baseField="0" baseItem="0"/>
  </dataFields>
  <formats count="7">
    <format dxfId="142">
      <pivotArea outline="0" collapsedLevelsAreSubtotals="1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field="12" type="button" dataOnly="0" labelOnly="1" outline="0" axis="axisRow" fieldPosition="0"/>
    </format>
    <format dxfId="138">
      <pivotArea dataOnly="0" labelOnly="1" fieldPosition="0">
        <references count="1">
          <reference field="12" count="0"/>
        </references>
      </pivotArea>
    </format>
    <format dxfId="137">
      <pivotArea dataOnly="0" labelOnly="1" grandRow="1" outline="0" fieldPosition="0"/>
    </format>
    <format dxfId="136">
      <pivotArea dataOnly="0" labelOnly="1" outline="0" axis="axisValues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A23A5-0B50-49E1-BCBA-3C6F8CAF398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0:B26" firstHeaderRow="1" firstDataRow="1" firstDataCol="1"/>
  <pivotFields count="31">
    <pivotField showAll="0"/>
    <pivotField numFmtId="14" showAll="0">
      <items count="684">
        <item x="162"/>
        <item x="10"/>
        <item x="103"/>
        <item x="592"/>
        <item x="19"/>
        <item x="129"/>
        <item x="313"/>
        <item x="112"/>
        <item x="608"/>
        <item x="383"/>
        <item x="389"/>
        <item x="62"/>
        <item x="130"/>
        <item x="147"/>
        <item x="541"/>
        <item x="365"/>
        <item x="636"/>
        <item x="602"/>
        <item x="444"/>
        <item x="314"/>
        <item x="610"/>
        <item x="292"/>
        <item x="409"/>
        <item x="653"/>
        <item x="322"/>
        <item x="565"/>
        <item x="90"/>
        <item x="117"/>
        <item x="495"/>
        <item x="463"/>
        <item x="140"/>
        <item x="514"/>
        <item x="44"/>
        <item x="394"/>
        <item x="400"/>
        <item x="378"/>
        <item x="281"/>
        <item x="260"/>
        <item x="466"/>
        <item x="167"/>
        <item x="386"/>
        <item x="154"/>
        <item x="619"/>
        <item x="18"/>
        <item x="382"/>
        <item x="615"/>
        <item x="453"/>
        <item x="115"/>
        <item x="493"/>
        <item x="3"/>
        <item x="104"/>
        <item x="173"/>
        <item x="283"/>
        <item x="169"/>
        <item x="573"/>
        <item x="539"/>
        <item x="399"/>
        <item x="241"/>
        <item x="206"/>
        <item x="203"/>
        <item x="477"/>
        <item x="443"/>
        <item x="308"/>
        <item x="271"/>
        <item x="374"/>
        <item x="148"/>
        <item x="395"/>
        <item x="225"/>
        <item x="7"/>
        <item x="363"/>
        <item x="380"/>
        <item x="519"/>
        <item x="671"/>
        <item x="160"/>
        <item x="134"/>
        <item x="442"/>
        <item x="655"/>
        <item x="95"/>
        <item x="381"/>
        <item x="627"/>
        <item x="21"/>
        <item x="38"/>
        <item x="263"/>
        <item x="445"/>
        <item x="61"/>
        <item x="316"/>
        <item x="325"/>
        <item x="632"/>
        <item x="358"/>
        <item x="482"/>
        <item x="47"/>
        <item x="102"/>
        <item x="489"/>
        <item x="31"/>
        <item x="199"/>
        <item x="286"/>
        <item x="277"/>
        <item x="8"/>
        <item x="333"/>
        <item x="524"/>
        <item x="405"/>
        <item x="667"/>
        <item x="475"/>
        <item x="585"/>
        <item x="309"/>
        <item x="222"/>
        <item x="474"/>
        <item x="387"/>
        <item x="304"/>
        <item x="604"/>
        <item x="109"/>
        <item x="53"/>
        <item x="352"/>
        <item x="430"/>
        <item x="251"/>
        <item x="427"/>
        <item x="55"/>
        <item x="354"/>
        <item x="556"/>
        <item x="185"/>
        <item x="238"/>
        <item x="481"/>
        <item x="464"/>
        <item x="530"/>
        <item x="431"/>
        <item x="593"/>
        <item x="360"/>
        <item x="247"/>
        <item x="142"/>
        <item x="326"/>
        <item x="52"/>
        <item x="626"/>
        <item x="580"/>
        <item x="396"/>
        <item x="295"/>
        <item x="648"/>
        <item x="28"/>
        <item x="403"/>
        <item x="669"/>
        <item x="398"/>
        <item x="317"/>
        <item x="369"/>
        <item x="657"/>
        <item x="239"/>
        <item x="425"/>
        <item x="581"/>
        <item x="623"/>
        <item x="88"/>
        <item x="564"/>
        <item x="248"/>
        <item x="364"/>
        <item x="110"/>
        <item x="621"/>
        <item x="634"/>
        <item x="490"/>
        <item x="532"/>
        <item x="113"/>
        <item x="411"/>
        <item x="70"/>
        <item x="408"/>
        <item x="613"/>
        <item x="393"/>
        <item x="562"/>
        <item x="219"/>
        <item x="570"/>
        <item x="432"/>
        <item x="306"/>
        <item x="288"/>
        <item x="264"/>
        <item x="92"/>
        <item x="511"/>
        <item x="523"/>
        <item x="433"/>
        <item x="328"/>
        <item x="531"/>
        <item x="560"/>
        <item x="410"/>
        <item x="598"/>
        <item x="676"/>
        <item x="221"/>
        <item x="291"/>
        <item x="39"/>
        <item x="674"/>
        <item x="87"/>
        <item x="200"/>
        <item x="502"/>
        <item x="15"/>
        <item x="479"/>
        <item x="529"/>
        <item x="579"/>
        <item x="85"/>
        <item x="237"/>
        <item x="417"/>
        <item x="555"/>
        <item x="677"/>
        <item x="557"/>
        <item x="664"/>
        <item x="601"/>
        <item x="177"/>
        <item x="504"/>
        <item x="449"/>
        <item x="651"/>
        <item x="310"/>
        <item x="542"/>
        <item x="29"/>
        <item x="186"/>
        <item x="330"/>
        <item x="332"/>
        <item x="331"/>
        <item x="654"/>
        <item x="522"/>
        <item x="577"/>
        <item x="252"/>
        <item x="14"/>
        <item x="17"/>
        <item x="82"/>
        <item x="76"/>
        <item x="635"/>
        <item x="682"/>
        <item x="470"/>
        <item x="644"/>
        <item x="125"/>
        <item x="280"/>
        <item x="670"/>
        <item x="441"/>
        <item x="370"/>
        <item x="624"/>
        <item x="265"/>
        <item x="152"/>
        <item x="552"/>
        <item x="13"/>
        <item x="50"/>
        <item x="22"/>
        <item x="596"/>
        <item x="569"/>
        <item x="348"/>
        <item x="462"/>
        <item x="521"/>
        <item x="469"/>
        <item x="628"/>
        <item x="452"/>
        <item x="338"/>
        <item x="471"/>
        <item x="267"/>
        <item x="214"/>
        <item x="0"/>
        <item x="540"/>
        <item x="46"/>
        <item x="262"/>
        <item x="497"/>
        <item x="35"/>
        <item x="116"/>
        <item x="666"/>
        <item x="599"/>
        <item x="171"/>
        <item x="412"/>
        <item x="600"/>
        <item x="661"/>
        <item x="508"/>
        <item x="278"/>
        <item x="250"/>
        <item x="647"/>
        <item x="83"/>
        <item x="614"/>
        <item x="27"/>
        <item x="107"/>
        <item x="220"/>
        <item x="201"/>
        <item x="240"/>
        <item x="135"/>
        <item x="586"/>
        <item x="582"/>
        <item x="390"/>
        <item x="176"/>
        <item x="574"/>
        <item x="438"/>
        <item x="650"/>
        <item x="575"/>
        <item x="212"/>
        <item x="678"/>
        <item x="37"/>
        <item x="633"/>
        <item x="80"/>
        <item x="184"/>
        <item x="106"/>
        <item x="126"/>
        <item x="660"/>
        <item x="270"/>
        <item x="205"/>
        <item x="414"/>
        <item x="492"/>
        <item x="455"/>
        <item x="311"/>
        <item x="41"/>
        <item x="617"/>
        <item x="202"/>
        <item x="429"/>
        <item x="486"/>
        <item x="2"/>
        <item x="415"/>
        <item x="244"/>
        <item x="658"/>
        <item x="607"/>
        <item x="128"/>
        <item x="401"/>
        <item x="149"/>
        <item x="549"/>
        <item x="525"/>
        <item x="259"/>
        <item x="189"/>
        <item x="460"/>
        <item x="419"/>
        <item x="488"/>
        <item x="583"/>
        <item x="254"/>
        <item x="1"/>
        <item x="164"/>
        <item x="168"/>
        <item x="144"/>
        <item x="204"/>
        <item x="180"/>
        <item x="242"/>
        <item x="323"/>
        <item x="590"/>
        <item x="305"/>
        <item x="663"/>
        <item x="681"/>
        <item x="282"/>
        <item x="349"/>
        <item x="548"/>
        <item x="528"/>
        <item x="143"/>
        <item x="368"/>
        <item x="133"/>
        <item x="506"/>
        <item x="423"/>
        <item x="268"/>
        <item x="329"/>
        <item x="509"/>
        <item x="258"/>
        <item x="66"/>
        <item x="372"/>
        <item x="111"/>
        <item x="210"/>
        <item x="436"/>
        <item x="643"/>
        <item x="73"/>
        <item x="675"/>
        <item x="426"/>
        <item x="207"/>
        <item x="195"/>
        <item x="150"/>
        <item x="424"/>
        <item x="302"/>
        <item x="397"/>
        <item x="84"/>
        <item x="25"/>
        <item x="526"/>
        <item x="11"/>
        <item x="97"/>
        <item x="243"/>
        <item x="100"/>
        <item x="216"/>
        <item x="392"/>
        <item x="236"/>
        <item x="421"/>
        <item x="91"/>
        <item x="138"/>
        <item x="418"/>
        <item x="179"/>
        <item x="227"/>
        <item x="94"/>
        <item x="645"/>
        <item x="275"/>
        <item x="356"/>
        <item x="123"/>
        <item x="181"/>
        <item x="272"/>
        <item x="301"/>
        <item x="500"/>
        <item x="99"/>
        <item x="229"/>
        <item x="587"/>
        <item x="58"/>
        <item x="343"/>
        <item x="450"/>
        <item x="74"/>
        <item x="355"/>
        <item x="93"/>
        <item x="434"/>
        <item x="520"/>
        <item x="568"/>
        <item x="279"/>
        <item x="151"/>
        <item x="108"/>
        <item x="75"/>
        <item x="12"/>
        <item x="625"/>
        <item x="5"/>
        <item x="296"/>
        <item x="290"/>
        <item x="422"/>
        <item x="321"/>
        <item x="606"/>
        <item x="114"/>
        <item x="576"/>
        <item x="293"/>
        <item x="120"/>
        <item x="447"/>
        <item x="609"/>
        <item x="413"/>
        <item x="507"/>
        <item x="246"/>
        <item x="622"/>
        <item x="361"/>
        <item x="42"/>
        <item x="638"/>
        <item x="616"/>
        <item x="510"/>
        <item x="336"/>
        <item x="253"/>
        <item x="197"/>
        <item x="629"/>
        <item x="439"/>
        <item x="36"/>
        <item x="334"/>
        <item x="646"/>
        <item x="595"/>
        <item x="213"/>
        <item x="63"/>
        <item x="146"/>
        <item x="435"/>
        <item x="81"/>
        <item x="659"/>
        <item x="139"/>
        <item x="124"/>
        <item x="496"/>
        <item x="158"/>
        <item x="551"/>
        <item x="535"/>
        <item x="467"/>
        <item x="588"/>
        <item x="662"/>
        <item x="294"/>
        <item x="456"/>
        <item x="269"/>
        <item x="141"/>
        <item x="527"/>
        <item x="501"/>
        <item x="594"/>
        <item x="101"/>
        <item x="544"/>
        <item x="379"/>
        <item x="515"/>
        <item x="373"/>
        <item x="487"/>
        <item x="233"/>
        <item x="350"/>
        <item x="437"/>
        <item x="404"/>
        <item x="563"/>
        <item x="192"/>
        <item x="145"/>
        <item x="652"/>
        <item x="347"/>
        <item x="30"/>
        <item x="188"/>
        <item x="299"/>
        <item x="40"/>
        <item x="679"/>
        <item x="388"/>
        <item x="43"/>
        <item x="56"/>
        <item x="232"/>
        <item x="558"/>
        <item x="554"/>
        <item x="319"/>
        <item x="578"/>
        <item x="249"/>
        <item x="512"/>
        <item x="34"/>
        <item x="276"/>
        <item x="273"/>
        <item x="491"/>
        <item x="64"/>
        <item x="536"/>
        <item x="121"/>
        <item x="215"/>
        <item x="480"/>
        <item x="217"/>
        <item x="59"/>
        <item x="537"/>
        <item x="228"/>
        <item x="603"/>
        <item x="459"/>
        <item x="478"/>
        <item x="67"/>
        <item x="351"/>
        <item x="196"/>
        <item x="131"/>
        <item x="457"/>
        <item x="335"/>
        <item x="513"/>
        <item x="226"/>
        <item x="261"/>
        <item x="385"/>
        <item x="72"/>
        <item x="33"/>
        <item x="190"/>
        <item x="132"/>
        <item x="231"/>
        <item x="543"/>
        <item x="472"/>
        <item x="451"/>
        <item x="533"/>
        <item x="362"/>
        <item x="161"/>
        <item x="77"/>
        <item x="407"/>
        <item x="366"/>
        <item x="503"/>
        <item x="187"/>
        <item x="406"/>
        <item x="505"/>
        <item x="538"/>
        <item x="359"/>
        <item x="327"/>
        <item x="367"/>
        <item x="298"/>
        <item x="547"/>
        <item x="193"/>
        <item x="428"/>
        <item x="559"/>
        <item x="6"/>
        <item x="60"/>
        <item x="454"/>
        <item x="517"/>
        <item x="118"/>
        <item x="461"/>
        <item x="605"/>
        <item x="612"/>
        <item x="274"/>
        <item x="656"/>
        <item x="572"/>
        <item x="420"/>
        <item x="376"/>
        <item x="473"/>
        <item x="289"/>
        <item x="320"/>
        <item x="284"/>
        <item x="230"/>
        <item x="518"/>
        <item x="48"/>
        <item x="78"/>
        <item x="315"/>
        <item x="391"/>
        <item x="546"/>
        <item x="175"/>
        <item x="16"/>
        <item x="287"/>
        <item x="402"/>
        <item x="79"/>
        <item x="183"/>
        <item x="136"/>
        <item x="631"/>
        <item x="256"/>
        <item x="567"/>
        <item x="341"/>
        <item x="561"/>
        <item x="641"/>
        <item x="468"/>
        <item x="384"/>
        <item x="20"/>
        <item x="340"/>
        <item x="680"/>
        <item x="318"/>
        <item x="257"/>
        <item x="57"/>
        <item x="630"/>
        <item x="668"/>
        <item x="448"/>
        <item x="550"/>
        <item x="266"/>
        <item x="191"/>
        <item x="611"/>
        <item x="640"/>
        <item x="346"/>
        <item x="484"/>
        <item x="344"/>
        <item x="9"/>
        <item x="307"/>
        <item x="553"/>
        <item x="105"/>
        <item x="597"/>
        <item x="198"/>
        <item x="153"/>
        <item x="32"/>
        <item x="54"/>
        <item x="224"/>
        <item x="155"/>
        <item x="375"/>
        <item x="339"/>
        <item x="446"/>
        <item x="620"/>
        <item x="440"/>
        <item x="49"/>
        <item x="312"/>
        <item x="589"/>
        <item x="297"/>
        <item x="353"/>
        <item x="285"/>
        <item x="566"/>
        <item x="337"/>
        <item x="65"/>
        <item x="476"/>
        <item x="300"/>
        <item x="618"/>
        <item x="498"/>
        <item x="499"/>
        <item x="71"/>
        <item x="324"/>
        <item x="485"/>
        <item x="23"/>
        <item x="345"/>
        <item x="4"/>
        <item x="377"/>
        <item x="416"/>
        <item x="209"/>
        <item x="211"/>
        <item x="165"/>
        <item x="223"/>
        <item x="649"/>
        <item x="571"/>
        <item x="122"/>
        <item x="235"/>
        <item x="163"/>
        <item x="166"/>
        <item x="534"/>
        <item x="96"/>
        <item x="371"/>
        <item x="172"/>
        <item x="665"/>
        <item x="357"/>
        <item x="584"/>
        <item x="465"/>
        <item x="673"/>
        <item x="69"/>
        <item x="591"/>
        <item x="127"/>
        <item x="218"/>
        <item x="51"/>
        <item x="119"/>
        <item x="255"/>
        <item x="68"/>
        <item x="178"/>
        <item x="86"/>
        <item x="159"/>
        <item x="156"/>
        <item x="245"/>
        <item x="89"/>
        <item x="45"/>
        <item x="137"/>
        <item x="194"/>
        <item x="637"/>
        <item x="26"/>
        <item x="24"/>
        <item x="234"/>
        <item x="545"/>
        <item x="157"/>
        <item x="639"/>
        <item x="174"/>
        <item x="516"/>
        <item x="170"/>
        <item x="483"/>
        <item x="642"/>
        <item x="672"/>
        <item x="494"/>
        <item x="342"/>
        <item x="182"/>
        <item x="208"/>
        <item x="458"/>
        <item x="98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5" baseField="0" baseItem="0"/>
  </dataFields>
  <formats count="7">
    <format dxfId="143">
      <pivotArea outline="0" collapsedLevelsAreSubtotals="1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12" type="button" dataOnly="0" labelOnly="1" outline="0" axis="axisRow" fieldPosition="0"/>
    </format>
    <format dxfId="132">
      <pivotArea dataOnly="0" labelOnly="1" fieldPosition="0">
        <references count="1">
          <reference field="12" count="0"/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470A3-B621-4E95-B750-B2796D820CED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31">
    <pivotField showAll="0"/>
    <pivotField numFmtId="14" showAll="0">
      <items count="684">
        <item x="162"/>
        <item x="10"/>
        <item x="103"/>
        <item x="592"/>
        <item x="19"/>
        <item x="129"/>
        <item x="313"/>
        <item x="112"/>
        <item x="608"/>
        <item x="383"/>
        <item x="389"/>
        <item x="62"/>
        <item x="130"/>
        <item x="147"/>
        <item x="541"/>
        <item x="365"/>
        <item x="636"/>
        <item x="602"/>
        <item x="444"/>
        <item x="314"/>
        <item x="610"/>
        <item x="292"/>
        <item x="409"/>
        <item x="653"/>
        <item x="322"/>
        <item x="565"/>
        <item x="90"/>
        <item x="117"/>
        <item x="495"/>
        <item x="463"/>
        <item x="140"/>
        <item x="514"/>
        <item x="44"/>
        <item x="394"/>
        <item x="400"/>
        <item x="378"/>
        <item x="281"/>
        <item x="260"/>
        <item x="466"/>
        <item x="167"/>
        <item x="386"/>
        <item x="154"/>
        <item x="619"/>
        <item x="18"/>
        <item x="382"/>
        <item x="615"/>
        <item x="453"/>
        <item x="115"/>
        <item x="493"/>
        <item x="3"/>
        <item x="104"/>
        <item x="173"/>
        <item x="283"/>
        <item x="169"/>
        <item x="573"/>
        <item x="539"/>
        <item x="399"/>
        <item x="241"/>
        <item x="206"/>
        <item x="203"/>
        <item x="477"/>
        <item x="443"/>
        <item x="308"/>
        <item x="271"/>
        <item x="374"/>
        <item x="148"/>
        <item x="395"/>
        <item x="225"/>
        <item x="7"/>
        <item x="363"/>
        <item x="380"/>
        <item x="519"/>
        <item x="671"/>
        <item x="160"/>
        <item x="134"/>
        <item x="442"/>
        <item x="655"/>
        <item x="95"/>
        <item x="381"/>
        <item x="627"/>
        <item x="21"/>
        <item x="38"/>
        <item x="263"/>
        <item x="445"/>
        <item x="61"/>
        <item x="316"/>
        <item x="325"/>
        <item x="632"/>
        <item x="358"/>
        <item x="482"/>
        <item x="47"/>
        <item x="102"/>
        <item x="489"/>
        <item x="31"/>
        <item x="199"/>
        <item x="286"/>
        <item x="277"/>
        <item x="8"/>
        <item x="333"/>
        <item x="524"/>
        <item x="405"/>
        <item x="667"/>
        <item x="475"/>
        <item x="585"/>
        <item x="309"/>
        <item x="222"/>
        <item x="474"/>
        <item x="387"/>
        <item x="304"/>
        <item x="604"/>
        <item x="109"/>
        <item x="53"/>
        <item x="352"/>
        <item x="430"/>
        <item x="251"/>
        <item x="427"/>
        <item x="55"/>
        <item x="354"/>
        <item x="556"/>
        <item x="185"/>
        <item x="238"/>
        <item x="481"/>
        <item x="464"/>
        <item x="530"/>
        <item x="431"/>
        <item x="593"/>
        <item x="360"/>
        <item x="247"/>
        <item x="142"/>
        <item x="326"/>
        <item x="52"/>
        <item x="626"/>
        <item x="580"/>
        <item x="396"/>
        <item x="295"/>
        <item x="648"/>
        <item x="28"/>
        <item x="403"/>
        <item x="669"/>
        <item x="398"/>
        <item x="317"/>
        <item x="369"/>
        <item x="657"/>
        <item x="239"/>
        <item x="425"/>
        <item x="581"/>
        <item x="623"/>
        <item x="88"/>
        <item x="564"/>
        <item x="248"/>
        <item x="364"/>
        <item x="110"/>
        <item x="621"/>
        <item x="634"/>
        <item x="490"/>
        <item x="532"/>
        <item x="113"/>
        <item x="411"/>
        <item x="70"/>
        <item x="408"/>
        <item x="613"/>
        <item x="393"/>
        <item x="562"/>
        <item x="219"/>
        <item x="570"/>
        <item x="432"/>
        <item x="306"/>
        <item x="288"/>
        <item x="264"/>
        <item x="92"/>
        <item x="511"/>
        <item x="523"/>
        <item x="433"/>
        <item x="328"/>
        <item x="531"/>
        <item x="560"/>
        <item x="410"/>
        <item x="598"/>
        <item x="676"/>
        <item x="221"/>
        <item x="291"/>
        <item x="39"/>
        <item x="674"/>
        <item x="87"/>
        <item x="200"/>
        <item x="502"/>
        <item x="15"/>
        <item x="479"/>
        <item x="529"/>
        <item x="579"/>
        <item x="85"/>
        <item x="237"/>
        <item x="417"/>
        <item x="555"/>
        <item x="677"/>
        <item x="557"/>
        <item x="664"/>
        <item x="601"/>
        <item x="177"/>
        <item x="504"/>
        <item x="449"/>
        <item x="651"/>
        <item x="310"/>
        <item x="542"/>
        <item x="29"/>
        <item x="186"/>
        <item x="330"/>
        <item x="332"/>
        <item x="331"/>
        <item x="654"/>
        <item x="522"/>
        <item x="577"/>
        <item x="252"/>
        <item x="14"/>
        <item x="17"/>
        <item x="82"/>
        <item x="76"/>
        <item x="635"/>
        <item x="682"/>
        <item x="470"/>
        <item x="644"/>
        <item x="125"/>
        <item x="280"/>
        <item x="670"/>
        <item x="441"/>
        <item x="370"/>
        <item x="624"/>
        <item x="265"/>
        <item x="152"/>
        <item x="552"/>
        <item x="13"/>
        <item x="50"/>
        <item x="22"/>
        <item x="596"/>
        <item x="569"/>
        <item x="348"/>
        <item x="462"/>
        <item x="521"/>
        <item x="469"/>
        <item x="628"/>
        <item x="452"/>
        <item x="338"/>
        <item x="471"/>
        <item x="267"/>
        <item x="214"/>
        <item x="0"/>
        <item x="540"/>
        <item x="46"/>
        <item x="262"/>
        <item x="497"/>
        <item x="35"/>
        <item x="116"/>
        <item x="666"/>
        <item x="599"/>
        <item x="171"/>
        <item x="412"/>
        <item x="600"/>
        <item x="661"/>
        <item x="508"/>
        <item x="278"/>
        <item x="250"/>
        <item x="647"/>
        <item x="83"/>
        <item x="614"/>
        <item x="27"/>
        <item x="107"/>
        <item x="220"/>
        <item x="201"/>
        <item x="240"/>
        <item x="135"/>
        <item x="586"/>
        <item x="582"/>
        <item x="390"/>
        <item x="176"/>
        <item x="574"/>
        <item x="438"/>
        <item x="650"/>
        <item x="575"/>
        <item x="212"/>
        <item x="678"/>
        <item x="37"/>
        <item x="633"/>
        <item x="80"/>
        <item x="184"/>
        <item x="106"/>
        <item x="126"/>
        <item x="660"/>
        <item x="270"/>
        <item x="205"/>
        <item x="414"/>
        <item x="492"/>
        <item x="455"/>
        <item x="311"/>
        <item x="41"/>
        <item x="617"/>
        <item x="202"/>
        <item x="429"/>
        <item x="486"/>
        <item x="2"/>
        <item x="415"/>
        <item x="244"/>
        <item x="658"/>
        <item x="607"/>
        <item x="128"/>
        <item x="401"/>
        <item x="149"/>
        <item x="549"/>
        <item x="525"/>
        <item x="259"/>
        <item x="189"/>
        <item x="460"/>
        <item x="419"/>
        <item x="488"/>
        <item x="583"/>
        <item x="254"/>
        <item x="1"/>
        <item x="164"/>
        <item x="168"/>
        <item x="144"/>
        <item x="204"/>
        <item x="180"/>
        <item x="242"/>
        <item x="323"/>
        <item x="590"/>
        <item x="305"/>
        <item x="663"/>
        <item x="681"/>
        <item x="282"/>
        <item x="349"/>
        <item x="548"/>
        <item x="528"/>
        <item x="143"/>
        <item x="368"/>
        <item x="133"/>
        <item x="506"/>
        <item x="423"/>
        <item x="268"/>
        <item x="329"/>
        <item x="509"/>
        <item x="258"/>
        <item x="66"/>
        <item x="372"/>
        <item x="111"/>
        <item x="210"/>
        <item x="436"/>
        <item x="643"/>
        <item x="73"/>
        <item x="675"/>
        <item x="426"/>
        <item x="207"/>
        <item x="195"/>
        <item x="150"/>
        <item x="424"/>
        <item x="302"/>
        <item x="397"/>
        <item x="84"/>
        <item x="25"/>
        <item x="526"/>
        <item x="11"/>
        <item x="97"/>
        <item x="243"/>
        <item x="100"/>
        <item x="216"/>
        <item x="392"/>
        <item x="236"/>
        <item x="421"/>
        <item x="91"/>
        <item x="138"/>
        <item x="418"/>
        <item x="179"/>
        <item x="227"/>
        <item x="94"/>
        <item x="645"/>
        <item x="275"/>
        <item x="356"/>
        <item x="123"/>
        <item x="181"/>
        <item x="272"/>
        <item x="301"/>
        <item x="500"/>
        <item x="99"/>
        <item x="229"/>
        <item x="587"/>
        <item x="58"/>
        <item x="343"/>
        <item x="450"/>
        <item x="74"/>
        <item x="355"/>
        <item x="93"/>
        <item x="434"/>
        <item x="520"/>
        <item x="568"/>
        <item x="279"/>
        <item x="151"/>
        <item x="108"/>
        <item x="75"/>
        <item x="12"/>
        <item x="625"/>
        <item x="5"/>
        <item x="296"/>
        <item x="290"/>
        <item x="422"/>
        <item x="321"/>
        <item x="606"/>
        <item x="114"/>
        <item x="576"/>
        <item x="293"/>
        <item x="120"/>
        <item x="447"/>
        <item x="609"/>
        <item x="413"/>
        <item x="507"/>
        <item x="246"/>
        <item x="622"/>
        <item x="361"/>
        <item x="42"/>
        <item x="638"/>
        <item x="616"/>
        <item x="510"/>
        <item x="336"/>
        <item x="253"/>
        <item x="197"/>
        <item x="629"/>
        <item x="439"/>
        <item x="36"/>
        <item x="334"/>
        <item x="646"/>
        <item x="595"/>
        <item x="213"/>
        <item x="63"/>
        <item x="146"/>
        <item x="435"/>
        <item x="81"/>
        <item x="659"/>
        <item x="139"/>
        <item x="124"/>
        <item x="496"/>
        <item x="158"/>
        <item x="551"/>
        <item x="535"/>
        <item x="467"/>
        <item x="588"/>
        <item x="662"/>
        <item x="294"/>
        <item x="456"/>
        <item x="269"/>
        <item x="141"/>
        <item x="527"/>
        <item x="501"/>
        <item x="594"/>
        <item x="101"/>
        <item x="544"/>
        <item x="379"/>
        <item x="515"/>
        <item x="373"/>
        <item x="487"/>
        <item x="233"/>
        <item x="350"/>
        <item x="437"/>
        <item x="404"/>
        <item x="563"/>
        <item x="192"/>
        <item x="145"/>
        <item x="652"/>
        <item x="347"/>
        <item x="30"/>
        <item x="188"/>
        <item x="299"/>
        <item x="40"/>
        <item x="679"/>
        <item x="388"/>
        <item x="43"/>
        <item x="56"/>
        <item x="232"/>
        <item x="558"/>
        <item x="554"/>
        <item x="319"/>
        <item x="578"/>
        <item x="249"/>
        <item x="512"/>
        <item x="34"/>
        <item x="276"/>
        <item x="273"/>
        <item x="491"/>
        <item x="64"/>
        <item x="536"/>
        <item x="121"/>
        <item x="215"/>
        <item x="480"/>
        <item x="217"/>
        <item x="59"/>
        <item x="537"/>
        <item x="228"/>
        <item x="603"/>
        <item x="459"/>
        <item x="478"/>
        <item x="67"/>
        <item x="351"/>
        <item x="196"/>
        <item x="131"/>
        <item x="457"/>
        <item x="335"/>
        <item x="513"/>
        <item x="226"/>
        <item x="261"/>
        <item x="385"/>
        <item x="72"/>
        <item x="33"/>
        <item x="190"/>
        <item x="132"/>
        <item x="231"/>
        <item x="543"/>
        <item x="472"/>
        <item x="451"/>
        <item x="533"/>
        <item x="362"/>
        <item x="161"/>
        <item x="77"/>
        <item x="407"/>
        <item x="366"/>
        <item x="503"/>
        <item x="187"/>
        <item x="406"/>
        <item x="505"/>
        <item x="538"/>
        <item x="359"/>
        <item x="327"/>
        <item x="367"/>
        <item x="298"/>
        <item x="547"/>
        <item x="193"/>
        <item x="428"/>
        <item x="559"/>
        <item x="6"/>
        <item x="60"/>
        <item x="454"/>
        <item x="517"/>
        <item x="118"/>
        <item x="461"/>
        <item x="605"/>
        <item x="612"/>
        <item x="274"/>
        <item x="656"/>
        <item x="572"/>
        <item x="420"/>
        <item x="376"/>
        <item x="473"/>
        <item x="289"/>
        <item x="320"/>
        <item x="284"/>
        <item x="230"/>
        <item x="518"/>
        <item x="48"/>
        <item x="78"/>
        <item x="315"/>
        <item x="391"/>
        <item x="546"/>
        <item x="175"/>
        <item x="16"/>
        <item x="287"/>
        <item x="402"/>
        <item x="79"/>
        <item x="183"/>
        <item x="136"/>
        <item x="631"/>
        <item x="256"/>
        <item x="567"/>
        <item x="341"/>
        <item x="561"/>
        <item x="641"/>
        <item x="468"/>
        <item x="384"/>
        <item x="20"/>
        <item x="340"/>
        <item x="680"/>
        <item x="318"/>
        <item x="257"/>
        <item x="57"/>
        <item x="630"/>
        <item x="668"/>
        <item x="448"/>
        <item x="550"/>
        <item x="266"/>
        <item x="191"/>
        <item x="611"/>
        <item x="640"/>
        <item x="346"/>
        <item x="484"/>
        <item x="344"/>
        <item x="9"/>
        <item x="307"/>
        <item x="553"/>
        <item x="105"/>
        <item x="597"/>
        <item x="198"/>
        <item x="153"/>
        <item x="32"/>
        <item x="54"/>
        <item x="224"/>
        <item x="155"/>
        <item x="375"/>
        <item x="339"/>
        <item x="446"/>
        <item x="620"/>
        <item x="440"/>
        <item x="49"/>
        <item x="312"/>
        <item x="589"/>
        <item x="297"/>
        <item x="353"/>
        <item x="285"/>
        <item x="566"/>
        <item x="337"/>
        <item x="65"/>
        <item x="476"/>
        <item x="300"/>
        <item x="618"/>
        <item x="498"/>
        <item x="499"/>
        <item x="71"/>
        <item x="324"/>
        <item x="485"/>
        <item x="23"/>
        <item x="345"/>
        <item x="4"/>
        <item x="377"/>
        <item x="416"/>
        <item x="209"/>
        <item x="211"/>
        <item x="165"/>
        <item x="223"/>
        <item x="649"/>
        <item x="571"/>
        <item x="122"/>
        <item x="235"/>
        <item x="163"/>
        <item x="166"/>
        <item x="534"/>
        <item x="96"/>
        <item x="371"/>
        <item x="172"/>
        <item x="665"/>
        <item x="357"/>
        <item x="584"/>
        <item x="465"/>
        <item x="673"/>
        <item x="69"/>
        <item x="591"/>
        <item x="127"/>
        <item x="218"/>
        <item x="51"/>
        <item x="119"/>
        <item x="255"/>
        <item x="68"/>
        <item x="178"/>
        <item x="86"/>
        <item x="159"/>
        <item x="156"/>
        <item x="245"/>
        <item x="89"/>
        <item x="45"/>
        <item x="137"/>
        <item x="194"/>
        <item x="637"/>
        <item x="26"/>
        <item x="24"/>
        <item x="234"/>
        <item x="545"/>
        <item x="157"/>
        <item x="639"/>
        <item x="174"/>
        <item x="516"/>
        <item x="170"/>
        <item x="483"/>
        <item x="642"/>
        <item x="672"/>
        <item x="494"/>
        <item x="342"/>
        <item x="182"/>
        <item x="208"/>
        <item x="458"/>
        <item x="98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5" baseField="0" baseItem="0" numFmtId="167"/>
  </dataFields>
  <formats count="7">
    <format dxfId="144">
      <pivotArea outline="0" collapsedLevelsAreSubtotals="1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field="18" type="button" dataOnly="0" labelOnly="1" outline="0" axis="axisRow" fieldPosition="0"/>
    </format>
    <format dxfId="126">
      <pivotArea dataOnly="0" labelOnly="1" fieldPosition="0">
        <references count="1">
          <reference field="18" count="0"/>
        </references>
      </pivotArea>
    </format>
    <format dxfId="125">
      <pivotArea dataOnly="0" labelOnly="1" grandRow="1" outline="0" fieldPosition="0"/>
    </format>
    <format dxfId="12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EC083A3-5FB3-4E38-A1E2-7F793AA40F0F}" autoFormatId="16" applyNumberFormats="0" applyBorderFormats="0" applyFontFormats="0" applyPatternFormats="0" applyAlignmentFormats="0" applyWidthHeightFormats="0">
  <queryTableRefresh nextId="32">
    <queryTableFields count="28">
      <queryTableField id="1" name="Sales_ID" tableColumnId="1"/>
      <queryTableField id="2" name="Order_Date" tableColumnId="2"/>
      <queryTableField id="3" name="Customer_ID" tableColumnId="3"/>
      <queryTableField id="4" name="Customer_Dim.Name" tableColumnId="4"/>
      <queryTableField id="5" name="Customer_Dim.Age" tableColumnId="5"/>
      <queryTableField id="6" name="Customer_Dim.Gender" tableColumnId="6"/>
      <queryTableField id="7" name="Customer_Dim.City" tableColumnId="7"/>
      <queryTableField id="8" name="Customer_Dim.State" tableColumnId="8"/>
      <queryTableField id="9" name="Customer_Dim.Country" tableColumnId="9"/>
      <queryTableField id="10" name="Customer_Dim.Loyalty_Level" tableColumnId="10"/>
      <queryTableField id="11" name="Product_ID" tableColumnId="11"/>
      <queryTableField id="12" name="Product_Dim.Product_Name" tableColumnId="12"/>
      <queryTableField id="13" name="Product_Dim.Category" tableColumnId="13"/>
      <queryTableField id="14" name="Product_Dim.Sub_Category" tableColumnId="14"/>
      <queryTableField id="15" name="Product_Dim.Brand" tableColumnId="15"/>
      <queryTableField id="16" name="Product_Dim.Cost" tableColumnId="16"/>
      <queryTableField id="17" name="Product_Dim.Stock" tableColumnId="17"/>
      <queryTableField id="19" name="Store_Dim.Store_Name" tableColumnId="19"/>
      <queryTableField id="20" name="Store_Dim.Region" tableColumnId="20"/>
      <queryTableField id="21" name="Store_Dim.City" tableColumnId="21"/>
      <queryTableField id="22" name="Store_Dim.Store_Type" tableColumnId="22"/>
      <queryTableField id="25" name="Payment_Type" tableColumnId="25"/>
      <queryTableField id="23" name="Quantity New" tableColumnId="23"/>
      <queryTableField id="18" name="Store_ID" tableColumnId="18"/>
      <queryTableField id="24" name="Unit_Price" tableColumnId="24"/>
      <queryTableField id="26" name="Total Amount" tableColumnId="26"/>
      <queryTableField id="27" name="Actual Discount" tableColumnId="27"/>
      <queryTableField id="28" name="Discount %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DE2B2F-FEC2-4943-A659-CED60A4F3392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City" tableColumnId="5"/>
      <queryTableField id="6" name="State" tableColumnId="6"/>
      <queryTableField id="7" name="Country" tableColumnId="7"/>
      <queryTableField id="8" name="Loyalty_Level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FF6E96E-B2DA-4724-9F30-CA7C5DBDDCBD}" autoFormatId="16" applyNumberFormats="0" applyBorderFormats="0" applyFontFormats="0" applyPatternFormats="0" applyAlignmentFormats="0" applyWidthHeightFormats="0">
  <queryTableRefresh nextId="8">
    <queryTableFields count="7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Brand" tableColumnId="5"/>
      <queryTableField id="6" name="Cost" tableColumnId="6"/>
      <queryTableField id="7" name="Stock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700D3D0-EB73-4C06-9C87-C135F9489631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1"/>
      <queryTableField id="2" name="Store_Name" tableColumnId="2"/>
      <queryTableField id="3" name="Region" tableColumnId="3"/>
      <queryTableField id="4" name="City" tableColumnId="4"/>
      <queryTableField id="5" name="Store_Typ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B111459-FCB8-49F8-947F-4214BFAC21CF}" autoFormatId="16" applyNumberFormats="0" applyBorderFormats="0" applyFontFormats="0" applyPatternFormats="0" applyAlignmentFormats="0" applyWidthHeightFormats="0">
  <queryTableRefresh nextId="12">
    <queryTableFields count="11">
      <queryTableField id="1" name="Sales_ID" tableColumnId="1"/>
      <queryTableField id="2" name="Order_Date" tableColumnId="2"/>
      <queryTableField id="3" name="Customer_ID" tableColumnId="3"/>
      <queryTableField id="4" name="Product_ID" tableColumnId="4"/>
      <queryTableField id="5" name="Store_ID" tableColumnId="5"/>
      <queryTableField id="6" name="Quantity New" tableColumnId="6"/>
      <queryTableField id="7" name="Unit_Price" tableColumnId="7"/>
      <queryTableField id="8" name="Payment_Type" tableColumnId="8"/>
      <queryTableField id="9" name="Quantity New*Unit Price" tableColumnId="9"/>
      <queryTableField id="10" name="Actual Discount" tableColumnId="10"/>
      <queryTableField id="11" name="Discount %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E3C1DA-3D1A-4B91-9ECE-AB408C0FB941}" name="Final_Data" displayName="Final_Data" ref="A1:AB2001" tableType="queryTable" totalsRowShown="0">
  <autoFilter ref="A1:AB2001" xr:uid="{FAE3C1DA-3D1A-4B91-9ECE-AB408C0FB941}"/>
  <tableColumns count="28">
    <tableColumn id="1" xr3:uid="{6C7C64C9-7524-4CDB-ADCA-5EECA2DA0486}" uniqueName="1" name="Sales_ID" queryTableFieldId="1" dataDxfId="205"/>
    <tableColumn id="2" xr3:uid="{70D7D21D-7417-4A91-BB7D-53FDCD181B6E}" uniqueName="2" name="Order_Date" queryTableFieldId="2" dataDxfId="204"/>
    <tableColumn id="3" xr3:uid="{B0361BE8-13A6-475E-8CCF-B76ACEC78F80}" uniqueName="3" name="Customer_ID" queryTableFieldId="3" dataDxfId="203"/>
    <tableColumn id="4" xr3:uid="{9EACA8C0-01F3-4F40-9AD9-FA74B6EFD39D}" uniqueName="4" name="Customer_Dim.Name" queryTableFieldId="4" dataDxfId="202"/>
    <tableColumn id="5" xr3:uid="{4223F3AD-4505-4846-9A57-A4F344A85D05}" uniqueName="5" name="Customer_Dim.Age" queryTableFieldId="5"/>
    <tableColumn id="6" xr3:uid="{BED7CC37-FC34-4636-92F2-6B898FE1187F}" uniqueName="6" name="Customer_Dim.Gender" queryTableFieldId="6" dataDxfId="201"/>
    <tableColumn id="7" xr3:uid="{53EB5636-E9A3-40CA-A31C-1388BE5917E1}" uniqueName="7" name="Customer_Dim.City" queryTableFieldId="7" dataDxfId="200"/>
    <tableColumn id="8" xr3:uid="{B8FF2C4D-BF2F-417B-AD23-DBFE8678BCD2}" uniqueName="8" name="Customer_Dim.State" queryTableFieldId="8" dataDxfId="199"/>
    <tableColumn id="9" xr3:uid="{5CC6FC83-733D-4EF2-AB35-E7DDE6015947}" uniqueName="9" name="Customer_Dim.Country" queryTableFieldId="9" dataDxfId="198"/>
    <tableColumn id="10" xr3:uid="{85A332AC-E528-4B74-8B4E-A563E1960921}" uniqueName="10" name="Customer_Dim.Loyalty_Level" queryTableFieldId="10" dataDxfId="197"/>
    <tableColumn id="11" xr3:uid="{92A90B39-AECD-44B1-99EA-D193D2A92BA2}" uniqueName="11" name="Product_ID" queryTableFieldId="11" dataDxfId="196"/>
    <tableColumn id="12" xr3:uid="{FE4CCA83-D28E-4FF8-96EC-D335567C316F}" uniqueName="12" name="Product_Dim.Product_Name" queryTableFieldId="12" dataDxfId="195"/>
    <tableColumn id="13" xr3:uid="{EF67F675-1FE3-43E1-BA64-977081CAC371}" uniqueName="13" name="Product_Dim.Category" queryTableFieldId="13" dataDxfId="194"/>
    <tableColumn id="14" xr3:uid="{9A2AA6E9-B5FE-4132-9706-5DEF6602C6E2}" uniqueName="14" name="Product_Dim.Sub_Category" queryTableFieldId="14" dataDxfId="193"/>
    <tableColumn id="15" xr3:uid="{837CE582-912B-412F-9040-D81DC95ACE8F}" uniqueName="15" name="Product_Dim.Brand" queryTableFieldId="15" dataDxfId="192"/>
    <tableColumn id="16" xr3:uid="{5193BEB2-0D13-463F-A99E-B5B9D814196C}" uniqueName="16" name="Product_Dim.Cost" queryTableFieldId="16"/>
    <tableColumn id="17" xr3:uid="{AC493D59-B927-44E3-A51B-BA4A252A03FD}" uniqueName="17" name="Product_Dim.Stock" queryTableFieldId="17"/>
    <tableColumn id="19" xr3:uid="{A1FE92AF-4CE5-49AC-8A58-FBC4F170CAD2}" uniqueName="19" name="Store_Dim.Store_Name" queryTableFieldId="19" dataDxfId="191"/>
    <tableColumn id="20" xr3:uid="{4B98A920-911A-489B-B12E-B33377F0F2F0}" uniqueName="20" name="Store_Dim.Region" queryTableFieldId="20" dataDxfId="190"/>
    <tableColumn id="21" xr3:uid="{1C54DE41-EEAF-44D9-B394-5FDDE7DC84EA}" uniqueName="21" name="Store_Dim.City" queryTableFieldId="21" dataDxfId="189"/>
    <tableColumn id="22" xr3:uid="{9F662833-9635-4230-B77F-7D6E88F1E60D}" uniqueName="22" name="Store_Dim.Store_Type" queryTableFieldId="22" dataDxfId="188"/>
    <tableColumn id="25" xr3:uid="{7CB71491-FE33-466B-B1A4-558EE9826905}" uniqueName="25" name="Payment_Type" queryTableFieldId="25" dataDxfId="187"/>
    <tableColumn id="23" xr3:uid="{D4BD9CDD-53EA-4C98-90EB-D6B142F2653C}" uniqueName="23" name="Quantity New" queryTableFieldId="23"/>
    <tableColumn id="18" xr3:uid="{A8EA97E5-B4CB-4F50-BD8F-0DB87626F31F}" uniqueName="18" name="Store_ID" queryTableFieldId="18" dataDxfId="186"/>
    <tableColumn id="24" xr3:uid="{4B90A4CA-1017-41DD-B9DD-4A38AD11E9CC}" uniqueName="24" name="Unit_Price" queryTableFieldId="24"/>
    <tableColumn id="26" xr3:uid="{49509649-DD15-47C4-9A3E-CA4B125F6E34}" uniqueName="26" name="Revenue" queryTableFieldId="26"/>
    <tableColumn id="27" xr3:uid="{B7AC31C9-0806-4416-8B0C-1F9051DCBDCB}" uniqueName="27" name="Actual Discount" queryTableFieldId="27"/>
    <tableColumn id="28" xr3:uid="{BF5BDAB7-72A8-4380-98F6-419FB458C4EC}" uniqueName="28" name="Discount %" queryTableField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3008A7-334A-44D0-9E2C-121C7647B0B4}" name="Customer_Dim_" displayName="Customer_Dim_" ref="A1:H501" tableType="queryTable" totalsRowShown="0">
  <autoFilter ref="A1:H501" xr:uid="{013008A7-334A-44D0-9E2C-121C7647B0B4}"/>
  <tableColumns count="8">
    <tableColumn id="1" xr3:uid="{3BC80F2A-6857-46B7-83A4-E1C8795B6337}" uniqueName="1" name="Customer_ID" queryTableFieldId="1" dataDxfId="185"/>
    <tableColumn id="2" xr3:uid="{7E0A7E38-DD01-4087-A424-70CF0342CD7F}" uniqueName="2" name="Name" queryTableFieldId="2" dataDxfId="184"/>
    <tableColumn id="3" xr3:uid="{E12DC178-87E7-469B-9BED-321B259E878C}" uniqueName="3" name="Age" queryTableFieldId="3"/>
    <tableColumn id="4" xr3:uid="{601787CB-ACF8-4E41-B0B9-DBF175FA7476}" uniqueName="4" name="Gender" queryTableFieldId="4" dataDxfId="183"/>
    <tableColumn id="5" xr3:uid="{481F6312-8587-46E2-B40A-0513DA0F4ED2}" uniqueName="5" name="City" queryTableFieldId="5" dataDxfId="182"/>
    <tableColumn id="6" xr3:uid="{069F86D1-8F53-4F3B-95AD-13F8A8235ABE}" uniqueName="6" name="State" queryTableFieldId="6" dataDxfId="181"/>
    <tableColumn id="7" xr3:uid="{1C10AF75-8D35-495C-B40A-EBA04B3EF72E}" uniqueName="7" name="Country" queryTableFieldId="7" dataDxfId="180"/>
    <tableColumn id="8" xr3:uid="{B37B3D70-7209-46E3-8CA8-9E50863BC549}" uniqueName="8" name="Loyalty_Level" queryTableFieldId="8" dataDxfId="17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CFEDF1-4EC9-4A41-845A-2636213D9047}" name="Product_Dim_1" displayName="Product_Dim_1" ref="A1:G101" tableType="queryTable" totalsRowShown="0">
  <autoFilter ref="A1:G101" xr:uid="{1CCFEDF1-4EC9-4A41-845A-2636213D9047}"/>
  <tableColumns count="7">
    <tableColumn id="1" xr3:uid="{FB45B27D-05C5-4D56-9706-C7F73C480BB0}" uniqueName="1" name="Product_ID" queryTableFieldId="1" dataDxfId="178"/>
    <tableColumn id="2" xr3:uid="{9C1FB791-E87B-4421-ADF0-80B743CE8361}" uniqueName="2" name="Product_Name" queryTableFieldId="2" dataDxfId="177"/>
    <tableColumn id="3" xr3:uid="{2306A7AF-700C-4A8C-A553-AF671CC68EC1}" uniqueName="3" name="Category" queryTableFieldId="3" dataDxfId="176"/>
    <tableColumn id="4" xr3:uid="{551A2884-5E43-4740-A25C-62599C7293D3}" uniqueName="4" name="Sub_Category" queryTableFieldId="4" dataDxfId="175"/>
    <tableColumn id="5" xr3:uid="{99462D79-1817-4654-811D-C3F8A0CE3C56}" uniqueName="5" name="Brand" queryTableFieldId="5" dataDxfId="174"/>
    <tableColumn id="6" xr3:uid="{710FC808-6409-4F89-9457-D8642B323CF3}" uniqueName="6" name="Cost" queryTableFieldId="6"/>
    <tableColumn id="7" xr3:uid="{3646BBF0-BA5E-4C34-A700-F2FFD1719DC2}" uniqueName="7" name="Stock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CBB7F5-ECA4-45D3-BB14-4CCED232B6EE}" name="Store_Dim_1" displayName="Store_Dim_1" ref="A1:E21" tableType="queryTable" totalsRowShown="0">
  <autoFilter ref="A1:E21" xr:uid="{C2CBB7F5-ECA4-45D3-BB14-4CCED232B6EE}"/>
  <tableColumns count="5">
    <tableColumn id="1" xr3:uid="{DD083FB4-87BE-43DA-B4B4-BD2B085FC601}" uniqueName="1" name="Store_ID" queryTableFieldId="1" dataDxfId="173"/>
    <tableColumn id="2" xr3:uid="{B6DBC3CC-B852-4D11-A14D-A19047F1B690}" uniqueName="2" name="Store_Name" queryTableFieldId="2" dataDxfId="172"/>
    <tableColumn id="3" xr3:uid="{88F0027C-8337-4D59-9BE0-00148C237F42}" uniqueName="3" name="Region" queryTableFieldId="3" dataDxfId="171"/>
    <tableColumn id="4" xr3:uid="{2AF0C525-2C7A-4653-87CC-6642C6E59880}" uniqueName="4" name="City" queryTableFieldId="4" dataDxfId="170"/>
    <tableColumn id="5" xr3:uid="{BCB18390-F852-438A-9D2F-2286A0FF2856}" uniqueName="5" name="Store_Type" queryTableFieldId="5" dataDxfId="16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76DA5CF-4E06-451A-A6CB-6EF2324254FB}" name="Sales_Fact_1" displayName="Sales_Fact_1" ref="A1:K2001" tableType="queryTable" totalsRowShown="0">
  <autoFilter ref="A1:K2001" xr:uid="{B76DA5CF-4E06-451A-A6CB-6EF2324254FB}"/>
  <tableColumns count="11">
    <tableColumn id="1" xr3:uid="{399A626D-9A41-4A18-8764-1F20DDAFE894}" uniqueName="1" name="Sales_ID" queryTableFieldId="1" dataDxfId="168"/>
    <tableColumn id="2" xr3:uid="{D88F2325-CF82-49E9-8809-FCAC3D55114A}" uniqueName="2" name="Order_Date" queryTableFieldId="2" dataDxfId="167"/>
    <tableColumn id="3" xr3:uid="{8215BBA2-B2AA-4B63-87B4-B49C81F0AAD1}" uniqueName="3" name="Customer_ID" queryTableFieldId="3" dataDxfId="166"/>
    <tableColumn id="4" xr3:uid="{98F2EC91-E2C5-4701-9D1D-F7DC55FAB66D}" uniqueName="4" name="Product_ID" queryTableFieldId="4" dataDxfId="165"/>
    <tableColumn id="5" xr3:uid="{D6F7B0D2-CDA9-4E0B-A1EA-74BE09481E87}" uniqueName="5" name="Store_ID" queryTableFieldId="5" dataDxfId="164"/>
    <tableColumn id="6" xr3:uid="{02120910-7F7D-4DD6-A23D-9CA189DE2970}" uniqueName="6" name="Quantity New" queryTableFieldId="6"/>
    <tableColumn id="7" xr3:uid="{74C1EF28-99A8-4EDE-84DF-157489CFC03D}" uniqueName="7" name="Unit_Price" queryTableFieldId="7"/>
    <tableColumn id="8" xr3:uid="{5CC26E4F-B5F4-4482-9A82-F2C19AFCF398}" uniqueName="8" name="Payment_Type" queryTableFieldId="8" dataDxfId="163"/>
    <tableColumn id="9" xr3:uid="{0BC40886-55AF-4D76-9DCC-0A359E93277C}" uniqueName="9" name="Quantity New*Unit Price" queryTableFieldId="9"/>
    <tableColumn id="10" xr3:uid="{84208EB2-4538-4B23-95C5-B126E32D2E5F}" uniqueName="10" name="Actual Discount" queryTableFieldId="10"/>
    <tableColumn id="11" xr3:uid="{2180A37D-FB8D-4201-BC3B-246FD9307115}" uniqueName="11" name="Discount %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68041-96F8-4E2A-8013-DA59FEAEDDB0}" name="Customer_Dim" displayName="Customer_Dim" ref="A1:H501" totalsRowShown="0" headerRowDxfId="162" headerRowBorderDxfId="161" tableBorderDxfId="160">
  <autoFilter ref="A1:H501" xr:uid="{68D68041-96F8-4E2A-8013-DA59FEAEDDB0}"/>
  <tableColumns count="8">
    <tableColumn id="1" xr3:uid="{6ADF7FC0-DE2F-4B98-A922-DBA2A7000F63}" name="Customer_ID"/>
    <tableColumn id="2" xr3:uid="{2CC70A69-692A-449A-9751-45E9166FDCFA}" name="Name"/>
    <tableColumn id="3" xr3:uid="{6E77EB25-82A9-477A-9593-501CE153DD4A}" name="Age"/>
    <tableColumn id="4" xr3:uid="{5DAA142E-943E-455F-95AA-33E5402591BF}" name="Gender"/>
    <tableColumn id="5" xr3:uid="{39778768-BFAB-4450-AF6F-A9562CEB5DFC}" name="City"/>
    <tableColumn id="6" xr3:uid="{73D4ABFF-C381-4F5D-AE66-D09BFD1BD962}" name="State"/>
    <tableColumn id="7" xr3:uid="{F96E52E9-7FA1-4FAA-9260-8DBBDB8565F7}" name="Country"/>
    <tableColumn id="8" xr3:uid="{F0F7934F-ECF0-45F3-9DAA-A48A04810A1E}" name="Loyalty_Leve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F5F5F0-C847-4A1A-88B3-DDF25136A983}" name="Product_Dim" displayName="Product_Dim" ref="A1:G101" totalsRowShown="0" headerRowDxfId="159" headerRowBorderDxfId="158" tableBorderDxfId="157">
  <autoFilter ref="A1:G101" xr:uid="{01F5F5F0-C847-4A1A-88B3-DDF25136A983}"/>
  <tableColumns count="7">
    <tableColumn id="1" xr3:uid="{F36EA21C-416D-4467-817D-0E971B08254A}" name="Product_ID"/>
    <tableColumn id="2" xr3:uid="{41982F9B-2CCB-4182-8E58-74ADC4210FD3}" name="Product_Name"/>
    <tableColumn id="3" xr3:uid="{EC9D197F-A506-4522-B4BF-041959ADD0D4}" name="Category"/>
    <tableColumn id="4" xr3:uid="{D4D77379-152A-4B45-AA6C-2C23A55B855B}" name="Sub_Category"/>
    <tableColumn id="5" xr3:uid="{F6ED215C-34B2-44BB-AB1E-FAF8F66E2E0B}" name="Brand"/>
    <tableColumn id="6" xr3:uid="{D3426167-9CBF-4731-9170-E67F4B43E856}" name="Cost"/>
    <tableColumn id="7" xr3:uid="{57908D66-E42C-4EB7-9244-A6372ACF674B}" name="Stock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F29B6A-C254-49EE-A828-72AB4A3EB0D1}" name="Store_Dim" displayName="Store_Dim" ref="A1:E21" totalsRowShown="0" headerRowDxfId="156" headerRowBorderDxfId="155" tableBorderDxfId="154">
  <autoFilter ref="A1:E21" xr:uid="{80F29B6A-C254-49EE-A828-72AB4A3EB0D1}"/>
  <tableColumns count="5">
    <tableColumn id="1" xr3:uid="{2614745D-3E71-4DB8-8C98-60FC5C78472A}" name="Store_ID"/>
    <tableColumn id="2" xr3:uid="{9223A981-BF0B-4555-AD31-6217A13FAEAE}" name="Store_Name"/>
    <tableColumn id="3" xr3:uid="{B327E43F-37F7-471D-995A-12A19F27B682}" name="Region"/>
    <tableColumn id="4" xr3:uid="{8F814A21-BA3B-44CE-A451-172DB3AA0D8E}" name="City"/>
    <tableColumn id="5" xr3:uid="{BE2F020F-C9C6-4452-BA86-550F15A31247}" name="Store_Typ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6A4AB2-10FF-4BE1-9416-B892837BE6F7}" name="Sales_Fact" displayName="Sales_Fact" ref="A1:N2001" totalsRowShown="0" headerRowDxfId="153" headerRowBorderDxfId="152" tableBorderDxfId="151">
  <autoFilter ref="A1:N2001" xr:uid="{DE6A4AB2-10FF-4BE1-9416-B892837BE6F7}"/>
  <tableColumns count="14">
    <tableColumn id="1" xr3:uid="{40DF86B7-5BD1-480C-AA96-2E88D57099C1}" name="Sales_ID"/>
    <tableColumn id="2" xr3:uid="{BA46910E-0074-4B49-8A4F-FD9F95ABBAFC}" name="Order_Date" dataDxfId="150"/>
    <tableColumn id="3" xr3:uid="{8ACE91E2-A283-419A-9B92-9D464A3C5A21}" name="Customer_ID"/>
    <tableColumn id="4" xr3:uid="{9574F9FA-2763-4A31-9EB6-0B8BC833F7E3}" name="Product_ID"/>
    <tableColumn id="5" xr3:uid="{A1543A0C-39EF-459D-8A6B-B7CCA770988D}" name="Store_ID"/>
    <tableColumn id="6" xr3:uid="{7344B411-CD75-48F6-997B-40928A8A79DD}" name="Quantity"/>
    <tableColumn id="11" xr3:uid="{8A58773F-B35E-44FF-B478-8C752342F9F8}" name="Quantity New" dataDxfId="149">
      <calculatedColumnFormula>IF(ISBLANK(Sales_Fact[[#This Row],[Quantity]]),AVERAGEIF(E:E,Sales_Fact[[#This Row],[Store_ID]],F:F),Sales_Fact[[#This Row],[Quantity]])</calculatedColumnFormula>
    </tableColumn>
    <tableColumn id="7" xr3:uid="{1C098B07-F69E-4F4D-B9EF-F3EF4AABD266}" name="Unit_Price"/>
    <tableColumn id="8" xr3:uid="{51DCAAB2-1C3F-46FE-8BF3-20F990B98196}" name="Discount"/>
    <tableColumn id="9" xr3:uid="{F96EF678-C3E1-48CB-9208-C204E519DACD}" name="Payment_Type"/>
    <tableColumn id="10" xr3:uid="{4EDEA83B-E6E7-4B0E-9E09-6DC6CD398B4B}" name="Total_Amount" dataDxfId="148"/>
    <tableColumn id="12" xr3:uid="{B297C89E-51B3-4B3C-8490-841369F3235D}" name="Quantity New*Unit Price" dataDxfId="147">
      <calculatedColumnFormula>Sales_Fact[[#This Row],[Quantity New]]*Sales_Fact[[#This Row],[Unit_Price]]</calculatedColumnFormula>
    </tableColumn>
    <tableColumn id="13" xr3:uid="{50393DE0-6490-4EBF-8C63-A05E4AAFBB0B}" name="Actual Discount" dataDxfId="146">
      <calculatedColumnFormula>Sales_Fact[[#This Row],[Quantity New*Unit Price]]-Sales_Fact[[#This Row],[Total_Amount]]</calculatedColumnFormula>
    </tableColumn>
    <tableColumn id="14" xr3:uid="{6E74F75A-3615-4D96-86DF-475853BF63F2}" name="Discount %" dataDxfId="145">
      <calculatedColumnFormula>Sales_Fact[[#This Row],[Actual Discount]]/Sales_Fact[[#This Row],[Quantity New*Unit Price]]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785E-54A8-48D9-962D-996EDD0E9A80}">
  <sheetPr>
    <tabColor rgb="FF00B050"/>
  </sheetPr>
  <dimension ref="A1:H15"/>
  <sheetViews>
    <sheetView workbookViewId="0">
      <selection activeCell="E8" sqref="E8"/>
    </sheetView>
  </sheetViews>
  <sheetFormatPr defaultRowHeight="14.4" x14ac:dyDescent="0.3"/>
  <cols>
    <col min="1" max="1" width="16.109375" bestFit="1" customWidth="1"/>
    <col min="2" max="2" width="10.5546875" bestFit="1" customWidth="1"/>
    <col min="3" max="3" width="16.109375" bestFit="1" customWidth="1"/>
    <col min="4" max="4" width="10.5546875" bestFit="1" customWidth="1"/>
    <col min="5" max="5" width="16.109375" bestFit="1" customWidth="1"/>
    <col min="6" max="6" width="9.5546875" bestFit="1" customWidth="1"/>
    <col min="7" max="7" width="16.109375" bestFit="1" customWidth="1"/>
    <col min="8" max="8" width="6.5546875" bestFit="1" customWidth="1"/>
  </cols>
  <sheetData>
    <row r="1" spans="1:8" x14ac:dyDescent="0.3">
      <c r="A1" s="15" t="s">
        <v>1819</v>
      </c>
      <c r="B1" s="15"/>
      <c r="C1" s="15" t="s">
        <v>4015</v>
      </c>
      <c r="D1" s="15"/>
      <c r="E1" s="15" t="s">
        <v>3996</v>
      </c>
      <c r="F1" s="15"/>
      <c r="G1" s="15" t="s">
        <v>3997</v>
      </c>
      <c r="H1" s="15"/>
    </row>
    <row r="2" spans="1:8" x14ac:dyDescent="0.3">
      <c r="A2" s="10"/>
      <c r="B2" s="10"/>
      <c r="C2" s="10"/>
      <c r="D2" s="10"/>
      <c r="E2" s="10"/>
      <c r="F2" s="10"/>
      <c r="G2" s="10"/>
      <c r="H2" s="10"/>
    </row>
    <row r="3" spans="1:8" x14ac:dyDescent="0.3">
      <c r="A3" s="10" t="s">
        <v>4028</v>
      </c>
      <c r="B3" s="12">
        <v>513.71676000000002</v>
      </c>
      <c r="C3" s="12" t="s">
        <v>4028</v>
      </c>
      <c r="D3" s="12">
        <v>1277.4709500000008</v>
      </c>
      <c r="E3" s="12" t="s">
        <v>4028</v>
      </c>
      <c r="F3" s="12">
        <v>192.01733000000004</v>
      </c>
      <c r="G3" s="12" t="s">
        <v>4028</v>
      </c>
      <c r="H3" s="12">
        <v>0.14956999999999995</v>
      </c>
    </row>
    <row r="4" spans="1:8" x14ac:dyDescent="0.3">
      <c r="A4" s="10" t="s">
        <v>4027</v>
      </c>
      <c r="B4" s="12">
        <v>6.3105819270753747</v>
      </c>
      <c r="C4" s="12" t="s">
        <v>4027</v>
      </c>
      <c r="D4" s="12">
        <v>21.249333026567822</v>
      </c>
      <c r="E4" s="12" t="s">
        <v>4027</v>
      </c>
      <c r="F4" s="12">
        <v>4.5426724251057795</v>
      </c>
      <c r="G4" s="12" t="s">
        <v>4027</v>
      </c>
      <c r="H4" s="12">
        <v>2.1706251073546246E-3</v>
      </c>
    </row>
    <row r="5" spans="1:8" x14ac:dyDescent="0.3">
      <c r="A5" s="10" t="s">
        <v>4026</v>
      </c>
      <c r="B5" s="12">
        <v>522.43000000000006</v>
      </c>
      <c r="C5" s="12" t="s">
        <v>4026</v>
      </c>
      <c r="D5" s="12">
        <v>1009.24</v>
      </c>
      <c r="E5" s="12" t="s">
        <v>4026</v>
      </c>
      <c r="F5" s="12">
        <v>119.545</v>
      </c>
      <c r="G5" s="12" t="s">
        <v>4026</v>
      </c>
      <c r="H5" s="12">
        <v>0.14000000000000001</v>
      </c>
    </row>
    <row r="6" spans="1:8" x14ac:dyDescent="0.3">
      <c r="A6" s="10" t="s">
        <v>4025</v>
      </c>
      <c r="B6" s="12">
        <v>350.12</v>
      </c>
      <c r="C6" s="12" t="s">
        <v>4025</v>
      </c>
      <c r="D6" s="12">
        <v>700.24</v>
      </c>
      <c r="E6" s="12" t="s">
        <v>4025</v>
      </c>
      <c r="F6" s="12">
        <v>0</v>
      </c>
      <c r="G6" s="12" t="s">
        <v>4025</v>
      </c>
      <c r="H6" s="12">
        <v>0.1</v>
      </c>
    </row>
    <row r="7" spans="1:8" x14ac:dyDescent="0.3">
      <c r="A7" s="10" t="s">
        <v>4024</v>
      </c>
      <c r="B7" s="12">
        <v>282.21780333044319</v>
      </c>
      <c r="C7" s="12" t="s">
        <v>4024</v>
      </c>
      <c r="D7" s="12">
        <v>950.29906247873998</v>
      </c>
      <c r="E7" s="12" t="s">
        <v>4024</v>
      </c>
      <c r="F7" s="12">
        <v>203.1544868410069</v>
      </c>
      <c r="G7" s="12" t="s">
        <v>4024</v>
      </c>
      <c r="H7" s="12">
        <v>9.707330587425439E-2</v>
      </c>
    </row>
    <row r="8" spans="1:8" x14ac:dyDescent="0.3">
      <c r="A8" s="10" t="s">
        <v>4023</v>
      </c>
      <c r="B8" s="12">
        <v>79646.888516660722</v>
      </c>
      <c r="C8" s="12" t="s">
        <v>4023</v>
      </c>
      <c r="D8" s="12">
        <v>903068.3081479721</v>
      </c>
      <c r="E8" s="12" t="s">
        <v>4023</v>
      </c>
      <c r="F8" s="12">
        <v>41271.745523632846</v>
      </c>
      <c r="G8" s="12" t="s">
        <v>4023</v>
      </c>
      <c r="H8" s="12">
        <v>9.4232267133565507E-3</v>
      </c>
    </row>
    <row r="9" spans="1:8" x14ac:dyDescent="0.3">
      <c r="A9" s="10" t="s">
        <v>4022</v>
      </c>
      <c r="B9" s="12">
        <v>-1.1920264633580553</v>
      </c>
      <c r="C9" s="12" t="s">
        <v>4022</v>
      </c>
      <c r="D9" s="12">
        <v>-0.13819776293840969</v>
      </c>
      <c r="E9" s="12" t="s">
        <v>4022</v>
      </c>
      <c r="F9" s="12">
        <v>3.0329013629172836</v>
      </c>
      <c r="G9" s="12" t="s">
        <v>4022</v>
      </c>
      <c r="H9" s="12">
        <v>10.854036690282346</v>
      </c>
    </row>
    <row r="10" spans="1:8" x14ac:dyDescent="0.3">
      <c r="A10" s="10" t="s">
        <v>4021</v>
      </c>
      <c r="B10" s="12">
        <v>-3.4793468181026597E-2</v>
      </c>
      <c r="C10" s="12" t="s">
        <v>4021</v>
      </c>
      <c r="D10" s="12">
        <v>0.82028105639452809</v>
      </c>
      <c r="E10" s="12" t="s">
        <v>4021</v>
      </c>
      <c r="F10" s="12">
        <v>1.6366891483650035</v>
      </c>
      <c r="G10" s="12" t="s">
        <v>4021</v>
      </c>
      <c r="H10" s="12">
        <v>1.3542442881478054</v>
      </c>
    </row>
    <row r="11" spans="1:8" x14ac:dyDescent="0.3">
      <c r="A11" s="10" t="s">
        <v>4020</v>
      </c>
      <c r="B11" s="12">
        <v>979.8</v>
      </c>
      <c r="C11" s="12" t="s">
        <v>4020</v>
      </c>
      <c r="D11" s="12">
        <v>3971.6600000000003</v>
      </c>
      <c r="E11" s="12" t="s">
        <v>4020</v>
      </c>
      <c r="F11" s="12">
        <v>1812.71</v>
      </c>
      <c r="G11" s="12" t="s">
        <v>4020</v>
      </c>
      <c r="H11" s="12">
        <v>1.32</v>
      </c>
    </row>
    <row r="12" spans="1:8" x14ac:dyDescent="0.3">
      <c r="A12" s="10" t="s">
        <v>4019</v>
      </c>
      <c r="B12" s="12">
        <v>20.09</v>
      </c>
      <c r="C12" s="12" t="s">
        <v>4019</v>
      </c>
      <c r="D12" s="12">
        <v>21.14</v>
      </c>
      <c r="E12" s="12" t="s">
        <v>4019</v>
      </c>
      <c r="F12" s="12">
        <v>-372.53</v>
      </c>
      <c r="G12" s="12" t="s">
        <v>4019</v>
      </c>
      <c r="H12" s="12">
        <v>-0.32</v>
      </c>
    </row>
    <row r="13" spans="1:8" x14ac:dyDescent="0.3">
      <c r="A13" s="10" t="s">
        <v>4018</v>
      </c>
      <c r="B13" s="12">
        <v>999.89</v>
      </c>
      <c r="C13" s="12" t="s">
        <v>4018</v>
      </c>
      <c r="D13" s="12">
        <v>3992.8</v>
      </c>
      <c r="E13" s="12" t="s">
        <v>4018</v>
      </c>
      <c r="F13" s="12">
        <v>1440.18</v>
      </c>
      <c r="G13" s="12" t="s">
        <v>4018</v>
      </c>
      <c r="H13" s="12">
        <v>1</v>
      </c>
    </row>
    <row r="14" spans="1:8" x14ac:dyDescent="0.3">
      <c r="A14" s="10" t="s">
        <v>4017</v>
      </c>
      <c r="B14" s="12">
        <v>1027433.5200000001</v>
      </c>
      <c r="C14" s="12" t="s">
        <v>4017</v>
      </c>
      <c r="D14" s="12">
        <v>2554941.9000000018</v>
      </c>
      <c r="E14" s="12" t="s">
        <v>4017</v>
      </c>
      <c r="F14" s="12">
        <v>384034.66000000009</v>
      </c>
      <c r="G14" s="12" t="s">
        <v>4017</v>
      </c>
      <c r="H14" s="12">
        <v>299.13999999999993</v>
      </c>
    </row>
    <row r="15" spans="1:8" x14ac:dyDescent="0.3">
      <c r="A15" s="10" t="s">
        <v>4016</v>
      </c>
      <c r="B15" s="14">
        <v>2000</v>
      </c>
      <c r="C15" s="14" t="s">
        <v>4016</v>
      </c>
      <c r="D15" s="14">
        <v>2000</v>
      </c>
      <c r="E15" s="14" t="s">
        <v>4016</v>
      </c>
      <c r="F15" s="14">
        <v>2000</v>
      </c>
      <c r="G15" s="14" t="s">
        <v>4016</v>
      </c>
      <c r="H15" s="14">
        <v>2000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70F7-A4D2-4A1B-9ABF-C002193A6126}">
  <sheetPr>
    <tabColor rgb="FF00B050"/>
  </sheetPr>
  <dimension ref="A3:B51"/>
  <sheetViews>
    <sheetView workbookViewId="0">
      <selection activeCell="G58" sqref="G58"/>
    </sheetView>
  </sheetViews>
  <sheetFormatPr defaultRowHeight="14.4" x14ac:dyDescent="0.3"/>
  <cols>
    <col min="1" max="2" width="15.88671875" bestFit="1" customWidth="1"/>
  </cols>
  <sheetData>
    <row r="3" spans="1:2" x14ac:dyDescent="0.3">
      <c r="A3" s="16" t="s">
        <v>4029</v>
      </c>
      <c r="B3" s="10" t="s">
        <v>4033</v>
      </c>
    </row>
    <row r="4" spans="1:2" x14ac:dyDescent="0.3">
      <c r="A4" s="17" t="s">
        <v>1754</v>
      </c>
      <c r="B4" s="18">
        <v>731247.52999999968</v>
      </c>
    </row>
    <row r="5" spans="1:2" x14ac:dyDescent="0.3">
      <c r="A5" s="17" t="s">
        <v>1759</v>
      </c>
      <c r="B5" s="18">
        <v>761494.99000000081</v>
      </c>
    </row>
    <row r="6" spans="1:2" x14ac:dyDescent="0.3">
      <c r="A6" s="17" t="s">
        <v>1763</v>
      </c>
      <c r="B6" s="18">
        <v>745598.04999999958</v>
      </c>
    </row>
    <row r="7" spans="1:2" x14ac:dyDescent="0.3">
      <c r="A7" s="17" t="s">
        <v>1784</v>
      </c>
      <c r="B7" s="18">
        <v>316601.3299999999</v>
      </c>
    </row>
    <row r="8" spans="1:2" x14ac:dyDescent="0.3">
      <c r="A8" s="17" t="s">
        <v>4030</v>
      </c>
      <c r="B8" s="18">
        <v>2554941.9000000004</v>
      </c>
    </row>
    <row r="20" spans="1:2" x14ac:dyDescent="0.3">
      <c r="A20" s="16" t="s">
        <v>4029</v>
      </c>
      <c r="B20" s="10" t="s">
        <v>4033</v>
      </c>
    </row>
    <row r="21" spans="1:2" x14ac:dyDescent="0.3">
      <c r="A21" s="17" t="s">
        <v>1558</v>
      </c>
      <c r="B21" s="18">
        <v>380454.77000000008</v>
      </c>
    </row>
    <row r="22" spans="1:2" x14ac:dyDescent="0.3">
      <c r="A22" s="17" t="s">
        <v>1547</v>
      </c>
      <c r="B22" s="18">
        <v>442794.20999999985</v>
      </c>
    </row>
    <row r="23" spans="1:2" x14ac:dyDescent="0.3">
      <c r="A23" s="17" t="s">
        <v>1563</v>
      </c>
      <c r="B23" s="18">
        <v>593109.69000000064</v>
      </c>
    </row>
    <row r="24" spans="1:2" x14ac:dyDescent="0.3">
      <c r="A24" s="17" t="s">
        <v>1544</v>
      </c>
      <c r="B24" s="18">
        <v>503070.66999999975</v>
      </c>
    </row>
    <row r="25" spans="1:2" x14ac:dyDescent="0.3">
      <c r="A25" s="17" t="s">
        <v>1566</v>
      </c>
      <c r="B25" s="18">
        <v>635512.55999999982</v>
      </c>
    </row>
    <row r="26" spans="1:2" x14ac:dyDescent="0.3">
      <c r="A26" s="17" t="s">
        <v>4030</v>
      </c>
      <c r="B26" s="18">
        <v>2554941.9000000004</v>
      </c>
    </row>
    <row r="35" spans="1:2" x14ac:dyDescent="0.3">
      <c r="A35" s="16" t="s">
        <v>4029</v>
      </c>
      <c r="B35" s="10" t="s">
        <v>4031</v>
      </c>
    </row>
    <row r="36" spans="1:2" x14ac:dyDescent="0.3">
      <c r="A36" s="17" t="s">
        <v>1558</v>
      </c>
      <c r="B36" s="18">
        <v>304</v>
      </c>
    </row>
    <row r="37" spans="1:2" x14ac:dyDescent="0.3">
      <c r="A37" s="17" t="s">
        <v>1547</v>
      </c>
      <c r="B37" s="18">
        <v>334</v>
      </c>
    </row>
    <row r="38" spans="1:2" x14ac:dyDescent="0.3">
      <c r="A38" s="17" t="s">
        <v>1563</v>
      </c>
      <c r="B38" s="18">
        <v>454</v>
      </c>
    </row>
    <row r="39" spans="1:2" x14ac:dyDescent="0.3">
      <c r="A39" s="17" t="s">
        <v>1544</v>
      </c>
      <c r="B39" s="18">
        <v>410</v>
      </c>
    </row>
    <row r="40" spans="1:2" x14ac:dyDescent="0.3">
      <c r="A40" s="17" t="s">
        <v>1566</v>
      </c>
      <c r="B40" s="18">
        <v>498</v>
      </c>
    </row>
    <row r="41" spans="1:2" x14ac:dyDescent="0.3">
      <c r="A41" s="17" t="s">
        <v>4030</v>
      </c>
      <c r="B41" s="18">
        <v>2000</v>
      </c>
    </row>
    <row r="47" spans="1:2" x14ac:dyDescent="0.3">
      <c r="A47" s="16" t="s">
        <v>4029</v>
      </c>
      <c r="B47" s="10" t="s">
        <v>4031</v>
      </c>
    </row>
    <row r="48" spans="1:2" x14ac:dyDescent="0.3">
      <c r="A48" s="17" t="s">
        <v>4034</v>
      </c>
      <c r="B48" s="18">
        <v>217</v>
      </c>
    </row>
    <row r="49" spans="1:2" x14ac:dyDescent="0.3">
      <c r="A49" s="17" t="s">
        <v>4035</v>
      </c>
      <c r="B49" s="18">
        <v>999</v>
      </c>
    </row>
    <row r="50" spans="1:2" x14ac:dyDescent="0.3">
      <c r="A50" s="17" t="s">
        <v>4036</v>
      </c>
      <c r="B50" s="18">
        <v>784</v>
      </c>
    </row>
    <row r="51" spans="1:2" x14ac:dyDescent="0.3">
      <c r="A51" s="17" t="s">
        <v>4030</v>
      </c>
      <c r="B51" s="18">
        <v>2000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05E0-17D8-4CC4-8D39-9CBBBEC05FF7}">
  <sheetPr>
    <tabColor rgb="FF00B050"/>
  </sheetPr>
  <dimension ref="A1:AB2001"/>
  <sheetViews>
    <sheetView tabSelected="1" workbookViewId="0">
      <selection activeCell="AB3" sqref="AB3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4.109375" bestFit="1" customWidth="1"/>
    <col min="4" max="4" width="21.44140625" bestFit="1" customWidth="1"/>
    <col min="5" max="5" width="19.6640625" bestFit="1" customWidth="1"/>
    <col min="6" max="6" width="22.5546875" bestFit="1" customWidth="1"/>
    <col min="7" max="7" width="20.6640625" bestFit="1" customWidth="1"/>
    <col min="8" max="8" width="20.77734375" bestFit="1" customWidth="1"/>
    <col min="9" max="9" width="23.21875" bestFit="1" customWidth="1"/>
    <col min="10" max="10" width="28.109375" bestFit="1" customWidth="1"/>
    <col min="11" max="11" width="12.6640625" bestFit="1" customWidth="1"/>
    <col min="12" max="12" width="27.88671875" bestFit="1" customWidth="1"/>
    <col min="13" max="13" width="22.5546875" bestFit="1" customWidth="1"/>
    <col min="14" max="14" width="26.88671875" bestFit="1" customWidth="1"/>
    <col min="15" max="15" width="27.33203125" bestFit="1" customWidth="1"/>
    <col min="16" max="16" width="18.5546875" bestFit="1" customWidth="1"/>
    <col min="17" max="17" width="19.6640625" bestFit="1" customWidth="1"/>
    <col min="19" max="19" width="29.109375" bestFit="1" customWidth="1"/>
    <col min="20" max="20" width="18.44140625" bestFit="1" customWidth="1"/>
    <col min="21" max="21" width="17.88671875" bestFit="1" customWidth="1"/>
    <col min="22" max="22" width="11.88671875" bestFit="1" customWidth="1"/>
    <col min="23" max="23" width="22.33203125" bestFit="1" customWidth="1"/>
    <col min="24" max="24" width="14.77734375" bestFit="1" customWidth="1"/>
    <col min="25" max="25" width="10.44140625" bestFit="1" customWidth="1"/>
    <col min="27" max="27" width="16" bestFit="1" customWidth="1"/>
    <col min="28" max="28" width="14.77734375" bestFit="1" customWidth="1"/>
    <col min="29" max="29" width="16.44140625" bestFit="1" customWidth="1"/>
    <col min="30" max="30" width="12.44140625" bestFit="1" customWidth="1"/>
  </cols>
  <sheetData>
    <row r="1" spans="1:28" x14ac:dyDescent="0.3">
      <c r="A1" t="s">
        <v>1816</v>
      </c>
      <c r="B1" t="s">
        <v>1817</v>
      </c>
      <c r="C1" t="s">
        <v>0</v>
      </c>
      <c r="D1" t="s">
        <v>3998</v>
      </c>
      <c r="E1" t="s">
        <v>3999</v>
      </c>
      <c r="F1" t="s">
        <v>4000</v>
      </c>
      <c r="G1" t="s">
        <v>4001</v>
      </c>
      <c r="H1" t="s">
        <v>4002</v>
      </c>
      <c r="I1" t="s">
        <v>4003</v>
      </c>
      <c r="J1" t="s">
        <v>4004</v>
      </c>
      <c r="K1" t="s">
        <v>1536</v>
      </c>
      <c r="L1" t="s">
        <v>4005</v>
      </c>
      <c r="M1" t="s">
        <v>4006</v>
      </c>
      <c r="N1" t="s">
        <v>4007</v>
      </c>
      <c r="O1" t="s">
        <v>4008</v>
      </c>
      <c r="P1" t="s">
        <v>4009</v>
      </c>
      <c r="Q1" t="s">
        <v>4010</v>
      </c>
      <c r="R1" t="s">
        <v>4011</v>
      </c>
      <c r="S1" t="s">
        <v>4012</v>
      </c>
      <c r="T1" t="s">
        <v>4013</v>
      </c>
      <c r="U1" t="s">
        <v>4014</v>
      </c>
      <c r="V1" t="s">
        <v>1821</v>
      </c>
      <c r="W1" t="s">
        <v>3994</v>
      </c>
      <c r="X1" t="s">
        <v>1748</v>
      </c>
      <c r="Y1" t="s">
        <v>1819</v>
      </c>
      <c r="Z1" t="s">
        <v>4032</v>
      </c>
      <c r="AA1" t="s">
        <v>3996</v>
      </c>
      <c r="AB1" t="s">
        <v>3997</v>
      </c>
    </row>
    <row r="2" spans="1:28" x14ac:dyDescent="0.3">
      <c r="A2" t="s">
        <v>1823</v>
      </c>
      <c r="B2" s="13">
        <v>45480</v>
      </c>
      <c r="C2" t="s">
        <v>1272</v>
      </c>
      <c r="D2" t="s">
        <v>1273</v>
      </c>
      <c r="E2">
        <v>55</v>
      </c>
      <c r="F2" t="s">
        <v>9</v>
      </c>
      <c r="G2" t="s">
        <v>1274</v>
      </c>
      <c r="H2" t="s">
        <v>845</v>
      </c>
      <c r="I2" t="s">
        <v>12</v>
      </c>
      <c r="J2" t="s">
        <v>13</v>
      </c>
      <c r="K2" t="s">
        <v>1742</v>
      </c>
      <c r="L2" t="s">
        <v>3964</v>
      </c>
      <c r="M2" t="s">
        <v>1566</v>
      </c>
      <c r="N2" t="s">
        <v>3893</v>
      </c>
      <c r="O2" t="s">
        <v>1743</v>
      </c>
      <c r="P2">
        <v>245.98</v>
      </c>
      <c r="Q2">
        <v>471</v>
      </c>
      <c r="R2" t="s">
        <v>1767</v>
      </c>
      <c r="S2" t="s">
        <v>1759</v>
      </c>
      <c r="T2" t="s">
        <v>1768</v>
      </c>
      <c r="U2" t="s">
        <v>1765</v>
      </c>
      <c r="V2" t="s">
        <v>1824</v>
      </c>
      <c r="W2">
        <v>1</v>
      </c>
      <c r="X2" t="s">
        <v>1766</v>
      </c>
      <c r="Y2">
        <v>218.04</v>
      </c>
      <c r="Z2">
        <v>218.04</v>
      </c>
      <c r="AA2">
        <v>19.62</v>
      </c>
      <c r="AB2">
        <v>0.09</v>
      </c>
    </row>
    <row r="3" spans="1:28" x14ac:dyDescent="0.3">
      <c r="A3" t="s">
        <v>1851</v>
      </c>
      <c r="B3" s="13">
        <v>45552</v>
      </c>
      <c r="C3" t="s">
        <v>1190</v>
      </c>
      <c r="D3" t="s">
        <v>1191</v>
      </c>
      <c r="E3">
        <v>50</v>
      </c>
      <c r="F3" t="s">
        <v>9</v>
      </c>
      <c r="G3" t="s">
        <v>1192</v>
      </c>
      <c r="H3" t="s">
        <v>22</v>
      </c>
      <c r="I3" t="s">
        <v>12</v>
      </c>
      <c r="J3" t="s">
        <v>31</v>
      </c>
      <c r="K3" t="s">
        <v>1555</v>
      </c>
      <c r="L3" t="s">
        <v>3853</v>
      </c>
      <c r="M3" t="s">
        <v>1547</v>
      </c>
      <c r="N3" t="s">
        <v>3854</v>
      </c>
      <c r="O3" t="s">
        <v>1556</v>
      </c>
      <c r="P3">
        <v>261</v>
      </c>
      <c r="Q3">
        <v>59</v>
      </c>
      <c r="R3" t="s">
        <v>1767</v>
      </c>
      <c r="S3" t="s">
        <v>1759</v>
      </c>
      <c r="T3" t="s">
        <v>1768</v>
      </c>
      <c r="U3" t="s">
        <v>1765</v>
      </c>
      <c r="V3" t="s">
        <v>1826</v>
      </c>
      <c r="W3">
        <v>4</v>
      </c>
      <c r="X3" t="s">
        <v>1766</v>
      </c>
      <c r="Y3">
        <v>852.71</v>
      </c>
      <c r="Z3">
        <v>3410.84</v>
      </c>
      <c r="AA3">
        <v>477.52</v>
      </c>
      <c r="AB3">
        <v>0.14000000000000001</v>
      </c>
    </row>
    <row r="4" spans="1:28" x14ac:dyDescent="0.3">
      <c r="A4" t="s">
        <v>1898</v>
      </c>
      <c r="B4" s="13">
        <v>45533</v>
      </c>
      <c r="C4" t="s">
        <v>1272</v>
      </c>
      <c r="D4" t="s">
        <v>1273</v>
      </c>
      <c r="E4">
        <v>55</v>
      </c>
      <c r="F4" t="s">
        <v>9</v>
      </c>
      <c r="G4" t="s">
        <v>1274</v>
      </c>
      <c r="H4" t="s">
        <v>845</v>
      </c>
      <c r="I4" t="s">
        <v>12</v>
      </c>
      <c r="J4" t="s">
        <v>13</v>
      </c>
      <c r="K4" t="s">
        <v>1624</v>
      </c>
      <c r="L4" t="s">
        <v>3901</v>
      </c>
      <c r="M4" t="s">
        <v>1566</v>
      </c>
      <c r="N4" t="s">
        <v>3885</v>
      </c>
      <c r="O4" t="s">
        <v>1625</v>
      </c>
      <c r="P4">
        <v>135.61000000000001</v>
      </c>
      <c r="Q4">
        <v>394</v>
      </c>
      <c r="R4" t="s">
        <v>1774</v>
      </c>
      <c r="S4" t="s">
        <v>1759</v>
      </c>
      <c r="T4" t="s">
        <v>1775</v>
      </c>
      <c r="U4" t="s">
        <v>1765</v>
      </c>
      <c r="V4" t="s">
        <v>1824</v>
      </c>
      <c r="W4">
        <v>1</v>
      </c>
      <c r="X4" t="s">
        <v>1773</v>
      </c>
      <c r="Y4">
        <v>553.82000000000005</v>
      </c>
      <c r="Z4">
        <v>553.82000000000005</v>
      </c>
      <c r="AA4">
        <v>49.84</v>
      </c>
      <c r="AB4">
        <v>0.09</v>
      </c>
    </row>
    <row r="5" spans="1:28" x14ac:dyDescent="0.3">
      <c r="A5" t="s">
        <v>2260</v>
      </c>
      <c r="B5" s="13">
        <v>45266</v>
      </c>
      <c r="C5" t="s">
        <v>499</v>
      </c>
      <c r="D5" t="s">
        <v>500</v>
      </c>
      <c r="E5">
        <v>42</v>
      </c>
      <c r="F5" t="s">
        <v>16</v>
      </c>
      <c r="G5" t="s">
        <v>501</v>
      </c>
      <c r="H5" t="s">
        <v>324</v>
      </c>
      <c r="I5" t="s">
        <v>12</v>
      </c>
      <c r="J5" t="s">
        <v>26</v>
      </c>
      <c r="K5" t="s">
        <v>1555</v>
      </c>
      <c r="L5" t="s">
        <v>3853</v>
      </c>
      <c r="M5" t="s">
        <v>1547</v>
      </c>
      <c r="N5" t="s">
        <v>3854</v>
      </c>
      <c r="O5" t="s">
        <v>1556</v>
      </c>
      <c r="P5">
        <v>261</v>
      </c>
      <c r="Q5">
        <v>59</v>
      </c>
      <c r="R5" t="s">
        <v>1774</v>
      </c>
      <c r="S5" t="s">
        <v>1759</v>
      </c>
      <c r="T5" t="s">
        <v>1775</v>
      </c>
      <c r="U5" t="s">
        <v>1765</v>
      </c>
      <c r="V5" t="s">
        <v>1824</v>
      </c>
      <c r="W5">
        <v>3</v>
      </c>
      <c r="X5" t="s">
        <v>1773</v>
      </c>
      <c r="Y5">
        <v>589.83000000000004</v>
      </c>
      <c r="Z5">
        <v>1769.49</v>
      </c>
      <c r="AA5">
        <v>460.07</v>
      </c>
      <c r="AB5">
        <v>0.26</v>
      </c>
    </row>
    <row r="6" spans="1:28" x14ac:dyDescent="0.3">
      <c r="A6" t="s">
        <v>2059</v>
      </c>
      <c r="B6" s="13">
        <v>45880</v>
      </c>
      <c r="C6" t="s">
        <v>52</v>
      </c>
      <c r="D6" t="s">
        <v>53</v>
      </c>
      <c r="E6">
        <v>53</v>
      </c>
      <c r="F6" t="s">
        <v>9</v>
      </c>
      <c r="G6" t="s">
        <v>54</v>
      </c>
      <c r="H6" t="s">
        <v>51</v>
      </c>
      <c r="I6" t="s">
        <v>12</v>
      </c>
      <c r="J6" t="s">
        <v>26</v>
      </c>
      <c r="K6" t="s">
        <v>1706</v>
      </c>
      <c r="L6" t="s">
        <v>3946</v>
      </c>
      <c r="M6" t="s">
        <v>1544</v>
      </c>
      <c r="N6" t="s">
        <v>3858</v>
      </c>
      <c r="O6" t="s">
        <v>1707</v>
      </c>
      <c r="P6">
        <v>228.53</v>
      </c>
      <c r="Q6">
        <v>469</v>
      </c>
      <c r="R6" t="s">
        <v>1774</v>
      </c>
      <c r="S6" t="s">
        <v>1759</v>
      </c>
      <c r="T6" t="s">
        <v>1775</v>
      </c>
      <c r="U6" t="s">
        <v>1765</v>
      </c>
      <c r="V6" t="s">
        <v>1826</v>
      </c>
      <c r="W6">
        <v>1</v>
      </c>
      <c r="X6" t="s">
        <v>1773</v>
      </c>
      <c r="Y6">
        <v>989.63</v>
      </c>
      <c r="Z6">
        <v>989.63</v>
      </c>
      <c r="AA6">
        <v>49.48</v>
      </c>
      <c r="AB6">
        <v>0.05</v>
      </c>
    </row>
    <row r="7" spans="1:28" x14ac:dyDescent="0.3">
      <c r="A7" t="s">
        <v>2109</v>
      </c>
      <c r="B7" s="13">
        <v>45639</v>
      </c>
      <c r="C7" t="s">
        <v>97</v>
      </c>
      <c r="D7" t="s">
        <v>3970</v>
      </c>
      <c r="E7">
        <v>33</v>
      </c>
      <c r="F7" t="s">
        <v>16</v>
      </c>
      <c r="G7" t="s">
        <v>98</v>
      </c>
      <c r="H7" t="s">
        <v>99</v>
      </c>
      <c r="I7" t="s">
        <v>12</v>
      </c>
      <c r="J7" t="s">
        <v>31</v>
      </c>
      <c r="K7" t="s">
        <v>1565</v>
      </c>
      <c r="L7" t="s">
        <v>3861</v>
      </c>
      <c r="M7" t="s">
        <v>1566</v>
      </c>
      <c r="N7" t="s">
        <v>3862</v>
      </c>
      <c r="O7" t="s">
        <v>1567</v>
      </c>
      <c r="P7">
        <v>495.72</v>
      </c>
      <c r="Q7">
        <v>323</v>
      </c>
      <c r="R7" t="s">
        <v>1774</v>
      </c>
      <c r="S7" t="s">
        <v>1759</v>
      </c>
      <c r="T7" t="s">
        <v>1775</v>
      </c>
      <c r="U7" t="s">
        <v>1765</v>
      </c>
      <c r="V7" t="s">
        <v>1824</v>
      </c>
      <c r="W7">
        <v>3</v>
      </c>
      <c r="X7" t="s">
        <v>1773</v>
      </c>
      <c r="Y7">
        <v>134.30000000000001</v>
      </c>
      <c r="Z7">
        <v>402.9</v>
      </c>
      <c r="AA7">
        <v>56.41</v>
      </c>
      <c r="AB7">
        <v>0.14000000000000001</v>
      </c>
    </row>
    <row r="8" spans="1:28" x14ac:dyDescent="0.3">
      <c r="A8" t="s">
        <v>2214</v>
      </c>
      <c r="B8" s="13">
        <v>45780</v>
      </c>
      <c r="C8" t="s">
        <v>8</v>
      </c>
      <c r="D8" t="s">
        <v>3967</v>
      </c>
      <c r="E8">
        <v>55</v>
      </c>
      <c r="F8" t="s">
        <v>9</v>
      </c>
      <c r="G8" t="s">
        <v>10</v>
      </c>
      <c r="H8" t="s">
        <v>11</v>
      </c>
      <c r="I8" t="s">
        <v>12</v>
      </c>
      <c r="J8" t="s">
        <v>19</v>
      </c>
      <c r="K8" t="s">
        <v>1674</v>
      </c>
      <c r="L8" t="s">
        <v>3929</v>
      </c>
      <c r="M8" t="s">
        <v>1558</v>
      </c>
      <c r="N8" t="s">
        <v>3856</v>
      </c>
      <c r="O8" t="s">
        <v>1675</v>
      </c>
      <c r="P8">
        <v>266.86</v>
      </c>
      <c r="Q8">
        <v>458</v>
      </c>
      <c r="R8" t="s">
        <v>1805</v>
      </c>
      <c r="S8" t="s">
        <v>1784</v>
      </c>
      <c r="T8" t="s">
        <v>1806</v>
      </c>
      <c r="U8" t="s">
        <v>1756</v>
      </c>
      <c r="V8" t="s">
        <v>1826</v>
      </c>
      <c r="W8">
        <v>1</v>
      </c>
      <c r="X8" t="s">
        <v>1804</v>
      </c>
      <c r="Y8">
        <v>664.71</v>
      </c>
      <c r="Z8">
        <v>664.71</v>
      </c>
      <c r="AA8">
        <v>66.47</v>
      </c>
      <c r="AB8">
        <v>0.1</v>
      </c>
    </row>
    <row r="9" spans="1:28" x14ac:dyDescent="0.3">
      <c r="A9" t="s">
        <v>1825</v>
      </c>
      <c r="B9" s="13">
        <v>45285</v>
      </c>
      <c r="C9" t="s">
        <v>1440</v>
      </c>
      <c r="D9" t="s">
        <v>1441</v>
      </c>
      <c r="E9">
        <v>63</v>
      </c>
      <c r="F9" t="s">
        <v>16</v>
      </c>
      <c r="G9" t="s">
        <v>1442</v>
      </c>
      <c r="H9" t="s">
        <v>171</v>
      </c>
      <c r="I9" t="s">
        <v>12</v>
      </c>
      <c r="J9" t="s">
        <v>13</v>
      </c>
      <c r="K9" t="s">
        <v>1696</v>
      </c>
      <c r="L9" t="s">
        <v>3941</v>
      </c>
      <c r="M9" t="s">
        <v>1563</v>
      </c>
      <c r="N9" t="s">
        <v>3860</v>
      </c>
      <c r="O9" t="s">
        <v>1697</v>
      </c>
      <c r="P9">
        <v>403.71</v>
      </c>
      <c r="Q9">
        <v>159</v>
      </c>
      <c r="R9" t="s">
        <v>1808</v>
      </c>
      <c r="S9" t="s">
        <v>1759</v>
      </c>
      <c r="T9" t="s">
        <v>1809</v>
      </c>
      <c r="U9" t="s">
        <v>1756</v>
      </c>
      <c r="V9" t="s">
        <v>1826</v>
      </c>
      <c r="W9">
        <v>3</v>
      </c>
      <c r="X9" t="s">
        <v>1807</v>
      </c>
      <c r="Y9">
        <v>104.47</v>
      </c>
      <c r="Z9">
        <v>313.41000000000003</v>
      </c>
      <c r="AA9">
        <v>84.62</v>
      </c>
      <c r="AB9">
        <v>0.27</v>
      </c>
    </row>
    <row r="10" spans="1:28" x14ac:dyDescent="0.3">
      <c r="A10" t="s">
        <v>2285</v>
      </c>
      <c r="B10" s="13">
        <v>45315</v>
      </c>
      <c r="C10" t="s">
        <v>1440</v>
      </c>
      <c r="D10" t="s">
        <v>1441</v>
      </c>
      <c r="E10">
        <v>63</v>
      </c>
      <c r="F10" t="s">
        <v>16</v>
      </c>
      <c r="G10" t="s">
        <v>1442</v>
      </c>
      <c r="H10" t="s">
        <v>171</v>
      </c>
      <c r="I10" t="s">
        <v>12</v>
      </c>
      <c r="J10" t="s">
        <v>13</v>
      </c>
      <c r="K10" t="s">
        <v>1692</v>
      </c>
      <c r="L10" t="s">
        <v>3939</v>
      </c>
      <c r="M10" t="s">
        <v>1566</v>
      </c>
      <c r="N10" t="s">
        <v>3862</v>
      </c>
      <c r="O10" t="s">
        <v>1693</v>
      </c>
      <c r="P10">
        <v>477.61</v>
      </c>
      <c r="Q10">
        <v>300</v>
      </c>
      <c r="R10" t="s">
        <v>1808</v>
      </c>
      <c r="S10" t="s">
        <v>1759</v>
      </c>
      <c r="T10" t="s">
        <v>1809</v>
      </c>
      <c r="U10" t="s">
        <v>1756</v>
      </c>
      <c r="V10" t="s">
        <v>1824</v>
      </c>
      <c r="W10">
        <v>2</v>
      </c>
      <c r="X10" t="s">
        <v>1807</v>
      </c>
      <c r="Y10">
        <v>736.75</v>
      </c>
      <c r="Z10">
        <v>1473.5</v>
      </c>
      <c r="AA10">
        <v>265.23</v>
      </c>
      <c r="AB10">
        <v>0.18</v>
      </c>
    </row>
    <row r="11" spans="1:28" x14ac:dyDescent="0.3">
      <c r="A11" t="s">
        <v>1846</v>
      </c>
      <c r="B11" s="13">
        <v>45843</v>
      </c>
      <c r="C11" t="s">
        <v>487</v>
      </c>
      <c r="D11" t="s">
        <v>488</v>
      </c>
      <c r="E11">
        <v>62</v>
      </c>
      <c r="F11" t="s">
        <v>16</v>
      </c>
      <c r="G11" t="s">
        <v>489</v>
      </c>
      <c r="H11" t="s">
        <v>184</v>
      </c>
      <c r="I11" t="s">
        <v>12</v>
      </c>
      <c r="J11" t="s">
        <v>26</v>
      </c>
      <c r="K11" t="s">
        <v>1692</v>
      </c>
      <c r="L11" t="s">
        <v>3939</v>
      </c>
      <c r="M11" t="s">
        <v>1566</v>
      </c>
      <c r="N11" t="s">
        <v>3862</v>
      </c>
      <c r="O11" t="s">
        <v>1693</v>
      </c>
      <c r="P11">
        <v>477.61</v>
      </c>
      <c r="Q11">
        <v>300</v>
      </c>
      <c r="R11" t="s">
        <v>1808</v>
      </c>
      <c r="S11" t="s">
        <v>1759</v>
      </c>
      <c r="T11" t="s">
        <v>1809</v>
      </c>
      <c r="U11" t="s">
        <v>1756</v>
      </c>
      <c r="V11" t="s">
        <v>1829</v>
      </c>
      <c r="W11">
        <v>3</v>
      </c>
      <c r="X11" t="s">
        <v>1807</v>
      </c>
      <c r="Y11">
        <v>986.04</v>
      </c>
      <c r="Z11">
        <v>2958.12</v>
      </c>
      <c r="AA11">
        <v>798.69</v>
      </c>
      <c r="AB11">
        <v>0.27</v>
      </c>
    </row>
    <row r="12" spans="1:28" x14ac:dyDescent="0.3">
      <c r="A12" t="s">
        <v>1931</v>
      </c>
      <c r="B12" s="13">
        <v>45214</v>
      </c>
      <c r="C12" t="s">
        <v>20</v>
      </c>
      <c r="D12" t="s">
        <v>3968</v>
      </c>
      <c r="E12">
        <v>29</v>
      </c>
      <c r="F12" t="s">
        <v>16</v>
      </c>
      <c r="G12" t="s">
        <v>21</v>
      </c>
      <c r="H12" t="s">
        <v>22</v>
      </c>
      <c r="I12" t="s">
        <v>12</v>
      </c>
      <c r="J12" t="s">
        <v>19</v>
      </c>
      <c r="K12" t="s">
        <v>1706</v>
      </c>
      <c r="L12" t="s">
        <v>3946</v>
      </c>
      <c r="M12" t="s">
        <v>1544</v>
      </c>
      <c r="N12" t="s">
        <v>3858</v>
      </c>
      <c r="O12" t="s">
        <v>1707</v>
      </c>
      <c r="P12">
        <v>228.53</v>
      </c>
      <c r="Q12">
        <v>469</v>
      </c>
      <c r="R12" t="s">
        <v>1808</v>
      </c>
      <c r="S12" t="s">
        <v>1759</v>
      </c>
      <c r="T12" t="s">
        <v>1809</v>
      </c>
      <c r="U12" t="s">
        <v>1756</v>
      </c>
      <c r="V12" t="s">
        <v>1824</v>
      </c>
      <c r="W12">
        <v>2</v>
      </c>
      <c r="X12" t="s">
        <v>1807</v>
      </c>
      <c r="Y12">
        <v>418.23</v>
      </c>
      <c r="Z12">
        <v>836.46</v>
      </c>
      <c r="AA12">
        <v>234.21</v>
      </c>
      <c r="AB12">
        <v>0.28000000000000003</v>
      </c>
    </row>
    <row r="13" spans="1:28" x14ac:dyDescent="0.3">
      <c r="A13" t="s">
        <v>2127</v>
      </c>
      <c r="B13" s="13">
        <v>45596</v>
      </c>
      <c r="C13" t="s">
        <v>118</v>
      </c>
      <c r="D13" t="s">
        <v>119</v>
      </c>
      <c r="E13">
        <v>27</v>
      </c>
      <c r="F13" t="s">
        <v>16</v>
      </c>
      <c r="G13" t="s">
        <v>120</v>
      </c>
      <c r="H13" t="s">
        <v>88</v>
      </c>
      <c r="I13" t="s">
        <v>12</v>
      </c>
      <c r="J13" t="s">
        <v>19</v>
      </c>
      <c r="K13" t="s">
        <v>1696</v>
      </c>
      <c r="L13" t="s">
        <v>3941</v>
      </c>
      <c r="M13" t="s">
        <v>1563</v>
      </c>
      <c r="N13" t="s">
        <v>3860</v>
      </c>
      <c r="O13" t="s">
        <v>1697</v>
      </c>
      <c r="P13">
        <v>403.71</v>
      </c>
      <c r="Q13">
        <v>159</v>
      </c>
      <c r="R13" t="s">
        <v>1793</v>
      </c>
      <c r="S13" t="s">
        <v>1763</v>
      </c>
      <c r="T13" t="s">
        <v>395</v>
      </c>
      <c r="U13" t="s">
        <v>1772</v>
      </c>
      <c r="V13" t="s">
        <v>1829</v>
      </c>
      <c r="W13">
        <v>3</v>
      </c>
      <c r="X13" t="s">
        <v>1792</v>
      </c>
      <c r="Y13">
        <v>803.76</v>
      </c>
      <c r="Z13">
        <v>2411.2800000000002</v>
      </c>
      <c r="AA13">
        <v>458.14</v>
      </c>
      <c r="AB13">
        <v>0.19</v>
      </c>
    </row>
    <row r="14" spans="1:28" x14ac:dyDescent="0.3">
      <c r="A14" t="s">
        <v>1843</v>
      </c>
      <c r="B14" s="13">
        <v>45637</v>
      </c>
      <c r="C14" t="s">
        <v>288</v>
      </c>
      <c r="D14" t="s">
        <v>289</v>
      </c>
      <c r="E14">
        <v>22</v>
      </c>
      <c r="F14" t="s">
        <v>16</v>
      </c>
      <c r="G14" t="s">
        <v>290</v>
      </c>
      <c r="H14" t="s">
        <v>291</v>
      </c>
      <c r="I14" t="s">
        <v>12</v>
      </c>
      <c r="J14" t="s">
        <v>19</v>
      </c>
      <c r="K14" t="s">
        <v>1602</v>
      </c>
      <c r="L14" t="s">
        <v>3888</v>
      </c>
      <c r="M14" t="s">
        <v>1544</v>
      </c>
      <c r="N14" t="s">
        <v>3870</v>
      </c>
      <c r="O14" t="s">
        <v>1603</v>
      </c>
      <c r="P14">
        <v>322.41000000000003</v>
      </c>
      <c r="Q14">
        <v>378</v>
      </c>
      <c r="R14" t="s">
        <v>1770</v>
      </c>
      <c r="S14" t="s">
        <v>1763</v>
      </c>
      <c r="T14" t="s">
        <v>1771</v>
      </c>
      <c r="U14" t="s">
        <v>1772</v>
      </c>
      <c r="V14" t="s">
        <v>1824</v>
      </c>
      <c r="W14">
        <v>2</v>
      </c>
      <c r="X14" t="s">
        <v>1769</v>
      </c>
      <c r="Y14">
        <v>502.69</v>
      </c>
      <c r="Z14">
        <v>1005.38</v>
      </c>
      <c r="AA14">
        <v>231.24</v>
      </c>
      <c r="AB14">
        <v>0.23</v>
      </c>
    </row>
    <row r="15" spans="1:28" x14ac:dyDescent="0.3">
      <c r="A15" t="s">
        <v>1883</v>
      </c>
      <c r="B15" s="13">
        <v>45462</v>
      </c>
      <c r="C15" t="s">
        <v>1440</v>
      </c>
      <c r="D15" t="s">
        <v>1441</v>
      </c>
      <c r="E15">
        <v>63</v>
      </c>
      <c r="F15" t="s">
        <v>16</v>
      </c>
      <c r="G15" t="s">
        <v>1442</v>
      </c>
      <c r="H15" t="s">
        <v>171</v>
      </c>
      <c r="I15" t="s">
        <v>12</v>
      </c>
      <c r="J15" t="s">
        <v>13</v>
      </c>
      <c r="K15" t="s">
        <v>1642</v>
      </c>
      <c r="L15" t="s">
        <v>3911</v>
      </c>
      <c r="M15" t="s">
        <v>1558</v>
      </c>
      <c r="N15" t="s">
        <v>3912</v>
      </c>
      <c r="O15" t="s">
        <v>1643</v>
      </c>
      <c r="P15">
        <v>167.34</v>
      </c>
      <c r="Q15">
        <v>431</v>
      </c>
      <c r="R15" t="s">
        <v>1800</v>
      </c>
      <c r="S15" t="s">
        <v>1763</v>
      </c>
      <c r="T15" t="s">
        <v>207</v>
      </c>
      <c r="U15" t="s">
        <v>1765</v>
      </c>
      <c r="V15" t="s">
        <v>1824</v>
      </c>
      <c r="W15">
        <v>2</v>
      </c>
      <c r="X15" t="s">
        <v>1799</v>
      </c>
      <c r="Y15">
        <v>680.16</v>
      </c>
      <c r="Z15">
        <v>1360.32</v>
      </c>
      <c r="AA15">
        <v>380.89</v>
      </c>
      <c r="AB15">
        <v>0.28000000000000003</v>
      </c>
    </row>
    <row r="16" spans="1:28" x14ac:dyDescent="0.3">
      <c r="A16" t="s">
        <v>2256</v>
      </c>
      <c r="B16" s="13">
        <v>45445</v>
      </c>
      <c r="C16" t="s">
        <v>14</v>
      </c>
      <c r="D16" t="s">
        <v>15</v>
      </c>
      <c r="E16">
        <v>26</v>
      </c>
      <c r="F16" t="s">
        <v>16</v>
      </c>
      <c r="G16" t="s">
        <v>17</v>
      </c>
      <c r="H16" t="s">
        <v>18</v>
      </c>
      <c r="I16" t="s">
        <v>12</v>
      </c>
      <c r="J16" t="s">
        <v>19</v>
      </c>
      <c r="K16" t="s">
        <v>1650</v>
      </c>
      <c r="L16" t="s">
        <v>3917</v>
      </c>
      <c r="M16" t="s">
        <v>1563</v>
      </c>
      <c r="N16" t="s">
        <v>3854</v>
      </c>
      <c r="O16" t="s">
        <v>1651</v>
      </c>
      <c r="P16">
        <v>88.49</v>
      </c>
      <c r="Q16">
        <v>246</v>
      </c>
      <c r="R16" t="s">
        <v>1800</v>
      </c>
      <c r="S16" t="s">
        <v>1763</v>
      </c>
      <c r="T16" t="s">
        <v>207</v>
      </c>
      <c r="U16" t="s">
        <v>1765</v>
      </c>
      <c r="V16" t="s">
        <v>1829</v>
      </c>
      <c r="W16">
        <v>3</v>
      </c>
      <c r="X16" t="s">
        <v>1799</v>
      </c>
      <c r="Y16">
        <v>287.70999999999998</v>
      </c>
      <c r="Z16">
        <v>863.13</v>
      </c>
      <c r="AA16">
        <v>25.89</v>
      </c>
      <c r="AB16">
        <v>0.03</v>
      </c>
    </row>
    <row r="17" spans="1:28" x14ac:dyDescent="0.3">
      <c r="A17" t="s">
        <v>1939</v>
      </c>
      <c r="B17" s="13">
        <v>45413</v>
      </c>
      <c r="C17" t="s">
        <v>1440</v>
      </c>
      <c r="D17" t="s">
        <v>1441</v>
      </c>
      <c r="E17">
        <v>63</v>
      </c>
      <c r="F17" t="s">
        <v>16</v>
      </c>
      <c r="G17" t="s">
        <v>1442</v>
      </c>
      <c r="H17" t="s">
        <v>171</v>
      </c>
      <c r="I17" t="s">
        <v>12</v>
      </c>
      <c r="J17" t="s">
        <v>13</v>
      </c>
      <c r="K17" t="s">
        <v>1602</v>
      </c>
      <c r="L17" t="s">
        <v>3888</v>
      </c>
      <c r="M17" t="s">
        <v>1544</v>
      </c>
      <c r="N17" t="s">
        <v>3870</v>
      </c>
      <c r="O17" t="s">
        <v>1603</v>
      </c>
      <c r="P17">
        <v>322.41000000000003</v>
      </c>
      <c r="Q17">
        <v>378</v>
      </c>
      <c r="R17" t="s">
        <v>1790</v>
      </c>
      <c r="S17" t="s">
        <v>1754</v>
      </c>
      <c r="T17" t="s">
        <v>1791</v>
      </c>
      <c r="U17" t="s">
        <v>1772</v>
      </c>
      <c r="V17" t="s">
        <v>1826</v>
      </c>
      <c r="W17">
        <v>1</v>
      </c>
      <c r="X17" t="s">
        <v>1789</v>
      </c>
      <c r="Y17">
        <v>281.97000000000003</v>
      </c>
      <c r="Z17">
        <v>281.97000000000003</v>
      </c>
      <c r="AA17">
        <v>56.39</v>
      </c>
      <c r="AB17">
        <v>0.2</v>
      </c>
    </row>
    <row r="18" spans="1:28" x14ac:dyDescent="0.3">
      <c r="A18" t="s">
        <v>1902</v>
      </c>
      <c r="B18" s="13">
        <v>45285</v>
      </c>
      <c r="C18" t="s">
        <v>85</v>
      </c>
      <c r="D18" t="s">
        <v>86</v>
      </c>
      <c r="E18">
        <v>46</v>
      </c>
      <c r="F18" t="s">
        <v>16</v>
      </c>
      <c r="G18" t="s">
        <v>87</v>
      </c>
      <c r="H18" t="s">
        <v>88</v>
      </c>
      <c r="I18" t="s">
        <v>12</v>
      </c>
      <c r="J18" t="s">
        <v>19</v>
      </c>
      <c r="K18" t="s">
        <v>1700</v>
      </c>
      <c r="L18" t="s">
        <v>3943</v>
      </c>
      <c r="M18" t="s">
        <v>1563</v>
      </c>
      <c r="N18" t="s">
        <v>3845</v>
      </c>
      <c r="O18" t="s">
        <v>1701</v>
      </c>
      <c r="P18">
        <v>392.89</v>
      </c>
      <c r="Q18">
        <v>320</v>
      </c>
      <c r="R18" t="s">
        <v>1790</v>
      </c>
      <c r="S18" t="s">
        <v>1754</v>
      </c>
      <c r="T18" t="s">
        <v>1791</v>
      </c>
      <c r="U18" t="s">
        <v>1772</v>
      </c>
      <c r="V18" t="s">
        <v>1824</v>
      </c>
      <c r="W18">
        <v>2</v>
      </c>
      <c r="X18" t="s">
        <v>1789</v>
      </c>
      <c r="Y18">
        <v>686.31</v>
      </c>
      <c r="Z18">
        <v>1372.62</v>
      </c>
      <c r="AA18">
        <v>343.16</v>
      </c>
      <c r="AB18">
        <v>0.25</v>
      </c>
    </row>
    <row r="19" spans="1:28" x14ac:dyDescent="0.3">
      <c r="A19" t="s">
        <v>2037</v>
      </c>
      <c r="B19" s="13">
        <v>45807</v>
      </c>
      <c r="C19" t="s">
        <v>59</v>
      </c>
      <c r="D19" t="s">
        <v>60</v>
      </c>
      <c r="E19">
        <v>55</v>
      </c>
      <c r="F19" t="s">
        <v>16</v>
      </c>
      <c r="G19" t="s">
        <v>61</v>
      </c>
      <c r="H19" t="s">
        <v>62</v>
      </c>
      <c r="I19" t="s">
        <v>12</v>
      </c>
      <c r="J19" t="s">
        <v>19</v>
      </c>
      <c r="K19" t="s">
        <v>1602</v>
      </c>
      <c r="L19" t="s">
        <v>3888</v>
      </c>
      <c r="M19" t="s">
        <v>1544</v>
      </c>
      <c r="N19" t="s">
        <v>3870</v>
      </c>
      <c r="O19" t="s">
        <v>1603</v>
      </c>
      <c r="P19">
        <v>322.41000000000003</v>
      </c>
      <c r="Q19">
        <v>378</v>
      </c>
      <c r="R19" t="s">
        <v>1783</v>
      </c>
      <c r="S19" t="s">
        <v>1784</v>
      </c>
      <c r="T19" t="s">
        <v>1785</v>
      </c>
      <c r="U19" t="s">
        <v>1772</v>
      </c>
      <c r="V19" t="s">
        <v>1829</v>
      </c>
      <c r="W19">
        <v>3</v>
      </c>
      <c r="X19" t="s">
        <v>1782</v>
      </c>
      <c r="Y19">
        <v>681.01</v>
      </c>
      <c r="Z19">
        <v>2043.03</v>
      </c>
      <c r="AA19">
        <v>551.62</v>
      </c>
      <c r="AB19">
        <v>0.27</v>
      </c>
    </row>
    <row r="20" spans="1:28" x14ac:dyDescent="0.3">
      <c r="A20" t="s">
        <v>1827</v>
      </c>
      <c r="B20" s="13">
        <v>45446</v>
      </c>
      <c r="C20" t="s">
        <v>211</v>
      </c>
      <c r="D20" t="s">
        <v>212</v>
      </c>
      <c r="E20">
        <v>49</v>
      </c>
      <c r="F20" t="s">
        <v>16</v>
      </c>
      <c r="G20" t="s">
        <v>213</v>
      </c>
      <c r="H20" t="s">
        <v>51</v>
      </c>
      <c r="I20" t="s">
        <v>12</v>
      </c>
      <c r="J20" t="s">
        <v>13</v>
      </c>
      <c r="K20" t="s">
        <v>1646</v>
      </c>
      <c r="L20" t="s">
        <v>3914</v>
      </c>
      <c r="M20" t="s">
        <v>1558</v>
      </c>
      <c r="N20" t="s">
        <v>3915</v>
      </c>
      <c r="O20" t="s">
        <v>1647</v>
      </c>
      <c r="P20">
        <v>43.29</v>
      </c>
      <c r="Q20">
        <v>267</v>
      </c>
      <c r="R20" t="s">
        <v>1783</v>
      </c>
      <c r="S20" t="s">
        <v>1784</v>
      </c>
      <c r="T20" t="s">
        <v>1785</v>
      </c>
      <c r="U20" t="s">
        <v>1772</v>
      </c>
      <c r="V20" t="s">
        <v>1824</v>
      </c>
      <c r="W20">
        <v>4</v>
      </c>
      <c r="X20" t="s">
        <v>1782</v>
      </c>
      <c r="Y20">
        <v>914.05</v>
      </c>
      <c r="Z20">
        <v>3656.2</v>
      </c>
      <c r="AA20">
        <v>914.05</v>
      </c>
      <c r="AB20">
        <v>0.25</v>
      </c>
    </row>
    <row r="21" spans="1:28" x14ac:dyDescent="0.3">
      <c r="A21" t="s">
        <v>1828</v>
      </c>
      <c r="B21" s="13">
        <v>45259</v>
      </c>
      <c r="C21" t="s">
        <v>1086</v>
      </c>
      <c r="D21" t="s">
        <v>1087</v>
      </c>
      <c r="E21">
        <v>58</v>
      </c>
      <c r="F21" t="s">
        <v>16</v>
      </c>
      <c r="G21" t="s">
        <v>1088</v>
      </c>
      <c r="H21" t="s">
        <v>237</v>
      </c>
      <c r="I21" t="s">
        <v>12</v>
      </c>
      <c r="J21" t="s">
        <v>19</v>
      </c>
      <c r="K21" t="s">
        <v>1700</v>
      </c>
      <c r="L21" t="s">
        <v>3943</v>
      </c>
      <c r="M21" t="s">
        <v>1563</v>
      </c>
      <c r="N21" t="s">
        <v>3845</v>
      </c>
      <c r="O21" t="s">
        <v>1701</v>
      </c>
      <c r="P21">
        <v>392.89</v>
      </c>
      <c r="Q21">
        <v>320</v>
      </c>
      <c r="R21" t="s">
        <v>1783</v>
      </c>
      <c r="S21" t="s">
        <v>1784</v>
      </c>
      <c r="T21" t="s">
        <v>1785</v>
      </c>
      <c r="U21" t="s">
        <v>1772</v>
      </c>
      <c r="V21" t="s">
        <v>1829</v>
      </c>
      <c r="W21">
        <v>1</v>
      </c>
      <c r="X21" t="s">
        <v>1782</v>
      </c>
      <c r="Y21">
        <v>921.51</v>
      </c>
      <c r="Z21">
        <v>921.51</v>
      </c>
      <c r="AA21">
        <v>147.44</v>
      </c>
      <c r="AB21">
        <v>0.16</v>
      </c>
    </row>
    <row r="22" spans="1:28" x14ac:dyDescent="0.3">
      <c r="A22" t="s">
        <v>1856</v>
      </c>
      <c r="B22" s="13">
        <v>45217</v>
      </c>
      <c r="C22" t="s">
        <v>118</v>
      </c>
      <c r="D22" t="s">
        <v>119</v>
      </c>
      <c r="E22">
        <v>27</v>
      </c>
      <c r="F22" t="s">
        <v>16</v>
      </c>
      <c r="G22" t="s">
        <v>120</v>
      </c>
      <c r="H22" t="s">
        <v>88</v>
      </c>
      <c r="I22" t="s">
        <v>12</v>
      </c>
      <c r="J22" t="s">
        <v>19</v>
      </c>
      <c r="K22" t="s">
        <v>1555</v>
      </c>
      <c r="L22" t="s">
        <v>3853</v>
      </c>
      <c r="M22" t="s">
        <v>1547</v>
      </c>
      <c r="N22" t="s">
        <v>3854</v>
      </c>
      <c r="O22" t="s">
        <v>1556</v>
      </c>
      <c r="P22">
        <v>261</v>
      </c>
      <c r="Q22">
        <v>59</v>
      </c>
      <c r="R22" t="s">
        <v>1814</v>
      </c>
      <c r="S22" t="s">
        <v>1754</v>
      </c>
      <c r="T22" t="s">
        <v>1815</v>
      </c>
      <c r="U22" t="s">
        <v>1772</v>
      </c>
      <c r="V22" t="s">
        <v>1826</v>
      </c>
      <c r="W22">
        <v>1</v>
      </c>
      <c r="X22" t="s">
        <v>1813</v>
      </c>
      <c r="Y22">
        <v>429.38</v>
      </c>
      <c r="Z22">
        <v>429.38</v>
      </c>
      <c r="AA22">
        <v>55.82</v>
      </c>
      <c r="AB22">
        <v>0.13</v>
      </c>
    </row>
    <row r="23" spans="1:28" x14ac:dyDescent="0.3">
      <c r="A23" t="s">
        <v>2143</v>
      </c>
      <c r="B23" s="13">
        <v>45823</v>
      </c>
      <c r="C23" t="s">
        <v>1086</v>
      </c>
      <c r="D23" t="s">
        <v>1087</v>
      </c>
      <c r="E23">
        <v>58</v>
      </c>
      <c r="F23" t="s">
        <v>16</v>
      </c>
      <c r="G23" t="s">
        <v>1088</v>
      </c>
      <c r="H23" t="s">
        <v>237</v>
      </c>
      <c r="I23" t="s">
        <v>12</v>
      </c>
      <c r="J23" t="s">
        <v>19</v>
      </c>
      <c r="K23" t="s">
        <v>1636</v>
      </c>
      <c r="L23" t="s">
        <v>3908</v>
      </c>
      <c r="M23" t="s">
        <v>1566</v>
      </c>
      <c r="N23" t="s">
        <v>3862</v>
      </c>
      <c r="O23" t="s">
        <v>1637</v>
      </c>
      <c r="P23">
        <v>167.12</v>
      </c>
      <c r="Q23">
        <v>316</v>
      </c>
      <c r="R23" t="s">
        <v>1811</v>
      </c>
      <c r="S23" t="s">
        <v>1754</v>
      </c>
      <c r="T23" t="s">
        <v>1812</v>
      </c>
      <c r="U23" t="s">
        <v>1756</v>
      </c>
      <c r="V23" t="s">
        <v>1829</v>
      </c>
      <c r="W23">
        <v>1</v>
      </c>
      <c r="X23" t="s">
        <v>1810</v>
      </c>
      <c r="Y23">
        <v>459.42</v>
      </c>
      <c r="Z23">
        <v>459.42</v>
      </c>
      <c r="AA23">
        <v>128.63999999999999</v>
      </c>
      <c r="AB23">
        <v>0.28000000000000003</v>
      </c>
    </row>
    <row r="24" spans="1:28" x14ac:dyDescent="0.3">
      <c r="A24" t="s">
        <v>1830</v>
      </c>
      <c r="B24" s="13">
        <v>45297</v>
      </c>
      <c r="C24" t="s">
        <v>1516</v>
      </c>
      <c r="D24" t="s">
        <v>1517</v>
      </c>
      <c r="E24">
        <v>28</v>
      </c>
      <c r="F24" t="s">
        <v>9</v>
      </c>
      <c r="G24" t="s">
        <v>84</v>
      </c>
      <c r="H24" t="s">
        <v>22</v>
      </c>
      <c r="I24" t="s">
        <v>12</v>
      </c>
      <c r="J24" t="s">
        <v>31</v>
      </c>
      <c r="K24" t="s">
        <v>1666</v>
      </c>
      <c r="L24" t="s">
        <v>3925</v>
      </c>
      <c r="M24" t="s">
        <v>1558</v>
      </c>
      <c r="N24" t="s">
        <v>3867</v>
      </c>
      <c r="O24" t="s">
        <v>1667</v>
      </c>
      <c r="P24">
        <v>17.309999999999999</v>
      </c>
      <c r="Q24">
        <v>399</v>
      </c>
      <c r="R24" t="s">
        <v>1774</v>
      </c>
      <c r="S24" t="s">
        <v>1759</v>
      </c>
      <c r="T24" t="s">
        <v>1775</v>
      </c>
      <c r="U24" t="s">
        <v>1765</v>
      </c>
      <c r="V24" t="s">
        <v>1824</v>
      </c>
      <c r="W24">
        <v>3</v>
      </c>
      <c r="X24" t="s">
        <v>1773</v>
      </c>
      <c r="Y24">
        <v>745.3</v>
      </c>
      <c r="Z24">
        <v>2235.9</v>
      </c>
      <c r="AA24">
        <v>402.46</v>
      </c>
      <c r="AB24">
        <v>0.18</v>
      </c>
    </row>
    <row r="25" spans="1:28" x14ac:dyDescent="0.3">
      <c r="A25" t="s">
        <v>1849</v>
      </c>
      <c r="B25" s="13">
        <v>45466</v>
      </c>
      <c r="C25" t="s">
        <v>1151</v>
      </c>
      <c r="D25" t="s">
        <v>1152</v>
      </c>
      <c r="E25">
        <v>34</v>
      </c>
      <c r="F25" t="s">
        <v>16</v>
      </c>
      <c r="G25" t="s">
        <v>1153</v>
      </c>
      <c r="H25" t="s">
        <v>58</v>
      </c>
      <c r="I25" t="s">
        <v>12</v>
      </c>
      <c r="J25" t="s">
        <v>19</v>
      </c>
      <c r="K25" t="s">
        <v>1572</v>
      </c>
      <c r="L25" t="s">
        <v>3866</v>
      </c>
      <c r="M25" t="s">
        <v>1558</v>
      </c>
      <c r="N25" t="s">
        <v>3867</v>
      </c>
      <c r="O25" t="s">
        <v>1573</v>
      </c>
      <c r="P25">
        <v>115.82</v>
      </c>
      <c r="Q25">
        <v>460</v>
      </c>
      <c r="R25" t="s">
        <v>1783</v>
      </c>
      <c r="S25" t="s">
        <v>1784</v>
      </c>
      <c r="T25" t="s">
        <v>1785</v>
      </c>
      <c r="U25" t="s">
        <v>1772</v>
      </c>
      <c r="V25" t="s">
        <v>1824</v>
      </c>
      <c r="W25">
        <v>1</v>
      </c>
      <c r="X25" t="s">
        <v>1782</v>
      </c>
      <c r="Y25">
        <v>719.28</v>
      </c>
      <c r="Z25">
        <v>719.28</v>
      </c>
      <c r="AA25">
        <v>57.54</v>
      </c>
      <c r="AB25">
        <v>0.08</v>
      </c>
    </row>
    <row r="26" spans="1:28" x14ac:dyDescent="0.3">
      <c r="A26" t="s">
        <v>1974</v>
      </c>
      <c r="B26" s="13">
        <v>45878</v>
      </c>
      <c r="C26" t="s">
        <v>1516</v>
      </c>
      <c r="D26" t="s">
        <v>1517</v>
      </c>
      <c r="E26">
        <v>28</v>
      </c>
      <c r="F26" t="s">
        <v>9</v>
      </c>
      <c r="G26" t="s">
        <v>84</v>
      </c>
      <c r="H26" t="s">
        <v>22</v>
      </c>
      <c r="I26" t="s">
        <v>12</v>
      </c>
      <c r="J26" t="s">
        <v>31</v>
      </c>
      <c r="K26" t="s">
        <v>1722</v>
      </c>
      <c r="L26" t="s">
        <v>3954</v>
      </c>
      <c r="M26" t="s">
        <v>1544</v>
      </c>
      <c r="N26" t="s">
        <v>3858</v>
      </c>
      <c r="O26" t="s">
        <v>1723</v>
      </c>
      <c r="P26">
        <v>371.38</v>
      </c>
      <c r="Q26">
        <v>220</v>
      </c>
      <c r="R26" t="s">
        <v>1753</v>
      </c>
      <c r="S26" t="s">
        <v>1754</v>
      </c>
      <c r="T26" t="s">
        <v>1755</v>
      </c>
      <c r="U26" t="s">
        <v>1756</v>
      </c>
      <c r="V26" t="s">
        <v>1824</v>
      </c>
      <c r="W26">
        <v>1</v>
      </c>
      <c r="X26" t="s">
        <v>1752</v>
      </c>
      <c r="Y26">
        <v>652.03</v>
      </c>
      <c r="Z26">
        <v>652.03</v>
      </c>
      <c r="AA26">
        <v>176.05</v>
      </c>
      <c r="AB26">
        <v>0.27</v>
      </c>
    </row>
    <row r="27" spans="1:28" x14ac:dyDescent="0.3">
      <c r="A27" t="s">
        <v>2152</v>
      </c>
      <c r="B27" s="13">
        <v>45924</v>
      </c>
      <c r="C27" t="s">
        <v>616</v>
      </c>
      <c r="D27" t="s">
        <v>617</v>
      </c>
      <c r="E27">
        <v>60</v>
      </c>
      <c r="F27" t="s">
        <v>16</v>
      </c>
      <c r="G27" t="s">
        <v>618</v>
      </c>
      <c r="H27" t="s">
        <v>22</v>
      </c>
      <c r="I27" t="s">
        <v>12</v>
      </c>
      <c r="J27" t="s">
        <v>19</v>
      </c>
      <c r="K27" t="s">
        <v>1574</v>
      </c>
      <c r="L27" t="s">
        <v>3868</v>
      </c>
      <c r="M27" t="s">
        <v>1563</v>
      </c>
      <c r="N27" t="s">
        <v>3854</v>
      </c>
      <c r="O27" t="s">
        <v>1575</v>
      </c>
      <c r="P27">
        <v>242.23</v>
      </c>
      <c r="Q27">
        <v>453</v>
      </c>
      <c r="R27" t="s">
        <v>1758</v>
      </c>
      <c r="S27" t="s">
        <v>1759</v>
      </c>
      <c r="T27" t="s">
        <v>1760</v>
      </c>
      <c r="U27" t="s">
        <v>1756</v>
      </c>
      <c r="V27" t="s">
        <v>1826</v>
      </c>
      <c r="W27">
        <v>2</v>
      </c>
      <c r="X27" t="s">
        <v>1757</v>
      </c>
      <c r="Y27">
        <v>610.37</v>
      </c>
      <c r="Z27">
        <v>1220.74</v>
      </c>
      <c r="AA27">
        <v>122.07</v>
      </c>
      <c r="AB27">
        <v>0.1</v>
      </c>
    </row>
    <row r="28" spans="1:28" x14ac:dyDescent="0.3">
      <c r="A28" t="s">
        <v>1977</v>
      </c>
      <c r="B28" s="13">
        <v>45594</v>
      </c>
      <c r="C28" t="s">
        <v>97</v>
      </c>
      <c r="D28" t="s">
        <v>3970</v>
      </c>
      <c r="E28">
        <v>33</v>
      </c>
      <c r="F28" t="s">
        <v>16</v>
      </c>
      <c r="G28" t="s">
        <v>98</v>
      </c>
      <c r="H28" t="s">
        <v>99</v>
      </c>
      <c r="I28" t="s">
        <v>12</v>
      </c>
      <c r="J28" t="s">
        <v>31</v>
      </c>
      <c r="K28" t="s">
        <v>1574</v>
      </c>
      <c r="L28" t="s">
        <v>3868</v>
      </c>
      <c r="M28" t="s">
        <v>1563</v>
      </c>
      <c r="N28" t="s">
        <v>3854</v>
      </c>
      <c r="O28" t="s">
        <v>1575</v>
      </c>
      <c r="P28">
        <v>242.23</v>
      </c>
      <c r="Q28">
        <v>453</v>
      </c>
      <c r="R28" t="s">
        <v>1783</v>
      </c>
      <c r="S28" t="s">
        <v>1784</v>
      </c>
      <c r="T28" t="s">
        <v>1785</v>
      </c>
      <c r="U28" t="s">
        <v>1772</v>
      </c>
      <c r="V28" t="s">
        <v>1826</v>
      </c>
      <c r="W28">
        <v>4</v>
      </c>
      <c r="X28" t="s">
        <v>1782</v>
      </c>
      <c r="Y28">
        <v>535.4</v>
      </c>
      <c r="Z28">
        <v>2141.6</v>
      </c>
      <c r="AA28">
        <v>556.82000000000005</v>
      </c>
      <c r="AB28">
        <v>0.26</v>
      </c>
    </row>
    <row r="29" spans="1:28" x14ac:dyDescent="0.3">
      <c r="A29" t="s">
        <v>1854</v>
      </c>
      <c r="B29" s="13">
        <v>45923</v>
      </c>
      <c r="C29" t="s">
        <v>499</v>
      </c>
      <c r="D29" t="s">
        <v>500</v>
      </c>
      <c r="E29">
        <v>42</v>
      </c>
      <c r="F29" t="s">
        <v>16</v>
      </c>
      <c r="G29" t="s">
        <v>501</v>
      </c>
      <c r="H29" t="s">
        <v>324</v>
      </c>
      <c r="I29" t="s">
        <v>12</v>
      </c>
      <c r="J29" t="s">
        <v>26</v>
      </c>
      <c r="K29" t="s">
        <v>1574</v>
      </c>
      <c r="L29" t="s">
        <v>3868</v>
      </c>
      <c r="M29" t="s">
        <v>1563</v>
      </c>
      <c r="N29" t="s">
        <v>3854</v>
      </c>
      <c r="O29" t="s">
        <v>1575</v>
      </c>
      <c r="P29">
        <v>242.23</v>
      </c>
      <c r="Q29">
        <v>453</v>
      </c>
      <c r="R29" t="s">
        <v>1762</v>
      </c>
      <c r="S29" t="s">
        <v>1763</v>
      </c>
      <c r="T29" t="s">
        <v>1764</v>
      </c>
      <c r="U29" t="s">
        <v>1765</v>
      </c>
      <c r="V29" t="s">
        <v>1826</v>
      </c>
      <c r="W29">
        <v>2</v>
      </c>
      <c r="X29" t="s">
        <v>1761</v>
      </c>
      <c r="Y29">
        <v>74.209999999999994</v>
      </c>
      <c r="Z29">
        <v>148.41999999999999</v>
      </c>
      <c r="AA29">
        <v>16.329999999999998</v>
      </c>
      <c r="AB29">
        <v>0.11</v>
      </c>
    </row>
    <row r="30" spans="1:28" x14ac:dyDescent="0.3">
      <c r="A30" t="s">
        <v>1831</v>
      </c>
      <c r="B30" s="13">
        <v>45499</v>
      </c>
      <c r="C30" t="s">
        <v>405</v>
      </c>
      <c r="D30" t="s">
        <v>406</v>
      </c>
      <c r="E30">
        <v>18</v>
      </c>
      <c r="F30" t="s">
        <v>16</v>
      </c>
      <c r="G30" t="s">
        <v>407</v>
      </c>
      <c r="H30" t="s">
        <v>217</v>
      </c>
      <c r="I30" t="s">
        <v>12</v>
      </c>
      <c r="J30" t="s">
        <v>19</v>
      </c>
      <c r="K30" t="s">
        <v>1578</v>
      </c>
      <c r="L30" t="s">
        <v>3871</v>
      </c>
      <c r="M30" t="s">
        <v>1563</v>
      </c>
      <c r="N30" t="s">
        <v>3872</v>
      </c>
      <c r="O30" t="s">
        <v>1579</v>
      </c>
      <c r="P30">
        <v>465.34</v>
      </c>
      <c r="Q30">
        <v>301</v>
      </c>
      <c r="R30" t="s">
        <v>1780</v>
      </c>
      <c r="S30" t="s">
        <v>1763</v>
      </c>
      <c r="T30" t="s">
        <v>1781</v>
      </c>
      <c r="U30" t="s">
        <v>1772</v>
      </c>
      <c r="V30" t="s">
        <v>1829</v>
      </c>
      <c r="W30">
        <v>3</v>
      </c>
      <c r="X30" t="s">
        <v>1779</v>
      </c>
      <c r="Y30">
        <v>147.01</v>
      </c>
      <c r="Z30">
        <v>441.03</v>
      </c>
      <c r="AA30">
        <v>83.8</v>
      </c>
      <c r="AB30">
        <v>0.19</v>
      </c>
    </row>
    <row r="31" spans="1:28" x14ac:dyDescent="0.3">
      <c r="A31" t="s">
        <v>2041</v>
      </c>
      <c r="B31" s="13">
        <v>45356</v>
      </c>
      <c r="C31" t="s">
        <v>1371</v>
      </c>
      <c r="D31" t="s">
        <v>1372</v>
      </c>
      <c r="E31">
        <v>51</v>
      </c>
      <c r="F31" t="s">
        <v>9</v>
      </c>
      <c r="G31" t="s">
        <v>1373</v>
      </c>
      <c r="H31" t="s">
        <v>359</v>
      </c>
      <c r="I31" t="s">
        <v>12</v>
      </c>
      <c r="J31" t="s">
        <v>31</v>
      </c>
      <c r="K31" t="s">
        <v>1576</v>
      </c>
      <c r="L31" t="s">
        <v>3869</v>
      </c>
      <c r="M31" t="s">
        <v>1544</v>
      </c>
      <c r="N31" t="s">
        <v>3870</v>
      </c>
      <c r="O31" t="s">
        <v>1577</v>
      </c>
      <c r="P31">
        <v>48.01</v>
      </c>
      <c r="Q31">
        <v>439</v>
      </c>
      <c r="R31" t="s">
        <v>1787</v>
      </c>
      <c r="S31" t="s">
        <v>1763</v>
      </c>
      <c r="T31" t="s">
        <v>1788</v>
      </c>
      <c r="U31" t="s">
        <v>1756</v>
      </c>
      <c r="V31" t="s">
        <v>1824</v>
      </c>
      <c r="W31">
        <v>3</v>
      </c>
      <c r="X31" t="s">
        <v>1786</v>
      </c>
      <c r="Y31">
        <v>318.43</v>
      </c>
      <c r="Z31">
        <v>955.29</v>
      </c>
      <c r="AA31">
        <v>47.76</v>
      </c>
      <c r="AB31">
        <v>0.05</v>
      </c>
    </row>
    <row r="32" spans="1:28" x14ac:dyDescent="0.3">
      <c r="A32" t="s">
        <v>2070</v>
      </c>
      <c r="B32" s="13">
        <v>45780</v>
      </c>
      <c r="C32" t="s">
        <v>654</v>
      </c>
      <c r="D32" t="s">
        <v>655</v>
      </c>
      <c r="E32">
        <v>30</v>
      </c>
      <c r="F32" t="s">
        <v>9</v>
      </c>
      <c r="G32" t="s">
        <v>656</v>
      </c>
      <c r="H32" t="s">
        <v>434</v>
      </c>
      <c r="I32" t="s">
        <v>12</v>
      </c>
      <c r="J32" t="s">
        <v>19</v>
      </c>
      <c r="K32" t="s">
        <v>1576</v>
      </c>
      <c r="L32" t="s">
        <v>3869</v>
      </c>
      <c r="M32" t="s">
        <v>1544</v>
      </c>
      <c r="N32" t="s">
        <v>3870</v>
      </c>
      <c r="O32" t="s">
        <v>1577</v>
      </c>
      <c r="P32">
        <v>48.01</v>
      </c>
      <c r="Q32">
        <v>439</v>
      </c>
      <c r="R32" t="s">
        <v>1753</v>
      </c>
      <c r="S32" t="s">
        <v>1754</v>
      </c>
      <c r="T32" t="s">
        <v>1755</v>
      </c>
      <c r="U32" t="s">
        <v>1756</v>
      </c>
      <c r="V32" t="s">
        <v>1826</v>
      </c>
      <c r="W32">
        <v>4</v>
      </c>
      <c r="X32" t="s">
        <v>1752</v>
      </c>
      <c r="Y32">
        <v>452.67</v>
      </c>
      <c r="Z32">
        <v>1810.68</v>
      </c>
      <c r="AA32">
        <v>506.99</v>
      </c>
      <c r="AB32">
        <v>0.28000000000000003</v>
      </c>
    </row>
    <row r="33" spans="1:28" x14ac:dyDescent="0.3">
      <c r="A33" t="s">
        <v>2141</v>
      </c>
      <c r="B33" s="13">
        <v>45433</v>
      </c>
      <c r="C33" t="s">
        <v>405</v>
      </c>
      <c r="D33" t="s">
        <v>406</v>
      </c>
      <c r="E33">
        <v>18</v>
      </c>
      <c r="F33" t="s">
        <v>16</v>
      </c>
      <c r="G33" t="s">
        <v>407</v>
      </c>
      <c r="H33" t="s">
        <v>217</v>
      </c>
      <c r="I33" t="s">
        <v>12</v>
      </c>
      <c r="J33" t="s">
        <v>19</v>
      </c>
      <c r="K33" t="s">
        <v>1702</v>
      </c>
      <c r="L33" t="s">
        <v>3944</v>
      </c>
      <c r="M33" t="s">
        <v>1563</v>
      </c>
      <c r="N33" t="s">
        <v>3872</v>
      </c>
      <c r="O33" t="s">
        <v>1703</v>
      </c>
      <c r="P33">
        <v>480.9</v>
      </c>
      <c r="Q33">
        <v>104</v>
      </c>
      <c r="R33" t="s">
        <v>1767</v>
      </c>
      <c r="S33" t="s">
        <v>1759</v>
      </c>
      <c r="T33" t="s">
        <v>1768</v>
      </c>
      <c r="U33" t="s">
        <v>1765</v>
      </c>
      <c r="V33" t="s">
        <v>1824</v>
      </c>
      <c r="W33">
        <v>2</v>
      </c>
      <c r="X33" t="s">
        <v>1766</v>
      </c>
      <c r="Y33">
        <v>548.29999999999995</v>
      </c>
      <c r="Z33">
        <v>1096.5999999999999</v>
      </c>
      <c r="AA33">
        <v>252.22</v>
      </c>
      <c r="AB33">
        <v>0.23</v>
      </c>
    </row>
    <row r="34" spans="1:28" x14ac:dyDescent="0.3">
      <c r="A34" t="s">
        <v>1853</v>
      </c>
      <c r="B34" s="13">
        <v>45710</v>
      </c>
      <c r="C34" t="s">
        <v>654</v>
      </c>
      <c r="D34" t="s">
        <v>655</v>
      </c>
      <c r="E34">
        <v>30</v>
      </c>
      <c r="F34" t="s">
        <v>9</v>
      </c>
      <c r="G34" t="s">
        <v>656</v>
      </c>
      <c r="H34" t="s">
        <v>434</v>
      </c>
      <c r="I34" t="s">
        <v>12</v>
      </c>
      <c r="J34" t="s">
        <v>19</v>
      </c>
      <c r="K34" t="s">
        <v>1702</v>
      </c>
      <c r="L34" t="s">
        <v>3944</v>
      </c>
      <c r="M34" t="s">
        <v>1563</v>
      </c>
      <c r="N34" t="s">
        <v>3872</v>
      </c>
      <c r="O34" t="s">
        <v>1703</v>
      </c>
      <c r="P34">
        <v>480.9</v>
      </c>
      <c r="Q34">
        <v>104</v>
      </c>
      <c r="R34" t="s">
        <v>1783</v>
      </c>
      <c r="S34" t="s">
        <v>1784</v>
      </c>
      <c r="T34" t="s">
        <v>1785</v>
      </c>
      <c r="U34" t="s">
        <v>1772</v>
      </c>
      <c r="V34" t="s">
        <v>1824</v>
      </c>
      <c r="W34">
        <v>3</v>
      </c>
      <c r="X34" t="s">
        <v>1782</v>
      </c>
      <c r="Y34">
        <v>815.49</v>
      </c>
      <c r="Z34">
        <v>2446.4699999999998</v>
      </c>
      <c r="AA34">
        <v>415.9</v>
      </c>
      <c r="AB34">
        <v>0.17</v>
      </c>
    </row>
    <row r="35" spans="1:28" x14ac:dyDescent="0.3">
      <c r="A35" t="s">
        <v>2286</v>
      </c>
      <c r="B35" s="13">
        <v>45311</v>
      </c>
      <c r="C35" t="s">
        <v>114</v>
      </c>
      <c r="D35" t="s">
        <v>115</v>
      </c>
      <c r="E35">
        <v>31</v>
      </c>
      <c r="F35" t="s">
        <v>9</v>
      </c>
      <c r="G35" t="s">
        <v>116</v>
      </c>
      <c r="H35" t="s">
        <v>117</v>
      </c>
      <c r="I35" t="s">
        <v>12</v>
      </c>
      <c r="J35" t="s">
        <v>19</v>
      </c>
      <c r="K35" t="s">
        <v>1702</v>
      </c>
      <c r="L35" t="s">
        <v>3944</v>
      </c>
      <c r="M35" t="s">
        <v>1563</v>
      </c>
      <c r="N35" t="s">
        <v>3872</v>
      </c>
      <c r="O35" t="s">
        <v>1703</v>
      </c>
      <c r="P35">
        <v>480.9</v>
      </c>
      <c r="Q35">
        <v>104</v>
      </c>
      <c r="R35" t="s">
        <v>1787</v>
      </c>
      <c r="S35" t="s">
        <v>1763</v>
      </c>
      <c r="T35" t="s">
        <v>1788</v>
      </c>
      <c r="U35" t="s">
        <v>1756</v>
      </c>
      <c r="V35" t="s">
        <v>1826</v>
      </c>
      <c r="W35">
        <v>4</v>
      </c>
      <c r="X35" t="s">
        <v>1786</v>
      </c>
      <c r="Y35">
        <v>700.31</v>
      </c>
      <c r="Z35">
        <v>2801.24</v>
      </c>
      <c r="AA35">
        <v>560.25</v>
      </c>
      <c r="AB35">
        <v>0.2</v>
      </c>
    </row>
    <row r="36" spans="1:28" x14ac:dyDescent="0.3">
      <c r="A36" t="s">
        <v>1832</v>
      </c>
      <c r="B36" s="13">
        <v>45850</v>
      </c>
      <c r="C36" t="s">
        <v>75</v>
      </c>
      <c r="D36" t="s">
        <v>76</v>
      </c>
      <c r="E36">
        <v>24</v>
      </c>
      <c r="F36" t="s">
        <v>16</v>
      </c>
      <c r="G36" t="s">
        <v>77</v>
      </c>
      <c r="H36" t="s">
        <v>51</v>
      </c>
      <c r="I36" t="s">
        <v>12</v>
      </c>
      <c r="J36" t="s">
        <v>26</v>
      </c>
      <c r="K36" t="s">
        <v>1660</v>
      </c>
      <c r="L36" t="s">
        <v>3922</v>
      </c>
      <c r="M36" t="s">
        <v>1544</v>
      </c>
      <c r="N36" t="s">
        <v>3870</v>
      </c>
      <c r="O36" t="s">
        <v>1661</v>
      </c>
      <c r="P36">
        <v>461.47</v>
      </c>
      <c r="Q36">
        <v>190</v>
      </c>
      <c r="R36" t="s">
        <v>1770</v>
      </c>
      <c r="S36" t="s">
        <v>1763</v>
      </c>
      <c r="T36" t="s">
        <v>1771</v>
      </c>
      <c r="U36" t="s">
        <v>1772</v>
      </c>
      <c r="V36" t="s">
        <v>1826</v>
      </c>
      <c r="W36">
        <v>2</v>
      </c>
      <c r="X36" t="s">
        <v>1769</v>
      </c>
      <c r="Y36">
        <v>785.31</v>
      </c>
      <c r="Z36">
        <v>1570.62</v>
      </c>
      <c r="AA36">
        <v>235.59</v>
      </c>
      <c r="AB36">
        <v>0.15</v>
      </c>
    </row>
    <row r="37" spans="1:28" x14ac:dyDescent="0.3">
      <c r="A37" t="s">
        <v>2067</v>
      </c>
      <c r="B37" s="13">
        <v>45754</v>
      </c>
      <c r="C37" t="s">
        <v>1466</v>
      </c>
      <c r="D37" t="s">
        <v>1467</v>
      </c>
      <c r="E37">
        <v>33</v>
      </c>
      <c r="F37" t="s">
        <v>16</v>
      </c>
      <c r="G37" t="s">
        <v>1468</v>
      </c>
      <c r="H37" t="s">
        <v>96</v>
      </c>
      <c r="I37" t="s">
        <v>12</v>
      </c>
      <c r="J37" t="s">
        <v>13</v>
      </c>
      <c r="K37" t="s">
        <v>1580</v>
      </c>
      <c r="L37" t="s">
        <v>3873</v>
      </c>
      <c r="M37" t="s">
        <v>1558</v>
      </c>
      <c r="N37" t="s">
        <v>3874</v>
      </c>
      <c r="O37" t="s">
        <v>1581</v>
      </c>
      <c r="P37">
        <v>337.42</v>
      </c>
      <c r="Q37">
        <v>256</v>
      </c>
      <c r="R37" t="s">
        <v>1814</v>
      </c>
      <c r="S37" t="s">
        <v>1754</v>
      </c>
      <c r="T37" t="s">
        <v>1815</v>
      </c>
      <c r="U37" t="s">
        <v>1772</v>
      </c>
      <c r="V37" t="s">
        <v>1829</v>
      </c>
      <c r="W37">
        <v>1</v>
      </c>
      <c r="X37" t="s">
        <v>1813</v>
      </c>
      <c r="Y37">
        <v>922.78</v>
      </c>
      <c r="Z37">
        <v>922.78</v>
      </c>
      <c r="AA37">
        <v>267.61</v>
      </c>
      <c r="AB37">
        <v>0.28999999999999998</v>
      </c>
    </row>
    <row r="38" spans="1:28" x14ac:dyDescent="0.3">
      <c r="A38" t="s">
        <v>2258</v>
      </c>
      <c r="B38" s="13">
        <v>45725</v>
      </c>
      <c r="C38" t="s">
        <v>75</v>
      </c>
      <c r="D38" t="s">
        <v>76</v>
      </c>
      <c r="E38">
        <v>24</v>
      </c>
      <c r="F38" t="s">
        <v>16</v>
      </c>
      <c r="G38" t="s">
        <v>77</v>
      </c>
      <c r="H38" t="s">
        <v>51</v>
      </c>
      <c r="I38" t="s">
        <v>12</v>
      </c>
      <c r="J38" t="s">
        <v>26</v>
      </c>
      <c r="K38" t="s">
        <v>1630</v>
      </c>
      <c r="L38" t="s">
        <v>3905</v>
      </c>
      <c r="M38" t="s">
        <v>1566</v>
      </c>
      <c r="N38" t="s">
        <v>3862</v>
      </c>
      <c r="O38" t="s">
        <v>1631</v>
      </c>
      <c r="P38">
        <v>313.26</v>
      </c>
      <c r="Q38">
        <v>369</v>
      </c>
      <c r="R38" t="s">
        <v>1767</v>
      </c>
      <c r="S38" t="s">
        <v>1759</v>
      </c>
      <c r="T38" t="s">
        <v>1768</v>
      </c>
      <c r="U38" t="s">
        <v>1765</v>
      </c>
      <c r="V38" t="s">
        <v>1826</v>
      </c>
      <c r="W38">
        <v>3</v>
      </c>
      <c r="X38" t="s">
        <v>1766</v>
      </c>
      <c r="Y38">
        <v>482.58</v>
      </c>
      <c r="Z38">
        <v>1447.74</v>
      </c>
      <c r="AA38">
        <v>405.37</v>
      </c>
      <c r="AB38">
        <v>0.28000000000000003</v>
      </c>
    </row>
    <row r="39" spans="1:28" x14ac:dyDescent="0.3">
      <c r="A39" t="s">
        <v>2117</v>
      </c>
      <c r="B39" s="13">
        <v>45485</v>
      </c>
      <c r="C39" t="s">
        <v>78</v>
      </c>
      <c r="D39" t="s">
        <v>79</v>
      </c>
      <c r="E39">
        <v>60</v>
      </c>
      <c r="F39" t="s">
        <v>16</v>
      </c>
      <c r="G39" t="s">
        <v>80</v>
      </c>
      <c r="H39" t="s">
        <v>81</v>
      </c>
      <c r="I39" t="s">
        <v>12</v>
      </c>
      <c r="J39" t="s">
        <v>19</v>
      </c>
      <c r="K39" t="s">
        <v>1630</v>
      </c>
      <c r="L39" t="s">
        <v>3905</v>
      </c>
      <c r="M39" t="s">
        <v>1566</v>
      </c>
      <c r="N39" t="s">
        <v>3862</v>
      </c>
      <c r="O39" t="s">
        <v>1631</v>
      </c>
      <c r="P39">
        <v>313.26</v>
      </c>
      <c r="Q39">
        <v>369</v>
      </c>
      <c r="R39" t="s">
        <v>1808</v>
      </c>
      <c r="S39" t="s">
        <v>1759</v>
      </c>
      <c r="T39" t="s">
        <v>1809</v>
      </c>
      <c r="U39" t="s">
        <v>1756</v>
      </c>
      <c r="V39" t="s">
        <v>1824</v>
      </c>
      <c r="W39">
        <v>1</v>
      </c>
      <c r="X39" t="s">
        <v>1807</v>
      </c>
      <c r="Y39">
        <v>640.54999999999995</v>
      </c>
      <c r="Z39">
        <v>640.54999999999995</v>
      </c>
      <c r="AA39">
        <v>160.13999999999999</v>
      </c>
      <c r="AB39">
        <v>0.25</v>
      </c>
    </row>
    <row r="40" spans="1:28" x14ac:dyDescent="0.3">
      <c r="A40" t="s">
        <v>2240</v>
      </c>
      <c r="B40" s="13">
        <v>45666</v>
      </c>
      <c r="C40" t="s">
        <v>36</v>
      </c>
      <c r="D40" t="s">
        <v>37</v>
      </c>
      <c r="E40">
        <v>29</v>
      </c>
      <c r="F40" t="s">
        <v>16</v>
      </c>
      <c r="G40" t="s">
        <v>38</v>
      </c>
      <c r="H40" t="s">
        <v>39</v>
      </c>
      <c r="I40" t="s">
        <v>12</v>
      </c>
      <c r="J40" t="s">
        <v>19</v>
      </c>
      <c r="K40" t="s">
        <v>1734</v>
      </c>
      <c r="L40" t="s">
        <v>3960</v>
      </c>
      <c r="M40" t="s">
        <v>1563</v>
      </c>
      <c r="N40" t="s">
        <v>3845</v>
      </c>
      <c r="O40" t="s">
        <v>1735</v>
      </c>
      <c r="P40">
        <v>377.52</v>
      </c>
      <c r="Q40">
        <v>485</v>
      </c>
      <c r="R40" t="s">
        <v>1770</v>
      </c>
      <c r="S40" t="s">
        <v>1763</v>
      </c>
      <c r="T40" t="s">
        <v>1771</v>
      </c>
      <c r="U40" t="s">
        <v>1772</v>
      </c>
      <c r="V40" t="s">
        <v>1824</v>
      </c>
      <c r="W40">
        <v>2</v>
      </c>
      <c r="X40" t="s">
        <v>1769</v>
      </c>
      <c r="Y40">
        <v>772.24</v>
      </c>
      <c r="Z40">
        <v>1544.48</v>
      </c>
      <c r="AA40">
        <v>339.79</v>
      </c>
      <c r="AB40">
        <v>0.22</v>
      </c>
    </row>
    <row r="41" spans="1:28" x14ac:dyDescent="0.3">
      <c r="A41" t="s">
        <v>1888</v>
      </c>
      <c r="B41" s="13">
        <v>45515</v>
      </c>
      <c r="C41" t="s">
        <v>1431</v>
      </c>
      <c r="D41" t="s">
        <v>1432</v>
      </c>
      <c r="E41">
        <v>45</v>
      </c>
      <c r="F41" t="s">
        <v>16</v>
      </c>
      <c r="G41" t="s">
        <v>1433</v>
      </c>
      <c r="H41" t="s">
        <v>74</v>
      </c>
      <c r="I41" t="s">
        <v>12</v>
      </c>
      <c r="J41" t="s">
        <v>19</v>
      </c>
      <c r="K41" t="s">
        <v>1734</v>
      </c>
      <c r="L41" t="s">
        <v>3960</v>
      </c>
      <c r="M41" t="s">
        <v>1563</v>
      </c>
      <c r="N41" t="s">
        <v>3845</v>
      </c>
      <c r="O41" t="s">
        <v>1735</v>
      </c>
      <c r="P41">
        <v>377.52</v>
      </c>
      <c r="Q41">
        <v>485</v>
      </c>
      <c r="R41" t="s">
        <v>1805</v>
      </c>
      <c r="S41" t="s">
        <v>1784</v>
      </c>
      <c r="T41" t="s">
        <v>1806</v>
      </c>
      <c r="U41" t="s">
        <v>1756</v>
      </c>
      <c r="V41" t="s">
        <v>1824</v>
      </c>
      <c r="W41">
        <v>1</v>
      </c>
      <c r="X41" t="s">
        <v>1804</v>
      </c>
      <c r="Y41">
        <v>468.94</v>
      </c>
      <c r="Z41">
        <v>468.94</v>
      </c>
      <c r="AA41">
        <v>56.27</v>
      </c>
      <c r="AB41">
        <v>0.12</v>
      </c>
    </row>
    <row r="42" spans="1:28" x14ac:dyDescent="0.3">
      <c r="A42" t="s">
        <v>2182</v>
      </c>
      <c r="B42" s="13">
        <v>45299</v>
      </c>
      <c r="C42" t="s">
        <v>241</v>
      </c>
      <c r="D42" t="s">
        <v>242</v>
      </c>
      <c r="E42">
        <v>21</v>
      </c>
      <c r="F42" t="s">
        <v>16</v>
      </c>
      <c r="G42" t="s">
        <v>243</v>
      </c>
      <c r="H42" t="s">
        <v>184</v>
      </c>
      <c r="I42" t="s">
        <v>12</v>
      </c>
      <c r="J42" t="s">
        <v>31</v>
      </c>
      <c r="K42" t="s">
        <v>1584</v>
      </c>
      <c r="L42" t="s">
        <v>3876</v>
      </c>
      <c r="M42" t="s">
        <v>1547</v>
      </c>
      <c r="N42" t="s">
        <v>3852</v>
      </c>
      <c r="O42" t="s">
        <v>1585</v>
      </c>
      <c r="P42">
        <v>144.53</v>
      </c>
      <c r="Q42">
        <v>343</v>
      </c>
      <c r="R42" t="s">
        <v>1758</v>
      </c>
      <c r="S42" t="s">
        <v>1759</v>
      </c>
      <c r="T42" t="s">
        <v>1760</v>
      </c>
      <c r="U42" t="s">
        <v>1756</v>
      </c>
      <c r="V42" t="s">
        <v>1829</v>
      </c>
      <c r="W42">
        <v>1</v>
      </c>
      <c r="X42" t="s">
        <v>1757</v>
      </c>
      <c r="Y42">
        <v>691.38</v>
      </c>
      <c r="Z42">
        <v>691.38</v>
      </c>
      <c r="AA42">
        <v>76.05</v>
      </c>
      <c r="AB42">
        <v>0.11</v>
      </c>
    </row>
    <row r="43" spans="1:28" x14ac:dyDescent="0.3">
      <c r="A43" t="s">
        <v>2222</v>
      </c>
      <c r="B43" s="13">
        <v>45407</v>
      </c>
      <c r="C43" t="s">
        <v>71</v>
      </c>
      <c r="D43" t="s">
        <v>72</v>
      </c>
      <c r="E43">
        <v>49</v>
      </c>
      <c r="F43" t="s">
        <v>16</v>
      </c>
      <c r="G43" t="s">
        <v>73</v>
      </c>
      <c r="H43" t="s">
        <v>74</v>
      </c>
      <c r="I43" t="s">
        <v>12</v>
      </c>
      <c r="J43" t="s">
        <v>19</v>
      </c>
      <c r="K43" t="s">
        <v>1584</v>
      </c>
      <c r="L43" t="s">
        <v>3876</v>
      </c>
      <c r="M43" t="s">
        <v>1547</v>
      </c>
      <c r="N43" t="s">
        <v>3852</v>
      </c>
      <c r="O43" t="s">
        <v>1585</v>
      </c>
      <c r="P43">
        <v>144.53</v>
      </c>
      <c r="Q43">
        <v>343</v>
      </c>
      <c r="R43" t="s">
        <v>1800</v>
      </c>
      <c r="S43" t="s">
        <v>1763</v>
      </c>
      <c r="T43" t="s">
        <v>207</v>
      </c>
      <c r="U43" t="s">
        <v>1765</v>
      </c>
      <c r="V43" t="s">
        <v>1826</v>
      </c>
      <c r="W43">
        <v>3</v>
      </c>
      <c r="X43" t="s">
        <v>1799</v>
      </c>
      <c r="Y43">
        <v>991.37</v>
      </c>
      <c r="Z43">
        <v>2974.11</v>
      </c>
      <c r="AA43">
        <v>297.41000000000003</v>
      </c>
      <c r="AB43">
        <v>0.1</v>
      </c>
    </row>
    <row r="44" spans="1:28" x14ac:dyDescent="0.3">
      <c r="A44" t="s">
        <v>2292</v>
      </c>
      <c r="B44" s="13">
        <v>45713</v>
      </c>
      <c r="C44" t="s">
        <v>36</v>
      </c>
      <c r="D44" t="s">
        <v>37</v>
      </c>
      <c r="E44">
        <v>29</v>
      </c>
      <c r="F44" t="s">
        <v>16</v>
      </c>
      <c r="G44" t="s">
        <v>38</v>
      </c>
      <c r="H44" t="s">
        <v>39</v>
      </c>
      <c r="I44" t="s">
        <v>12</v>
      </c>
      <c r="J44" t="s">
        <v>19</v>
      </c>
      <c r="K44" t="s">
        <v>1724</v>
      </c>
      <c r="L44" t="s">
        <v>3955</v>
      </c>
      <c r="M44" t="s">
        <v>1566</v>
      </c>
      <c r="N44" t="s">
        <v>3854</v>
      </c>
      <c r="O44" t="s">
        <v>1725</v>
      </c>
      <c r="P44">
        <v>131.24</v>
      </c>
      <c r="Q44">
        <v>232</v>
      </c>
      <c r="R44" t="s">
        <v>1805</v>
      </c>
      <c r="S44" t="s">
        <v>1784</v>
      </c>
      <c r="T44" t="s">
        <v>1806</v>
      </c>
      <c r="U44" t="s">
        <v>1756</v>
      </c>
      <c r="V44" t="s">
        <v>1829</v>
      </c>
      <c r="W44">
        <v>3</v>
      </c>
      <c r="X44" t="s">
        <v>1804</v>
      </c>
      <c r="Y44">
        <v>649.95000000000005</v>
      </c>
      <c r="Z44">
        <v>1949.85</v>
      </c>
      <c r="AA44">
        <v>545.96</v>
      </c>
      <c r="AB44">
        <v>0.28000000000000003</v>
      </c>
    </row>
    <row r="45" spans="1:28" x14ac:dyDescent="0.3">
      <c r="A45" t="s">
        <v>1838</v>
      </c>
      <c r="B45" s="13">
        <v>45528</v>
      </c>
      <c r="C45" t="s">
        <v>761</v>
      </c>
      <c r="D45" t="s">
        <v>762</v>
      </c>
      <c r="E45">
        <v>41</v>
      </c>
      <c r="F45" t="s">
        <v>16</v>
      </c>
      <c r="G45" t="s">
        <v>763</v>
      </c>
      <c r="H45" t="s">
        <v>66</v>
      </c>
      <c r="I45" t="s">
        <v>12</v>
      </c>
      <c r="J45" t="s">
        <v>13</v>
      </c>
      <c r="K45" t="s">
        <v>1724</v>
      </c>
      <c r="L45" t="s">
        <v>3955</v>
      </c>
      <c r="M45" t="s">
        <v>1566</v>
      </c>
      <c r="N45" t="s">
        <v>3854</v>
      </c>
      <c r="O45" t="s">
        <v>1725</v>
      </c>
      <c r="P45">
        <v>131.24</v>
      </c>
      <c r="Q45">
        <v>232</v>
      </c>
      <c r="R45" t="s">
        <v>1770</v>
      </c>
      <c r="S45" t="s">
        <v>1763</v>
      </c>
      <c r="T45" t="s">
        <v>1771</v>
      </c>
      <c r="U45" t="s">
        <v>1772</v>
      </c>
      <c r="V45" t="s">
        <v>1824</v>
      </c>
      <c r="W45">
        <v>4</v>
      </c>
      <c r="X45" t="s">
        <v>1769</v>
      </c>
      <c r="Y45">
        <v>644.58000000000004</v>
      </c>
      <c r="Z45">
        <v>2578.3200000000002</v>
      </c>
      <c r="AA45">
        <v>25.78</v>
      </c>
      <c r="AB45">
        <v>0.01</v>
      </c>
    </row>
    <row r="46" spans="1:28" x14ac:dyDescent="0.3">
      <c r="A46" t="s">
        <v>1919</v>
      </c>
      <c r="B46" s="13">
        <v>45657</v>
      </c>
      <c r="C46" t="s">
        <v>241</v>
      </c>
      <c r="D46" t="s">
        <v>242</v>
      </c>
      <c r="E46">
        <v>21</v>
      </c>
      <c r="F46" t="s">
        <v>16</v>
      </c>
      <c r="G46" t="s">
        <v>243</v>
      </c>
      <c r="H46" t="s">
        <v>184</v>
      </c>
      <c r="I46" t="s">
        <v>12</v>
      </c>
      <c r="J46" t="s">
        <v>31</v>
      </c>
      <c r="K46" t="s">
        <v>1586</v>
      </c>
      <c r="L46" t="s">
        <v>3877</v>
      </c>
      <c r="M46" t="s">
        <v>1566</v>
      </c>
      <c r="N46" t="s">
        <v>3878</v>
      </c>
      <c r="O46" t="s">
        <v>1587</v>
      </c>
      <c r="P46">
        <v>21.34</v>
      </c>
      <c r="Q46">
        <v>65</v>
      </c>
      <c r="R46" t="s">
        <v>1770</v>
      </c>
      <c r="S46" t="s">
        <v>1763</v>
      </c>
      <c r="T46" t="s">
        <v>1771</v>
      </c>
      <c r="U46" t="s">
        <v>1772</v>
      </c>
      <c r="V46" t="s">
        <v>1826</v>
      </c>
      <c r="W46">
        <v>2</v>
      </c>
      <c r="X46" t="s">
        <v>1769</v>
      </c>
      <c r="Y46">
        <v>327.52</v>
      </c>
      <c r="Z46">
        <v>655.04</v>
      </c>
      <c r="AA46">
        <v>98.26</v>
      </c>
      <c r="AB46">
        <v>0.15</v>
      </c>
    </row>
    <row r="47" spans="1:28" x14ac:dyDescent="0.3">
      <c r="A47" t="s">
        <v>1887</v>
      </c>
      <c r="B47" s="13">
        <v>45716</v>
      </c>
      <c r="C47" t="s">
        <v>767</v>
      </c>
      <c r="D47" t="s">
        <v>768</v>
      </c>
      <c r="E47">
        <v>58</v>
      </c>
      <c r="F47" t="s">
        <v>16</v>
      </c>
      <c r="G47" t="s">
        <v>769</v>
      </c>
      <c r="H47" t="s">
        <v>184</v>
      </c>
      <c r="I47" t="s">
        <v>12</v>
      </c>
      <c r="J47" t="s">
        <v>19</v>
      </c>
      <c r="K47" t="s">
        <v>1586</v>
      </c>
      <c r="L47" t="s">
        <v>3877</v>
      </c>
      <c r="M47" t="s">
        <v>1566</v>
      </c>
      <c r="N47" t="s">
        <v>3878</v>
      </c>
      <c r="O47" t="s">
        <v>1587</v>
      </c>
      <c r="P47">
        <v>21.34</v>
      </c>
      <c r="Q47">
        <v>65</v>
      </c>
      <c r="R47" t="s">
        <v>1780</v>
      </c>
      <c r="S47" t="s">
        <v>1763</v>
      </c>
      <c r="T47" t="s">
        <v>1781</v>
      </c>
      <c r="U47" t="s">
        <v>1772</v>
      </c>
      <c r="V47" t="s">
        <v>1826</v>
      </c>
      <c r="W47">
        <v>1</v>
      </c>
      <c r="X47" t="s">
        <v>1779</v>
      </c>
      <c r="Y47">
        <v>374.92</v>
      </c>
      <c r="Z47">
        <v>374.92</v>
      </c>
      <c r="AA47">
        <v>67.489999999999995</v>
      </c>
      <c r="AB47">
        <v>0.18</v>
      </c>
    </row>
    <row r="48" spans="1:28" x14ac:dyDescent="0.3">
      <c r="A48" t="s">
        <v>1833</v>
      </c>
      <c r="B48" s="13">
        <v>45248</v>
      </c>
      <c r="C48" t="s">
        <v>511</v>
      </c>
      <c r="D48" t="s">
        <v>512</v>
      </c>
      <c r="E48">
        <v>41</v>
      </c>
      <c r="F48" t="s">
        <v>16</v>
      </c>
      <c r="G48" t="s">
        <v>513</v>
      </c>
      <c r="H48" t="s">
        <v>113</v>
      </c>
      <c r="I48" t="s">
        <v>12</v>
      </c>
      <c r="J48" t="s">
        <v>19</v>
      </c>
      <c r="K48" t="s">
        <v>1688</v>
      </c>
      <c r="L48" t="s">
        <v>3937</v>
      </c>
      <c r="M48" t="s">
        <v>1544</v>
      </c>
      <c r="N48" t="s">
        <v>3881</v>
      </c>
      <c r="O48" t="s">
        <v>1689</v>
      </c>
      <c r="P48">
        <v>138.05000000000001</v>
      </c>
      <c r="Q48">
        <v>89</v>
      </c>
      <c r="R48" t="s">
        <v>1783</v>
      </c>
      <c r="S48" t="s">
        <v>1784</v>
      </c>
      <c r="T48" t="s">
        <v>1785</v>
      </c>
      <c r="U48" t="s">
        <v>1772</v>
      </c>
      <c r="V48" t="s">
        <v>1826</v>
      </c>
      <c r="W48">
        <v>4</v>
      </c>
      <c r="X48" t="s">
        <v>1782</v>
      </c>
      <c r="Y48">
        <v>342.39</v>
      </c>
      <c r="Z48">
        <v>1369.56</v>
      </c>
      <c r="AA48">
        <v>315</v>
      </c>
      <c r="AB48">
        <v>0.23</v>
      </c>
    </row>
    <row r="49" spans="1:28" x14ac:dyDescent="0.3">
      <c r="A49" t="s">
        <v>1986</v>
      </c>
      <c r="B49" s="13">
        <v>45918</v>
      </c>
      <c r="C49" t="s">
        <v>89</v>
      </c>
      <c r="D49" t="s">
        <v>90</v>
      </c>
      <c r="E49">
        <v>59</v>
      </c>
      <c r="F49" t="s">
        <v>9</v>
      </c>
      <c r="G49" t="s">
        <v>91</v>
      </c>
      <c r="H49" t="s">
        <v>92</v>
      </c>
      <c r="I49" t="s">
        <v>12</v>
      </c>
      <c r="J49" t="s">
        <v>31</v>
      </c>
      <c r="K49" t="s">
        <v>1688</v>
      </c>
      <c r="L49" t="s">
        <v>3937</v>
      </c>
      <c r="M49" t="s">
        <v>1544</v>
      </c>
      <c r="N49" t="s">
        <v>3881</v>
      </c>
      <c r="O49" t="s">
        <v>1689</v>
      </c>
      <c r="P49">
        <v>138.05000000000001</v>
      </c>
      <c r="Q49">
        <v>89</v>
      </c>
      <c r="R49" t="s">
        <v>1811</v>
      </c>
      <c r="S49" t="s">
        <v>1754</v>
      </c>
      <c r="T49" t="s">
        <v>1812</v>
      </c>
      <c r="U49" t="s">
        <v>1756</v>
      </c>
      <c r="V49" t="s">
        <v>1824</v>
      </c>
      <c r="W49">
        <v>2</v>
      </c>
      <c r="X49" t="s">
        <v>1810</v>
      </c>
      <c r="Y49">
        <v>623.38</v>
      </c>
      <c r="Z49">
        <v>1246.76</v>
      </c>
      <c r="AA49">
        <v>162.08000000000001</v>
      </c>
      <c r="AB49">
        <v>0.13</v>
      </c>
    </row>
    <row r="50" spans="1:28" x14ac:dyDescent="0.3">
      <c r="A50" t="s">
        <v>1940</v>
      </c>
      <c r="B50" s="13">
        <v>45482</v>
      </c>
      <c r="C50" t="s">
        <v>511</v>
      </c>
      <c r="D50" t="s">
        <v>512</v>
      </c>
      <c r="E50">
        <v>41</v>
      </c>
      <c r="F50" t="s">
        <v>16</v>
      </c>
      <c r="G50" t="s">
        <v>513</v>
      </c>
      <c r="H50" t="s">
        <v>113</v>
      </c>
      <c r="I50" t="s">
        <v>12</v>
      </c>
      <c r="J50" t="s">
        <v>19</v>
      </c>
      <c r="K50" t="s">
        <v>1730</v>
      </c>
      <c r="L50" t="s">
        <v>3958</v>
      </c>
      <c r="M50" t="s">
        <v>1547</v>
      </c>
      <c r="N50" t="s">
        <v>3900</v>
      </c>
      <c r="O50" t="s">
        <v>1731</v>
      </c>
      <c r="P50">
        <v>438.25</v>
      </c>
      <c r="Q50">
        <v>496</v>
      </c>
      <c r="R50" t="s">
        <v>1770</v>
      </c>
      <c r="S50" t="s">
        <v>1763</v>
      </c>
      <c r="T50" t="s">
        <v>1771</v>
      </c>
      <c r="U50" t="s">
        <v>1772</v>
      </c>
      <c r="V50" t="s">
        <v>1826</v>
      </c>
      <c r="W50">
        <v>2</v>
      </c>
      <c r="X50" t="s">
        <v>1769</v>
      </c>
      <c r="Y50">
        <v>731.01</v>
      </c>
      <c r="Z50">
        <v>1462.02</v>
      </c>
      <c r="AA50">
        <v>73.099999999999994</v>
      </c>
      <c r="AB50">
        <v>0.05</v>
      </c>
    </row>
    <row r="51" spans="1:28" x14ac:dyDescent="0.3">
      <c r="A51" t="s">
        <v>2221</v>
      </c>
      <c r="B51" s="13">
        <v>45308</v>
      </c>
      <c r="C51" t="s">
        <v>693</v>
      </c>
      <c r="D51" t="s">
        <v>694</v>
      </c>
      <c r="E51">
        <v>42</v>
      </c>
      <c r="F51" t="s">
        <v>16</v>
      </c>
      <c r="G51" t="s">
        <v>695</v>
      </c>
      <c r="H51" t="s">
        <v>18</v>
      </c>
      <c r="I51" t="s">
        <v>12</v>
      </c>
      <c r="J51" t="s">
        <v>19</v>
      </c>
      <c r="K51" t="s">
        <v>1590</v>
      </c>
      <c r="L51" t="s">
        <v>3880</v>
      </c>
      <c r="M51" t="s">
        <v>1544</v>
      </c>
      <c r="N51" t="s">
        <v>3881</v>
      </c>
      <c r="O51" t="s">
        <v>1591</v>
      </c>
      <c r="P51">
        <v>123.46</v>
      </c>
      <c r="Q51">
        <v>76</v>
      </c>
      <c r="R51" t="s">
        <v>1753</v>
      </c>
      <c r="S51" t="s">
        <v>1754</v>
      </c>
      <c r="T51" t="s">
        <v>1755</v>
      </c>
      <c r="U51" t="s">
        <v>1756</v>
      </c>
      <c r="V51" t="s">
        <v>1824</v>
      </c>
      <c r="W51">
        <v>4</v>
      </c>
      <c r="X51" t="s">
        <v>1752</v>
      </c>
      <c r="Y51">
        <v>276.23</v>
      </c>
      <c r="Z51">
        <v>1104.92</v>
      </c>
      <c r="AA51">
        <v>132.59</v>
      </c>
      <c r="AB51">
        <v>0.12</v>
      </c>
    </row>
    <row r="52" spans="1:28" x14ac:dyDescent="0.3">
      <c r="A52" t="s">
        <v>1903</v>
      </c>
      <c r="B52" s="13">
        <v>45800</v>
      </c>
      <c r="C52" t="s">
        <v>40</v>
      </c>
      <c r="D52" t="s">
        <v>41</v>
      </c>
      <c r="E52">
        <v>29</v>
      </c>
      <c r="F52" t="s">
        <v>16</v>
      </c>
      <c r="G52" t="s">
        <v>42</v>
      </c>
      <c r="H52" t="s">
        <v>43</v>
      </c>
      <c r="I52" t="s">
        <v>12</v>
      </c>
      <c r="J52" t="s">
        <v>26</v>
      </c>
      <c r="K52" t="s">
        <v>1682</v>
      </c>
      <c r="L52" t="s">
        <v>3933</v>
      </c>
      <c r="M52" t="s">
        <v>1563</v>
      </c>
      <c r="N52" t="s">
        <v>3854</v>
      </c>
      <c r="O52" t="s">
        <v>1683</v>
      </c>
      <c r="P52">
        <v>349.17</v>
      </c>
      <c r="Q52">
        <v>476</v>
      </c>
      <c r="R52" t="s">
        <v>1802</v>
      </c>
      <c r="S52" t="s">
        <v>1759</v>
      </c>
      <c r="T52" t="s">
        <v>1803</v>
      </c>
      <c r="U52" t="s">
        <v>1756</v>
      </c>
      <c r="V52" t="s">
        <v>1829</v>
      </c>
      <c r="W52">
        <v>1</v>
      </c>
      <c r="X52" t="s">
        <v>1801</v>
      </c>
      <c r="Y52">
        <v>687.82</v>
      </c>
      <c r="Z52">
        <v>687.82</v>
      </c>
      <c r="AA52">
        <v>185.71</v>
      </c>
      <c r="AB52">
        <v>0.27</v>
      </c>
    </row>
    <row r="53" spans="1:28" x14ac:dyDescent="0.3">
      <c r="A53" t="s">
        <v>2257</v>
      </c>
      <c r="B53" s="13">
        <v>45860</v>
      </c>
      <c r="C53" t="s">
        <v>338</v>
      </c>
      <c r="D53" t="s">
        <v>339</v>
      </c>
      <c r="E53">
        <v>43</v>
      </c>
      <c r="F53" t="s">
        <v>16</v>
      </c>
      <c r="G53" t="s">
        <v>340</v>
      </c>
      <c r="H53" t="s">
        <v>184</v>
      </c>
      <c r="I53" t="s">
        <v>12</v>
      </c>
      <c r="J53" t="s">
        <v>13</v>
      </c>
      <c r="K53" t="s">
        <v>1682</v>
      </c>
      <c r="L53" t="s">
        <v>3933</v>
      </c>
      <c r="M53" t="s">
        <v>1563</v>
      </c>
      <c r="N53" t="s">
        <v>3854</v>
      </c>
      <c r="O53" t="s">
        <v>1683</v>
      </c>
      <c r="P53">
        <v>349.17</v>
      </c>
      <c r="Q53">
        <v>476</v>
      </c>
      <c r="R53" t="s">
        <v>1777</v>
      </c>
      <c r="S53" t="s">
        <v>1754</v>
      </c>
      <c r="T53" t="s">
        <v>1778</v>
      </c>
      <c r="U53" t="s">
        <v>1772</v>
      </c>
      <c r="V53" t="s">
        <v>1829</v>
      </c>
      <c r="W53">
        <v>2</v>
      </c>
      <c r="X53" t="s">
        <v>1776</v>
      </c>
      <c r="Y53">
        <v>849.8</v>
      </c>
      <c r="Z53">
        <v>1699.6</v>
      </c>
      <c r="AA53">
        <v>101.98</v>
      </c>
      <c r="AB53">
        <v>0.06</v>
      </c>
    </row>
    <row r="54" spans="1:28" x14ac:dyDescent="0.3">
      <c r="A54" t="s">
        <v>2030</v>
      </c>
      <c r="B54" s="13">
        <v>45465</v>
      </c>
      <c r="C54" t="s">
        <v>97</v>
      </c>
      <c r="D54" t="s">
        <v>3970</v>
      </c>
      <c r="E54">
        <v>33</v>
      </c>
      <c r="F54" t="s">
        <v>16</v>
      </c>
      <c r="G54" t="s">
        <v>98</v>
      </c>
      <c r="H54" t="s">
        <v>99</v>
      </c>
      <c r="I54" t="s">
        <v>12</v>
      </c>
      <c r="J54" t="s">
        <v>31</v>
      </c>
      <c r="K54" t="s">
        <v>1682</v>
      </c>
      <c r="L54" t="s">
        <v>3933</v>
      </c>
      <c r="M54" t="s">
        <v>1563</v>
      </c>
      <c r="N54" t="s">
        <v>3854</v>
      </c>
      <c r="O54" t="s">
        <v>1683</v>
      </c>
      <c r="P54">
        <v>349.17</v>
      </c>
      <c r="Q54">
        <v>476</v>
      </c>
      <c r="R54" t="s">
        <v>1787</v>
      </c>
      <c r="S54" t="s">
        <v>1763</v>
      </c>
      <c r="T54" t="s">
        <v>1788</v>
      </c>
      <c r="U54" t="s">
        <v>1756</v>
      </c>
      <c r="V54" t="s">
        <v>1829</v>
      </c>
      <c r="W54">
        <v>3</v>
      </c>
      <c r="X54" t="s">
        <v>1786</v>
      </c>
      <c r="Y54">
        <v>723.47</v>
      </c>
      <c r="Z54">
        <v>2170.41</v>
      </c>
      <c r="AA54">
        <v>260.45</v>
      </c>
      <c r="AB54">
        <v>0.12</v>
      </c>
    </row>
    <row r="55" spans="1:28" x14ac:dyDescent="0.3">
      <c r="A55" t="s">
        <v>1850</v>
      </c>
      <c r="B55" s="13">
        <v>45908</v>
      </c>
      <c r="C55" t="s">
        <v>613</v>
      </c>
      <c r="D55" t="s">
        <v>614</v>
      </c>
      <c r="E55">
        <v>53</v>
      </c>
      <c r="F55" t="s">
        <v>9</v>
      </c>
      <c r="G55" t="s">
        <v>615</v>
      </c>
      <c r="H55" t="s">
        <v>113</v>
      </c>
      <c r="I55" t="s">
        <v>12</v>
      </c>
      <c r="J55" t="s">
        <v>31</v>
      </c>
      <c r="K55" t="s">
        <v>1682</v>
      </c>
      <c r="L55" t="s">
        <v>3933</v>
      </c>
      <c r="M55" t="s">
        <v>1563</v>
      </c>
      <c r="N55" t="s">
        <v>3854</v>
      </c>
      <c r="O55" t="s">
        <v>1683</v>
      </c>
      <c r="P55">
        <v>349.17</v>
      </c>
      <c r="Q55">
        <v>476</v>
      </c>
      <c r="R55" t="s">
        <v>1777</v>
      </c>
      <c r="S55" t="s">
        <v>1754</v>
      </c>
      <c r="T55" t="s">
        <v>1778</v>
      </c>
      <c r="U55" t="s">
        <v>1772</v>
      </c>
      <c r="V55" t="s">
        <v>1824</v>
      </c>
      <c r="W55">
        <v>3</v>
      </c>
      <c r="X55" t="s">
        <v>1776</v>
      </c>
      <c r="Y55">
        <v>77.599999999999994</v>
      </c>
      <c r="Z55">
        <v>232.8</v>
      </c>
      <c r="AA55">
        <v>16.3</v>
      </c>
      <c r="AB55">
        <v>7.0000000000000007E-2</v>
      </c>
    </row>
    <row r="56" spans="1:28" x14ac:dyDescent="0.3">
      <c r="A56" t="s">
        <v>1918</v>
      </c>
      <c r="B56" s="13">
        <v>45350</v>
      </c>
      <c r="C56" t="s">
        <v>40</v>
      </c>
      <c r="D56" t="s">
        <v>41</v>
      </c>
      <c r="E56">
        <v>29</v>
      </c>
      <c r="F56" t="s">
        <v>16</v>
      </c>
      <c r="G56" t="s">
        <v>42</v>
      </c>
      <c r="H56" t="s">
        <v>43</v>
      </c>
      <c r="I56" t="s">
        <v>12</v>
      </c>
      <c r="J56" t="s">
        <v>26</v>
      </c>
      <c r="K56" t="s">
        <v>1720</v>
      </c>
      <c r="L56" t="s">
        <v>3953</v>
      </c>
      <c r="M56" t="s">
        <v>1544</v>
      </c>
      <c r="N56" t="s">
        <v>3864</v>
      </c>
      <c r="O56" t="s">
        <v>1721</v>
      </c>
      <c r="P56">
        <v>176.07</v>
      </c>
      <c r="Q56">
        <v>82</v>
      </c>
      <c r="R56" t="s">
        <v>1770</v>
      </c>
      <c r="S56" t="s">
        <v>1763</v>
      </c>
      <c r="T56" t="s">
        <v>1771</v>
      </c>
      <c r="U56" t="s">
        <v>1772</v>
      </c>
      <c r="V56" t="s">
        <v>1824</v>
      </c>
      <c r="W56">
        <v>1</v>
      </c>
      <c r="X56" t="s">
        <v>1769</v>
      </c>
      <c r="Y56">
        <v>696.53</v>
      </c>
      <c r="Z56">
        <v>696.53</v>
      </c>
      <c r="AA56">
        <v>118.41</v>
      </c>
      <c r="AB56">
        <v>0.17</v>
      </c>
    </row>
    <row r="57" spans="1:28" x14ac:dyDescent="0.3">
      <c r="A57" t="s">
        <v>1930</v>
      </c>
      <c r="B57" s="13">
        <v>45330</v>
      </c>
      <c r="C57" t="s">
        <v>121</v>
      </c>
      <c r="D57" t="s">
        <v>122</v>
      </c>
      <c r="E57">
        <v>54</v>
      </c>
      <c r="F57" t="s">
        <v>16</v>
      </c>
      <c r="G57" t="s">
        <v>123</v>
      </c>
      <c r="H57" t="s">
        <v>30</v>
      </c>
      <c r="I57" t="s">
        <v>12</v>
      </c>
      <c r="J57" t="s">
        <v>31</v>
      </c>
      <c r="K57" t="s">
        <v>1720</v>
      </c>
      <c r="L57" t="s">
        <v>3953</v>
      </c>
      <c r="M57" t="s">
        <v>1544</v>
      </c>
      <c r="N57" t="s">
        <v>3864</v>
      </c>
      <c r="O57" t="s">
        <v>1721</v>
      </c>
      <c r="P57">
        <v>176.07</v>
      </c>
      <c r="Q57">
        <v>82</v>
      </c>
      <c r="R57" t="s">
        <v>1793</v>
      </c>
      <c r="S57" t="s">
        <v>1763</v>
      </c>
      <c r="T57" t="s">
        <v>395</v>
      </c>
      <c r="U57" t="s">
        <v>1772</v>
      </c>
      <c r="V57" t="s">
        <v>1829</v>
      </c>
      <c r="W57">
        <v>2</v>
      </c>
      <c r="X57" t="s">
        <v>1792</v>
      </c>
      <c r="Y57">
        <v>879.63</v>
      </c>
      <c r="Z57">
        <v>1759.26</v>
      </c>
      <c r="AA57">
        <v>123.15</v>
      </c>
      <c r="AB57">
        <v>7.0000000000000007E-2</v>
      </c>
    </row>
    <row r="58" spans="1:28" x14ac:dyDescent="0.3">
      <c r="A58" t="s">
        <v>1936</v>
      </c>
      <c r="B58" s="13">
        <v>45851</v>
      </c>
      <c r="C58" t="s">
        <v>40</v>
      </c>
      <c r="D58" t="s">
        <v>41</v>
      </c>
      <c r="E58">
        <v>29</v>
      </c>
      <c r="F58" t="s">
        <v>16</v>
      </c>
      <c r="G58" t="s">
        <v>42</v>
      </c>
      <c r="H58" t="s">
        <v>43</v>
      </c>
      <c r="I58" t="s">
        <v>12</v>
      </c>
      <c r="J58" t="s">
        <v>26</v>
      </c>
      <c r="K58" t="s">
        <v>1632</v>
      </c>
      <c r="L58" t="s">
        <v>3906</v>
      </c>
      <c r="M58" t="s">
        <v>1563</v>
      </c>
      <c r="N58" t="s">
        <v>3854</v>
      </c>
      <c r="O58" t="s">
        <v>1633</v>
      </c>
      <c r="P58">
        <v>450.71</v>
      </c>
      <c r="Q58">
        <v>389</v>
      </c>
      <c r="R58" t="s">
        <v>1783</v>
      </c>
      <c r="S58" t="s">
        <v>1784</v>
      </c>
      <c r="T58" t="s">
        <v>1785</v>
      </c>
      <c r="U58" t="s">
        <v>1772</v>
      </c>
      <c r="V58" t="s">
        <v>1824</v>
      </c>
      <c r="W58">
        <v>4</v>
      </c>
      <c r="X58" t="s">
        <v>1782</v>
      </c>
      <c r="Y58">
        <v>239.83</v>
      </c>
      <c r="Z58">
        <v>959.32</v>
      </c>
      <c r="AA58">
        <v>76.75</v>
      </c>
      <c r="AB58">
        <v>0.08</v>
      </c>
    </row>
    <row r="59" spans="1:28" x14ac:dyDescent="0.3">
      <c r="A59" t="s">
        <v>1836</v>
      </c>
      <c r="B59" s="13">
        <v>45335</v>
      </c>
      <c r="C59" t="s">
        <v>241</v>
      </c>
      <c r="D59" t="s">
        <v>242</v>
      </c>
      <c r="E59">
        <v>21</v>
      </c>
      <c r="F59" t="s">
        <v>16</v>
      </c>
      <c r="G59" t="s">
        <v>243</v>
      </c>
      <c r="H59" t="s">
        <v>184</v>
      </c>
      <c r="I59" t="s">
        <v>12</v>
      </c>
      <c r="J59" t="s">
        <v>31</v>
      </c>
      <c r="K59" t="s">
        <v>1596</v>
      </c>
      <c r="L59" t="s">
        <v>3884</v>
      </c>
      <c r="M59" t="s">
        <v>1566</v>
      </c>
      <c r="N59" t="s">
        <v>3885</v>
      </c>
      <c r="O59" t="s">
        <v>1597</v>
      </c>
      <c r="P59">
        <v>166.06</v>
      </c>
      <c r="Q59">
        <v>340</v>
      </c>
      <c r="R59" t="s">
        <v>1800</v>
      </c>
      <c r="S59" t="s">
        <v>1763</v>
      </c>
      <c r="T59" t="s">
        <v>207</v>
      </c>
      <c r="U59" t="s">
        <v>1765</v>
      </c>
      <c r="V59" t="s">
        <v>1824</v>
      </c>
      <c r="W59">
        <v>1</v>
      </c>
      <c r="X59" t="s">
        <v>1799</v>
      </c>
      <c r="Y59">
        <v>278.63</v>
      </c>
      <c r="Z59">
        <v>278.63</v>
      </c>
      <c r="AA59">
        <v>19.5</v>
      </c>
      <c r="AB59">
        <v>7.0000000000000007E-2</v>
      </c>
    </row>
    <row r="60" spans="1:28" x14ac:dyDescent="0.3">
      <c r="A60" t="s">
        <v>2083</v>
      </c>
      <c r="B60" s="13">
        <v>45717</v>
      </c>
      <c r="C60" t="s">
        <v>63</v>
      </c>
      <c r="D60" t="s">
        <v>64</v>
      </c>
      <c r="E60">
        <v>32</v>
      </c>
      <c r="F60" t="s">
        <v>16</v>
      </c>
      <c r="G60" t="s">
        <v>65</v>
      </c>
      <c r="H60" t="s">
        <v>66</v>
      </c>
      <c r="I60" t="s">
        <v>12</v>
      </c>
      <c r="J60" t="s">
        <v>31</v>
      </c>
      <c r="K60" t="s">
        <v>1596</v>
      </c>
      <c r="L60" t="s">
        <v>3884</v>
      </c>
      <c r="M60" t="s">
        <v>1566</v>
      </c>
      <c r="N60" t="s">
        <v>3885</v>
      </c>
      <c r="O60" t="s">
        <v>1597</v>
      </c>
      <c r="P60">
        <v>166.06</v>
      </c>
      <c r="Q60">
        <v>340</v>
      </c>
      <c r="R60" t="s">
        <v>1758</v>
      </c>
      <c r="S60" t="s">
        <v>1759</v>
      </c>
      <c r="T60" t="s">
        <v>1760</v>
      </c>
      <c r="U60" t="s">
        <v>1756</v>
      </c>
      <c r="V60" t="s">
        <v>1829</v>
      </c>
      <c r="W60">
        <v>2</v>
      </c>
      <c r="X60" t="s">
        <v>1757</v>
      </c>
      <c r="Y60">
        <v>679.86</v>
      </c>
      <c r="Z60">
        <v>1359.72</v>
      </c>
      <c r="AA60">
        <v>299.14</v>
      </c>
      <c r="AB60">
        <v>0.22</v>
      </c>
    </row>
    <row r="61" spans="1:28" x14ac:dyDescent="0.3">
      <c r="A61" t="s">
        <v>1840</v>
      </c>
      <c r="B61" s="13">
        <v>45829</v>
      </c>
      <c r="C61" t="s">
        <v>1092</v>
      </c>
      <c r="D61" t="s">
        <v>1093</v>
      </c>
      <c r="E61">
        <v>55</v>
      </c>
      <c r="F61" t="s">
        <v>9</v>
      </c>
      <c r="G61" t="s">
        <v>1094</v>
      </c>
      <c r="H61" t="s">
        <v>51</v>
      </c>
      <c r="I61" t="s">
        <v>12</v>
      </c>
      <c r="J61" t="s">
        <v>31</v>
      </c>
      <c r="K61" t="s">
        <v>1596</v>
      </c>
      <c r="L61" t="s">
        <v>3884</v>
      </c>
      <c r="M61" t="s">
        <v>1566</v>
      </c>
      <c r="N61" t="s">
        <v>3885</v>
      </c>
      <c r="O61" t="s">
        <v>1597</v>
      </c>
      <c r="P61">
        <v>166.06</v>
      </c>
      <c r="Q61">
        <v>340</v>
      </c>
      <c r="R61" t="s">
        <v>1802</v>
      </c>
      <c r="S61" t="s">
        <v>1759</v>
      </c>
      <c r="T61" t="s">
        <v>1803</v>
      </c>
      <c r="U61" t="s">
        <v>1756</v>
      </c>
      <c r="V61" t="s">
        <v>1826</v>
      </c>
      <c r="W61">
        <v>4</v>
      </c>
      <c r="X61" t="s">
        <v>1801</v>
      </c>
      <c r="Y61">
        <v>403.47</v>
      </c>
      <c r="Z61">
        <v>1613.88</v>
      </c>
      <c r="AA61">
        <v>468.03</v>
      </c>
      <c r="AB61">
        <v>0.28999999999999998</v>
      </c>
    </row>
    <row r="62" spans="1:28" x14ac:dyDescent="0.3">
      <c r="A62" t="s">
        <v>2169</v>
      </c>
      <c r="B62" s="13">
        <v>45623</v>
      </c>
      <c r="C62" t="s">
        <v>114</v>
      </c>
      <c r="D62" t="s">
        <v>115</v>
      </c>
      <c r="E62">
        <v>31</v>
      </c>
      <c r="F62" t="s">
        <v>9</v>
      </c>
      <c r="G62" t="s">
        <v>116</v>
      </c>
      <c r="H62" t="s">
        <v>117</v>
      </c>
      <c r="I62" t="s">
        <v>12</v>
      </c>
      <c r="J62" t="s">
        <v>19</v>
      </c>
      <c r="K62" t="s">
        <v>1596</v>
      </c>
      <c r="L62" t="s">
        <v>3884</v>
      </c>
      <c r="M62" t="s">
        <v>1566</v>
      </c>
      <c r="N62" t="s">
        <v>3885</v>
      </c>
      <c r="O62" t="s">
        <v>1597</v>
      </c>
      <c r="P62">
        <v>166.06</v>
      </c>
      <c r="Q62">
        <v>340</v>
      </c>
      <c r="R62" t="s">
        <v>1814</v>
      </c>
      <c r="S62" t="s">
        <v>1754</v>
      </c>
      <c r="T62" t="s">
        <v>1815</v>
      </c>
      <c r="U62" t="s">
        <v>1772</v>
      </c>
      <c r="V62" t="s">
        <v>1826</v>
      </c>
      <c r="W62">
        <v>3</v>
      </c>
      <c r="X62" t="s">
        <v>1813</v>
      </c>
      <c r="Y62">
        <v>794.59</v>
      </c>
      <c r="Z62">
        <v>2383.77</v>
      </c>
      <c r="AA62">
        <v>71.510000000000005</v>
      </c>
      <c r="AB62">
        <v>0.03</v>
      </c>
    </row>
    <row r="63" spans="1:28" x14ac:dyDescent="0.3">
      <c r="A63" t="s">
        <v>2266</v>
      </c>
      <c r="B63" s="13">
        <v>45736</v>
      </c>
      <c r="C63" t="s">
        <v>40</v>
      </c>
      <c r="D63" t="s">
        <v>41</v>
      </c>
      <c r="E63">
        <v>29</v>
      </c>
      <c r="F63" t="s">
        <v>16</v>
      </c>
      <c r="G63" t="s">
        <v>42</v>
      </c>
      <c r="H63" t="s">
        <v>43</v>
      </c>
      <c r="I63" t="s">
        <v>12</v>
      </c>
      <c r="J63" t="s">
        <v>26</v>
      </c>
      <c r="K63" t="s">
        <v>1718</v>
      </c>
      <c r="L63" t="s">
        <v>3952</v>
      </c>
      <c r="M63" t="s">
        <v>1547</v>
      </c>
      <c r="N63" t="s">
        <v>3854</v>
      </c>
      <c r="O63" t="s">
        <v>1719</v>
      </c>
      <c r="P63">
        <v>119.57</v>
      </c>
      <c r="Q63">
        <v>210</v>
      </c>
      <c r="R63" t="s">
        <v>1753</v>
      </c>
      <c r="S63" t="s">
        <v>1754</v>
      </c>
      <c r="T63" t="s">
        <v>1755</v>
      </c>
      <c r="U63" t="s">
        <v>1756</v>
      </c>
      <c r="V63" t="s">
        <v>1824</v>
      </c>
      <c r="W63">
        <v>2</v>
      </c>
      <c r="X63" t="s">
        <v>1752</v>
      </c>
      <c r="Y63">
        <v>226.43</v>
      </c>
      <c r="Z63">
        <v>452.86</v>
      </c>
      <c r="AA63">
        <v>13.59</v>
      </c>
      <c r="AB63">
        <v>0.03</v>
      </c>
    </row>
    <row r="64" spans="1:28" x14ac:dyDescent="0.3">
      <c r="A64" t="s">
        <v>1834</v>
      </c>
      <c r="B64" s="13">
        <v>45781</v>
      </c>
      <c r="C64" t="s">
        <v>616</v>
      </c>
      <c r="D64" t="s">
        <v>617</v>
      </c>
      <c r="E64">
        <v>60</v>
      </c>
      <c r="F64" t="s">
        <v>16</v>
      </c>
      <c r="G64" t="s">
        <v>618</v>
      </c>
      <c r="H64" t="s">
        <v>22</v>
      </c>
      <c r="I64" t="s">
        <v>12</v>
      </c>
      <c r="J64" t="s">
        <v>19</v>
      </c>
      <c r="K64" t="s">
        <v>1746</v>
      </c>
      <c r="L64" t="s">
        <v>3966</v>
      </c>
      <c r="M64" t="s">
        <v>1544</v>
      </c>
      <c r="N64" t="s">
        <v>3864</v>
      </c>
      <c r="O64" t="s">
        <v>1747</v>
      </c>
      <c r="P64">
        <v>201.41</v>
      </c>
      <c r="Q64">
        <v>146</v>
      </c>
      <c r="R64" t="s">
        <v>1774</v>
      </c>
      <c r="S64" t="s">
        <v>1759</v>
      </c>
      <c r="T64" t="s">
        <v>1775</v>
      </c>
      <c r="U64" t="s">
        <v>1765</v>
      </c>
      <c r="V64" t="s">
        <v>1826</v>
      </c>
      <c r="W64">
        <v>2</v>
      </c>
      <c r="X64" t="s">
        <v>1773</v>
      </c>
      <c r="Y64">
        <v>448.25</v>
      </c>
      <c r="Z64">
        <v>1087.83</v>
      </c>
      <c r="AA64">
        <v>-162.79</v>
      </c>
      <c r="AB64">
        <v>-0.15</v>
      </c>
    </row>
    <row r="65" spans="1:28" x14ac:dyDescent="0.3">
      <c r="A65" t="s">
        <v>1855</v>
      </c>
      <c r="B65" s="13">
        <v>45302</v>
      </c>
      <c r="C65" t="s">
        <v>1092</v>
      </c>
      <c r="D65" t="s">
        <v>1093</v>
      </c>
      <c r="E65">
        <v>55</v>
      </c>
      <c r="F65" t="s">
        <v>9</v>
      </c>
      <c r="G65" t="s">
        <v>1094</v>
      </c>
      <c r="H65" t="s">
        <v>51</v>
      </c>
      <c r="I65" t="s">
        <v>12</v>
      </c>
      <c r="J65" t="s">
        <v>31</v>
      </c>
      <c r="K65" t="s">
        <v>1746</v>
      </c>
      <c r="L65" t="s">
        <v>3966</v>
      </c>
      <c r="M65" t="s">
        <v>1544</v>
      </c>
      <c r="N65" t="s">
        <v>3864</v>
      </c>
      <c r="O65" t="s">
        <v>1747</v>
      </c>
      <c r="P65">
        <v>201.41</v>
      </c>
      <c r="Q65">
        <v>146</v>
      </c>
      <c r="R65" t="s">
        <v>1767</v>
      </c>
      <c r="S65" t="s">
        <v>1759</v>
      </c>
      <c r="T65" t="s">
        <v>1768</v>
      </c>
      <c r="U65" t="s">
        <v>1765</v>
      </c>
      <c r="V65" t="s">
        <v>1824</v>
      </c>
      <c r="W65">
        <v>3</v>
      </c>
      <c r="X65" t="s">
        <v>1766</v>
      </c>
      <c r="Y65">
        <v>451.67</v>
      </c>
      <c r="Z65">
        <v>1163.1500000000001</v>
      </c>
      <c r="AA65">
        <v>-372.53</v>
      </c>
      <c r="AB65">
        <v>-0.32</v>
      </c>
    </row>
    <row r="66" spans="1:28" x14ac:dyDescent="0.3">
      <c r="A66" t="s">
        <v>2170</v>
      </c>
      <c r="B66" s="13">
        <v>45224</v>
      </c>
      <c r="C66" t="s">
        <v>67</v>
      </c>
      <c r="D66" t="s">
        <v>68</v>
      </c>
      <c r="E66">
        <v>53</v>
      </c>
      <c r="F66" t="s">
        <v>16</v>
      </c>
      <c r="G66" t="s">
        <v>69</v>
      </c>
      <c r="H66" t="s">
        <v>70</v>
      </c>
      <c r="I66" t="s">
        <v>12</v>
      </c>
      <c r="J66" t="s">
        <v>31</v>
      </c>
      <c r="K66" t="s">
        <v>1600</v>
      </c>
      <c r="L66" t="s">
        <v>3887</v>
      </c>
      <c r="M66" t="s">
        <v>1563</v>
      </c>
      <c r="N66" t="s">
        <v>3860</v>
      </c>
      <c r="O66" t="s">
        <v>1601</v>
      </c>
      <c r="P66">
        <v>322.41000000000003</v>
      </c>
      <c r="Q66">
        <v>213</v>
      </c>
      <c r="R66" t="s">
        <v>1787</v>
      </c>
      <c r="S66" t="s">
        <v>1763</v>
      </c>
      <c r="T66" t="s">
        <v>1788</v>
      </c>
      <c r="U66" t="s">
        <v>1756</v>
      </c>
      <c r="V66" t="s">
        <v>1826</v>
      </c>
      <c r="W66">
        <v>1</v>
      </c>
      <c r="X66" t="s">
        <v>1786</v>
      </c>
      <c r="Y66">
        <v>907.95</v>
      </c>
      <c r="Z66">
        <v>907.95</v>
      </c>
      <c r="AA66">
        <v>90.8</v>
      </c>
      <c r="AB66">
        <v>0.1</v>
      </c>
    </row>
    <row r="67" spans="1:28" x14ac:dyDescent="0.3">
      <c r="A67" t="s">
        <v>1873</v>
      </c>
      <c r="B67" s="13">
        <v>45466</v>
      </c>
      <c r="C67" t="s">
        <v>44</v>
      </c>
      <c r="D67" t="s">
        <v>45</v>
      </c>
      <c r="E67">
        <v>53</v>
      </c>
      <c r="F67" t="s">
        <v>16</v>
      </c>
      <c r="G67" t="s">
        <v>46</v>
      </c>
      <c r="H67" t="s">
        <v>47</v>
      </c>
      <c r="I67" t="s">
        <v>12</v>
      </c>
      <c r="J67" t="s">
        <v>13</v>
      </c>
      <c r="K67" t="s">
        <v>1608</v>
      </c>
      <c r="L67" t="s">
        <v>3891</v>
      </c>
      <c r="M67" t="s">
        <v>1544</v>
      </c>
      <c r="N67" t="s">
        <v>3864</v>
      </c>
      <c r="O67" t="s">
        <v>1609</v>
      </c>
      <c r="P67">
        <v>19.52</v>
      </c>
      <c r="Q67">
        <v>57</v>
      </c>
      <c r="R67" t="s">
        <v>1793</v>
      </c>
      <c r="S67" t="s">
        <v>1763</v>
      </c>
      <c r="T67" t="s">
        <v>395</v>
      </c>
      <c r="U67" t="s">
        <v>1772</v>
      </c>
      <c r="V67" t="s">
        <v>1826</v>
      </c>
      <c r="W67">
        <v>1</v>
      </c>
      <c r="X67" t="s">
        <v>1792</v>
      </c>
      <c r="Y67">
        <v>135.78</v>
      </c>
      <c r="Z67">
        <v>135.78</v>
      </c>
      <c r="AA67">
        <v>19.010000000000002</v>
      </c>
      <c r="AB67">
        <v>0.14000000000000001</v>
      </c>
    </row>
    <row r="68" spans="1:28" x14ac:dyDescent="0.3">
      <c r="A68" t="s">
        <v>2061</v>
      </c>
      <c r="B68" s="13">
        <v>45671</v>
      </c>
      <c r="C68" t="s">
        <v>44</v>
      </c>
      <c r="D68" t="s">
        <v>45</v>
      </c>
      <c r="E68">
        <v>53</v>
      </c>
      <c r="F68" t="s">
        <v>16</v>
      </c>
      <c r="G68" t="s">
        <v>46</v>
      </c>
      <c r="H68" t="s">
        <v>47</v>
      </c>
      <c r="I68" t="s">
        <v>12</v>
      </c>
      <c r="J68" t="s">
        <v>13</v>
      </c>
      <c r="K68" t="s">
        <v>1736</v>
      </c>
      <c r="L68" t="s">
        <v>3961</v>
      </c>
      <c r="M68" t="s">
        <v>1558</v>
      </c>
      <c r="N68" t="s">
        <v>3856</v>
      </c>
      <c r="O68" t="s">
        <v>1737</v>
      </c>
      <c r="P68">
        <v>358.47</v>
      </c>
      <c r="Q68">
        <v>213</v>
      </c>
      <c r="R68" t="s">
        <v>1777</v>
      </c>
      <c r="S68" t="s">
        <v>1754</v>
      </c>
      <c r="T68" t="s">
        <v>1778</v>
      </c>
      <c r="U68" t="s">
        <v>1772</v>
      </c>
      <c r="V68" t="s">
        <v>1829</v>
      </c>
      <c r="W68">
        <v>1</v>
      </c>
      <c r="X68" t="s">
        <v>1776</v>
      </c>
      <c r="Y68">
        <v>946.9</v>
      </c>
      <c r="Z68">
        <v>946.9</v>
      </c>
      <c r="AA68">
        <v>274.60000000000002</v>
      </c>
      <c r="AB68">
        <v>0.28999999999999998</v>
      </c>
    </row>
    <row r="69" spans="1:28" x14ac:dyDescent="0.3">
      <c r="A69" t="s">
        <v>2073</v>
      </c>
      <c r="B69" s="13">
        <v>45729</v>
      </c>
      <c r="C69" t="s">
        <v>1349</v>
      </c>
      <c r="D69" t="s">
        <v>1350</v>
      </c>
      <c r="E69">
        <v>37</v>
      </c>
      <c r="F69" t="s">
        <v>16</v>
      </c>
      <c r="G69" t="s">
        <v>1351</v>
      </c>
      <c r="H69" t="s">
        <v>106</v>
      </c>
      <c r="I69" t="s">
        <v>12</v>
      </c>
      <c r="J69" t="s">
        <v>31</v>
      </c>
      <c r="K69" t="s">
        <v>1736</v>
      </c>
      <c r="L69" t="s">
        <v>3961</v>
      </c>
      <c r="M69" t="s">
        <v>1558</v>
      </c>
      <c r="N69" t="s">
        <v>3856</v>
      </c>
      <c r="O69" t="s">
        <v>1737</v>
      </c>
      <c r="P69">
        <v>358.47</v>
      </c>
      <c r="Q69">
        <v>213</v>
      </c>
      <c r="R69" t="s">
        <v>1795</v>
      </c>
      <c r="S69" t="s">
        <v>1759</v>
      </c>
      <c r="T69" t="s">
        <v>1796</v>
      </c>
      <c r="U69" t="s">
        <v>1772</v>
      </c>
      <c r="V69" t="s">
        <v>1829</v>
      </c>
      <c r="W69">
        <v>1</v>
      </c>
      <c r="X69" t="s">
        <v>1794</v>
      </c>
      <c r="Y69">
        <v>809.45</v>
      </c>
      <c r="Z69">
        <v>809.45</v>
      </c>
      <c r="AA69">
        <v>72.849999999999994</v>
      </c>
      <c r="AB69">
        <v>0.09</v>
      </c>
    </row>
    <row r="70" spans="1:28" x14ac:dyDescent="0.3">
      <c r="A70" t="s">
        <v>1835</v>
      </c>
      <c r="B70" s="13">
        <v>45869</v>
      </c>
      <c r="C70" t="s">
        <v>1431</v>
      </c>
      <c r="D70" t="s">
        <v>1432</v>
      </c>
      <c r="E70">
        <v>45</v>
      </c>
      <c r="F70" t="s">
        <v>16</v>
      </c>
      <c r="G70" t="s">
        <v>1433</v>
      </c>
      <c r="H70" t="s">
        <v>74</v>
      </c>
      <c r="I70" t="s">
        <v>12</v>
      </c>
      <c r="J70" t="s">
        <v>19</v>
      </c>
      <c r="K70" t="s">
        <v>1614</v>
      </c>
      <c r="L70" t="s">
        <v>3895</v>
      </c>
      <c r="M70" t="s">
        <v>1544</v>
      </c>
      <c r="N70" t="s">
        <v>3870</v>
      </c>
      <c r="O70" t="s">
        <v>1615</v>
      </c>
      <c r="P70">
        <v>179.77</v>
      </c>
      <c r="Q70">
        <v>305</v>
      </c>
      <c r="R70" t="s">
        <v>1753</v>
      </c>
      <c r="S70" t="s">
        <v>1754</v>
      </c>
      <c r="T70" t="s">
        <v>1755</v>
      </c>
      <c r="U70" t="s">
        <v>1756</v>
      </c>
      <c r="V70" t="s">
        <v>1826</v>
      </c>
      <c r="W70">
        <v>2</v>
      </c>
      <c r="X70" t="s">
        <v>1752</v>
      </c>
      <c r="Y70">
        <v>873.17</v>
      </c>
      <c r="Z70">
        <v>1746.34</v>
      </c>
      <c r="AA70">
        <v>401.66</v>
      </c>
      <c r="AB70">
        <v>0.23</v>
      </c>
    </row>
    <row r="71" spans="1:28" x14ac:dyDescent="0.3">
      <c r="A71" t="s">
        <v>1916</v>
      </c>
      <c r="B71" s="13">
        <v>45577</v>
      </c>
      <c r="C71" t="s">
        <v>52</v>
      </c>
      <c r="D71" t="s">
        <v>53</v>
      </c>
      <c r="E71">
        <v>53</v>
      </c>
      <c r="F71" t="s">
        <v>9</v>
      </c>
      <c r="G71" t="s">
        <v>54</v>
      </c>
      <c r="H71" t="s">
        <v>51</v>
      </c>
      <c r="I71" t="s">
        <v>12</v>
      </c>
      <c r="J71" t="s">
        <v>26</v>
      </c>
      <c r="K71" t="s">
        <v>1614</v>
      </c>
      <c r="L71" t="s">
        <v>3895</v>
      </c>
      <c r="M71" t="s">
        <v>1544</v>
      </c>
      <c r="N71" t="s">
        <v>3870</v>
      </c>
      <c r="O71" t="s">
        <v>1615</v>
      </c>
      <c r="P71">
        <v>179.77</v>
      </c>
      <c r="Q71">
        <v>305</v>
      </c>
      <c r="R71" t="s">
        <v>1811</v>
      </c>
      <c r="S71" t="s">
        <v>1754</v>
      </c>
      <c r="T71" t="s">
        <v>1812</v>
      </c>
      <c r="U71" t="s">
        <v>1756</v>
      </c>
      <c r="V71" t="s">
        <v>1829</v>
      </c>
      <c r="W71">
        <v>2</v>
      </c>
      <c r="X71" t="s">
        <v>1810</v>
      </c>
      <c r="Y71">
        <v>350.12</v>
      </c>
      <c r="Z71">
        <v>700.24</v>
      </c>
      <c r="AA71">
        <v>84.03</v>
      </c>
      <c r="AB71">
        <v>0.12</v>
      </c>
    </row>
    <row r="72" spans="1:28" x14ac:dyDescent="0.3">
      <c r="A72" t="s">
        <v>2027</v>
      </c>
      <c r="B72" s="13">
        <v>45742</v>
      </c>
      <c r="C72" t="s">
        <v>487</v>
      </c>
      <c r="D72" t="s">
        <v>488</v>
      </c>
      <c r="E72">
        <v>62</v>
      </c>
      <c r="F72" t="s">
        <v>16</v>
      </c>
      <c r="G72" t="s">
        <v>489</v>
      </c>
      <c r="H72" t="s">
        <v>184</v>
      </c>
      <c r="I72" t="s">
        <v>12</v>
      </c>
      <c r="J72" t="s">
        <v>26</v>
      </c>
      <c r="K72" t="s">
        <v>1614</v>
      </c>
      <c r="L72" t="s">
        <v>3895</v>
      </c>
      <c r="M72" t="s">
        <v>1544</v>
      </c>
      <c r="N72" t="s">
        <v>3870</v>
      </c>
      <c r="O72" t="s">
        <v>1615</v>
      </c>
      <c r="P72">
        <v>179.77</v>
      </c>
      <c r="Q72">
        <v>305</v>
      </c>
      <c r="R72" t="s">
        <v>1770</v>
      </c>
      <c r="S72" t="s">
        <v>1763</v>
      </c>
      <c r="T72" t="s">
        <v>1771</v>
      </c>
      <c r="U72" t="s">
        <v>1772</v>
      </c>
      <c r="V72" t="s">
        <v>1824</v>
      </c>
      <c r="W72">
        <v>1</v>
      </c>
      <c r="X72" t="s">
        <v>1769</v>
      </c>
      <c r="Y72">
        <v>885.72</v>
      </c>
      <c r="Z72">
        <v>885.72</v>
      </c>
      <c r="AA72">
        <v>132.86000000000001</v>
      </c>
      <c r="AB72">
        <v>0.15</v>
      </c>
    </row>
    <row r="73" spans="1:28" x14ac:dyDescent="0.3">
      <c r="A73" t="s">
        <v>2325</v>
      </c>
      <c r="B73" s="13">
        <v>45911</v>
      </c>
      <c r="C73" t="s">
        <v>55</v>
      </c>
      <c r="D73" t="s">
        <v>56</v>
      </c>
      <c r="E73">
        <v>28</v>
      </c>
      <c r="F73" t="s">
        <v>16</v>
      </c>
      <c r="G73" t="s">
        <v>57</v>
      </c>
      <c r="H73" t="s">
        <v>58</v>
      </c>
      <c r="I73" t="s">
        <v>12</v>
      </c>
      <c r="J73" t="s">
        <v>13</v>
      </c>
      <c r="K73" t="s">
        <v>1610</v>
      </c>
      <c r="L73" t="s">
        <v>3892</v>
      </c>
      <c r="M73" t="s">
        <v>1566</v>
      </c>
      <c r="N73" t="s">
        <v>3893</v>
      </c>
      <c r="O73" t="s">
        <v>1611</v>
      </c>
      <c r="P73">
        <v>204.39</v>
      </c>
      <c r="Q73">
        <v>281</v>
      </c>
      <c r="R73" t="s">
        <v>1808</v>
      </c>
      <c r="S73" t="s">
        <v>1759</v>
      </c>
      <c r="T73" t="s">
        <v>1809</v>
      </c>
      <c r="U73" t="s">
        <v>1756</v>
      </c>
      <c r="V73" t="s">
        <v>1826</v>
      </c>
      <c r="W73">
        <v>1</v>
      </c>
      <c r="X73" t="s">
        <v>1807</v>
      </c>
      <c r="Y73">
        <v>659.27</v>
      </c>
      <c r="Z73">
        <v>659.27</v>
      </c>
      <c r="AA73">
        <v>98.89</v>
      </c>
      <c r="AB73">
        <v>0.15</v>
      </c>
    </row>
    <row r="74" spans="1:28" x14ac:dyDescent="0.3">
      <c r="A74" t="s">
        <v>2022</v>
      </c>
      <c r="B74" s="13">
        <v>45904</v>
      </c>
      <c r="C74" t="s">
        <v>1431</v>
      </c>
      <c r="D74" t="s">
        <v>1432</v>
      </c>
      <c r="E74">
        <v>45</v>
      </c>
      <c r="F74" t="s">
        <v>16</v>
      </c>
      <c r="G74" t="s">
        <v>1433</v>
      </c>
      <c r="H74" t="s">
        <v>74</v>
      </c>
      <c r="I74" t="s">
        <v>12</v>
      </c>
      <c r="J74" t="s">
        <v>19</v>
      </c>
      <c r="K74" t="s">
        <v>1662</v>
      </c>
      <c r="L74" t="s">
        <v>3923</v>
      </c>
      <c r="M74" t="s">
        <v>1566</v>
      </c>
      <c r="N74" t="s">
        <v>3862</v>
      </c>
      <c r="O74" t="s">
        <v>1663</v>
      </c>
      <c r="P74">
        <v>30.62</v>
      </c>
      <c r="Q74">
        <v>138</v>
      </c>
      <c r="R74" t="s">
        <v>1805</v>
      </c>
      <c r="S74" t="s">
        <v>1784</v>
      </c>
      <c r="T74" t="s">
        <v>1806</v>
      </c>
      <c r="U74" t="s">
        <v>1756</v>
      </c>
      <c r="V74" t="s">
        <v>1829</v>
      </c>
      <c r="W74">
        <v>4</v>
      </c>
      <c r="X74" t="s">
        <v>1804</v>
      </c>
      <c r="Y74">
        <v>689.67</v>
      </c>
      <c r="Z74">
        <v>2758.68</v>
      </c>
      <c r="AA74">
        <v>137.93</v>
      </c>
      <c r="AB74">
        <v>0.05</v>
      </c>
    </row>
    <row r="75" spans="1:28" x14ac:dyDescent="0.3">
      <c r="A75" t="s">
        <v>2227</v>
      </c>
      <c r="B75" s="13">
        <v>45380</v>
      </c>
      <c r="C75" t="s">
        <v>1092</v>
      </c>
      <c r="D75" t="s">
        <v>1093</v>
      </c>
      <c r="E75">
        <v>55</v>
      </c>
      <c r="F75" t="s">
        <v>9</v>
      </c>
      <c r="G75" t="s">
        <v>1094</v>
      </c>
      <c r="H75" t="s">
        <v>51</v>
      </c>
      <c r="I75" t="s">
        <v>12</v>
      </c>
      <c r="J75" t="s">
        <v>31</v>
      </c>
      <c r="K75" t="s">
        <v>1662</v>
      </c>
      <c r="L75" t="s">
        <v>3923</v>
      </c>
      <c r="M75" t="s">
        <v>1566</v>
      </c>
      <c r="N75" t="s">
        <v>3862</v>
      </c>
      <c r="O75" t="s">
        <v>1663</v>
      </c>
      <c r="P75">
        <v>30.62</v>
      </c>
      <c r="Q75">
        <v>138</v>
      </c>
      <c r="R75" t="s">
        <v>1798</v>
      </c>
      <c r="S75" t="s">
        <v>1754</v>
      </c>
      <c r="T75" t="s">
        <v>129</v>
      </c>
      <c r="U75" t="s">
        <v>1756</v>
      </c>
      <c r="V75" t="s">
        <v>1824</v>
      </c>
      <c r="W75">
        <v>4</v>
      </c>
      <c r="X75" t="s">
        <v>1797</v>
      </c>
      <c r="Y75">
        <v>651.36</v>
      </c>
      <c r="Z75">
        <v>2605.44</v>
      </c>
      <c r="AA75">
        <v>338.71</v>
      </c>
      <c r="AB75">
        <v>0.13</v>
      </c>
    </row>
    <row r="76" spans="1:28" x14ac:dyDescent="0.3">
      <c r="A76" t="s">
        <v>1839</v>
      </c>
      <c r="B76" s="13">
        <v>45875</v>
      </c>
      <c r="C76" t="s">
        <v>1371</v>
      </c>
      <c r="D76" t="s">
        <v>1372</v>
      </c>
      <c r="E76">
        <v>51</v>
      </c>
      <c r="F76" t="s">
        <v>9</v>
      </c>
      <c r="G76" t="s">
        <v>1373</v>
      </c>
      <c r="H76" t="s">
        <v>359</v>
      </c>
      <c r="I76" t="s">
        <v>12</v>
      </c>
      <c r="J76" t="s">
        <v>31</v>
      </c>
      <c r="K76" t="s">
        <v>1616</v>
      </c>
      <c r="L76" t="s">
        <v>3896</v>
      </c>
      <c r="M76" t="s">
        <v>1563</v>
      </c>
      <c r="N76" t="s">
        <v>3845</v>
      </c>
      <c r="O76" t="s">
        <v>1617</v>
      </c>
      <c r="P76">
        <v>419.28</v>
      </c>
      <c r="Q76">
        <v>86</v>
      </c>
      <c r="R76" t="s">
        <v>1805</v>
      </c>
      <c r="S76" t="s">
        <v>1784</v>
      </c>
      <c r="T76" t="s">
        <v>1806</v>
      </c>
      <c r="U76" t="s">
        <v>1756</v>
      </c>
      <c r="V76" t="s">
        <v>1826</v>
      </c>
      <c r="W76">
        <v>2</v>
      </c>
      <c r="X76" t="s">
        <v>1804</v>
      </c>
      <c r="Y76">
        <v>316.89999999999998</v>
      </c>
      <c r="Z76">
        <v>633.79999999999995</v>
      </c>
      <c r="AA76">
        <v>190.14</v>
      </c>
      <c r="AB76">
        <v>0.3</v>
      </c>
    </row>
    <row r="77" spans="1:28" x14ac:dyDescent="0.3">
      <c r="A77" t="s">
        <v>2008</v>
      </c>
      <c r="B77" s="13">
        <v>45753</v>
      </c>
      <c r="C77" t="s">
        <v>1235</v>
      </c>
      <c r="D77" t="s">
        <v>1236</v>
      </c>
      <c r="E77">
        <v>25</v>
      </c>
      <c r="F77" t="s">
        <v>16</v>
      </c>
      <c r="G77" t="s">
        <v>1237</v>
      </c>
      <c r="H77" t="s">
        <v>58</v>
      </c>
      <c r="I77" t="s">
        <v>12</v>
      </c>
      <c r="J77" t="s">
        <v>31</v>
      </c>
      <c r="K77" t="s">
        <v>1616</v>
      </c>
      <c r="L77" t="s">
        <v>3896</v>
      </c>
      <c r="M77" t="s">
        <v>1563</v>
      </c>
      <c r="N77" t="s">
        <v>3845</v>
      </c>
      <c r="O77" t="s">
        <v>1617</v>
      </c>
      <c r="P77">
        <v>419.28</v>
      </c>
      <c r="Q77">
        <v>86</v>
      </c>
      <c r="R77" t="s">
        <v>1753</v>
      </c>
      <c r="S77" t="s">
        <v>1754</v>
      </c>
      <c r="T77" t="s">
        <v>1755</v>
      </c>
      <c r="U77" t="s">
        <v>1756</v>
      </c>
      <c r="V77" t="s">
        <v>1829</v>
      </c>
      <c r="W77">
        <v>4</v>
      </c>
      <c r="X77" t="s">
        <v>1752</v>
      </c>
      <c r="Y77">
        <v>741.88</v>
      </c>
      <c r="Z77">
        <v>2967.52</v>
      </c>
      <c r="AA77">
        <v>59.35</v>
      </c>
      <c r="AB77">
        <v>0.02</v>
      </c>
    </row>
    <row r="78" spans="1:28" x14ac:dyDescent="0.3">
      <c r="A78" t="s">
        <v>2124</v>
      </c>
      <c r="B78" s="13">
        <v>45583</v>
      </c>
      <c r="C78" t="s">
        <v>241</v>
      </c>
      <c r="D78" t="s">
        <v>242</v>
      </c>
      <c r="E78">
        <v>21</v>
      </c>
      <c r="F78" t="s">
        <v>16</v>
      </c>
      <c r="G78" t="s">
        <v>243</v>
      </c>
      <c r="H78" t="s">
        <v>184</v>
      </c>
      <c r="I78" t="s">
        <v>12</v>
      </c>
      <c r="J78" t="s">
        <v>31</v>
      </c>
      <c r="K78" t="s">
        <v>1728</v>
      </c>
      <c r="L78" t="s">
        <v>3957</v>
      </c>
      <c r="M78" t="s">
        <v>1563</v>
      </c>
      <c r="N78" t="s">
        <v>3854</v>
      </c>
      <c r="O78" t="s">
        <v>1729</v>
      </c>
      <c r="P78">
        <v>340.14</v>
      </c>
      <c r="Q78">
        <v>361</v>
      </c>
      <c r="R78" t="s">
        <v>1758</v>
      </c>
      <c r="S78" t="s">
        <v>1759</v>
      </c>
      <c r="T78" t="s">
        <v>1760</v>
      </c>
      <c r="U78" t="s">
        <v>1756</v>
      </c>
      <c r="V78" t="s">
        <v>1824</v>
      </c>
      <c r="W78">
        <v>4</v>
      </c>
      <c r="X78" t="s">
        <v>1757</v>
      </c>
      <c r="Y78">
        <v>61.98</v>
      </c>
      <c r="Z78">
        <v>247.92</v>
      </c>
      <c r="AA78">
        <v>39.67</v>
      </c>
      <c r="AB78">
        <v>0.16</v>
      </c>
    </row>
    <row r="79" spans="1:28" x14ac:dyDescent="0.3">
      <c r="A79" t="s">
        <v>1972</v>
      </c>
      <c r="B79" s="13">
        <v>45626</v>
      </c>
      <c r="C79" t="s">
        <v>1371</v>
      </c>
      <c r="D79" t="s">
        <v>1372</v>
      </c>
      <c r="E79">
        <v>51</v>
      </c>
      <c r="F79" t="s">
        <v>9</v>
      </c>
      <c r="G79" t="s">
        <v>1373</v>
      </c>
      <c r="H79" t="s">
        <v>359</v>
      </c>
      <c r="I79" t="s">
        <v>12</v>
      </c>
      <c r="J79" t="s">
        <v>31</v>
      </c>
      <c r="K79" t="s">
        <v>1620</v>
      </c>
      <c r="L79" t="s">
        <v>3898</v>
      </c>
      <c r="M79" t="s">
        <v>1547</v>
      </c>
      <c r="N79" t="s">
        <v>3847</v>
      </c>
      <c r="O79" t="s">
        <v>1621</v>
      </c>
      <c r="P79">
        <v>223.43</v>
      </c>
      <c r="Q79">
        <v>154</v>
      </c>
      <c r="R79" t="s">
        <v>1814</v>
      </c>
      <c r="S79" t="s">
        <v>1754</v>
      </c>
      <c r="T79" t="s">
        <v>1815</v>
      </c>
      <c r="U79" t="s">
        <v>1772</v>
      </c>
      <c r="V79" t="s">
        <v>1829</v>
      </c>
      <c r="W79">
        <v>3</v>
      </c>
      <c r="X79" t="s">
        <v>1813</v>
      </c>
      <c r="Y79">
        <v>584.41</v>
      </c>
      <c r="Z79">
        <v>1753.23</v>
      </c>
      <c r="AA79">
        <v>0</v>
      </c>
      <c r="AB79">
        <v>0</v>
      </c>
    </row>
    <row r="80" spans="1:28" x14ac:dyDescent="0.3">
      <c r="A80" t="s">
        <v>1841</v>
      </c>
      <c r="B80" s="13">
        <v>45636</v>
      </c>
      <c r="C80" t="s">
        <v>1349</v>
      </c>
      <c r="D80" t="s">
        <v>1350</v>
      </c>
      <c r="E80">
        <v>37</v>
      </c>
      <c r="F80" t="s">
        <v>16</v>
      </c>
      <c r="G80" t="s">
        <v>1351</v>
      </c>
      <c r="H80" t="s">
        <v>106</v>
      </c>
      <c r="I80" t="s">
        <v>12</v>
      </c>
      <c r="J80" t="s">
        <v>31</v>
      </c>
      <c r="K80" t="s">
        <v>1620</v>
      </c>
      <c r="L80" t="s">
        <v>3898</v>
      </c>
      <c r="M80" t="s">
        <v>1547</v>
      </c>
      <c r="N80" t="s">
        <v>3847</v>
      </c>
      <c r="O80" t="s">
        <v>1621</v>
      </c>
      <c r="P80">
        <v>223.43</v>
      </c>
      <c r="Q80">
        <v>154</v>
      </c>
      <c r="R80" t="s">
        <v>1787</v>
      </c>
      <c r="S80" t="s">
        <v>1763</v>
      </c>
      <c r="T80" t="s">
        <v>1788</v>
      </c>
      <c r="U80" t="s">
        <v>1756</v>
      </c>
      <c r="V80" t="s">
        <v>1829</v>
      </c>
      <c r="W80">
        <v>2</v>
      </c>
      <c r="X80" t="s">
        <v>1786</v>
      </c>
      <c r="Y80">
        <v>871.34</v>
      </c>
      <c r="Z80">
        <v>2155.42</v>
      </c>
      <c r="AA80">
        <v>-354.04</v>
      </c>
      <c r="AB80">
        <v>-0.16</v>
      </c>
    </row>
    <row r="81" spans="1:28" x14ac:dyDescent="0.3">
      <c r="A81" t="s">
        <v>1970</v>
      </c>
      <c r="B81" s="13">
        <v>45448</v>
      </c>
      <c r="C81" t="s">
        <v>1349</v>
      </c>
      <c r="D81" t="s">
        <v>1350</v>
      </c>
      <c r="E81">
        <v>37</v>
      </c>
      <c r="F81" t="s">
        <v>16</v>
      </c>
      <c r="G81" t="s">
        <v>1351</v>
      </c>
      <c r="H81" t="s">
        <v>106</v>
      </c>
      <c r="I81" t="s">
        <v>12</v>
      </c>
      <c r="J81" t="s">
        <v>31</v>
      </c>
      <c r="K81" t="s">
        <v>1620</v>
      </c>
      <c r="L81" t="s">
        <v>3898</v>
      </c>
      <c r="M81" t="s">
        <v>1547</v>
      </c>
      <c r="N81" t="s">
        <v>3847</v>
      </c>
      <c r="O81" t="s">
        <v>1621</v>
      </c>
      <c r="P81">
        <v>223.43</v>
      </c>
      <c r="Q81">
        <v>154</v>
      </c>
      <c r="R81" t="s">
        <v>1783</v>
      </c>
      <c r="S81" t="s">
        <v>1784</v>
      </c>
      <c r="T81" t="s">
        <v>1785</v>
      </c>
      <c r="U81" t="s">
        <v>1772</v>
      </c>
      <c r="V81" t="s">
        <v>1826</v>
      </c>
      <c r="W81">
        <v>3</v>
      </c>
      <c r="X81" t="s">
        <v>1782</v>
      </c>
      <c r="Y81">
        <v>237.24</v>
      </c>
      <c r="Z81">
        <v>711.72</v>
      </c>
      <c r="AA81">
        <v>170.81</v>
      </c>
      <c r="AB81">
        <v>0.24</v>
      </c>
    </row>
    <row r="82" spans="1:28" x14ac:dyDescent="0.3">
      <c r="A82" t="s">
        <v>2151</v>
      </c>
      <c r="B82" s="13">
        <v>45764</v>
      </c>
      <c r="C82" t="s">
        <v>63</v>
      </c>
      <c r="D82" t="s">
        <v>64</v>
      </c>
      <c r="E82">
        <v>32</v>
      </c>
      <c r="F82" t="s">
        <v>16</v>
      </c>
      <c r="G82" t="s">
        <v>65</v>
      </c>
      <c r="H82" t="s">
        <v>66</v>
      </c>
      <c r="I82" t="s">
        <v>12</v>
      </c>
      <c r="J82" t="s">
        <v>31</v>
      </c>
      <c r="K82" t="s">
        <v>1622</v>
      </c>
      <c r="L82" t="s">
        <v>3899</v>
      </c>
      <c r="M82" t="s">
        <v>1547</v>
      </c>
      <c r="N82" t="s">
        <v>3900</v>
      </c>
      <c r="O82" t="s">
        <v>1623</v>
      </c>
      <c r="P82">
        <v>353.47</v>
      </c>
      <c r="Q82">
        <v>214</v>
      </c>
      <c r="R82" t="s">
        <v>1767</v>
      </c>
      <c r="S82" t="s">
        <v>1759</v>
      </c>
      <c r="T82" t="s">
        <v>1768</v>
      </c>
      <c r="U82" t="s">
        <v>1765</v>
      </c>
      <c r="V82" t="s">
        <v>1824</v>
      </c>
      <c r="W82">
        <v>3</v>
      </c>
      <c r="X82" t="s">
        <v>1766</v>
      </c>
      <c r="Y82">
        <v>361.11</v>
      </c>
      <c r="Z82">
        <v>1083.33</v>
      </c>
      <c r="AA82">
        <v>65</v>
      </c>
      <c r="AB82">
        <v>0.06</v>
      </c>
    </row>
    <row r="83" spans="1:28" x14ac:dyDescent="0.3">
      <c r="A83" t="s">
        <v>1837</v>
      </c>
      <c r="B83" s="13">
        <v>45801</v>
      </c>
      <c r="C83" t="s">
        <v>1008</v>
      </c>
      <c r="D83" t="s">
        <v>1009</v>
      </c>
      <c r="E83">
        <v>34</v>
      </c>
      <c r="F83" t="s">
        <v>16</v>
      </c>
      <c r="G83" t="s">
        <v>1010</v>
      </c>
      <c r="H83" t="s">
        <v>267</v>
      </c>
      <c r="I83" t="s">
        <v>12</v>
      </c>
      <c r="J83" t="s">
        <v>26</v>
      </c>
      <c r="K83" t="s">
        <v>1626</v>
      </c>
      <c r="L83" t="s">
        <v>3902</v>
      </c>
      <c r="M83" t="s">
        <v>1563</v>
      </c>
      <c r="N83" t="s">
        <v>3903</v>
      </c>
      <c r="O83" t="s">
        <v>1627</v>
      </c>
      <c r="P83">
        <v>326.06</v>
      </c>
      <c r="Q83">
        <v>301</v>
      </c>
      <c r="R83" t="s">
        <v>1758</v>
      </c>
      <c r="S83" t="s">
        <v>1759</v>
      </c>
      <c r="T83" t="s">
        <v>1760</v>
      </c>
      <c r="U83" t="s">
        <v>1756</v>
      </c>
      <c r="V83" t="s">
        <v>1824</v>
      </c>
      <c r="W83">
        <v>4</v>
      </c>
      <c r="X83" t="s">
        <v>1757</v>
      </c>
      <c r="Y83">
        <v>286.92</v>
      </c>
      <c r="Z83">
        <v>1147.68</v>
      </c>
      <c r="AA83">
        <v>195.11</v>
      </c>
      <c r="AB83">
        <v>0.17</v>
      </c>
    </row>
    <row r="84" spans="1:28" x14ac:dyDescent="0.3">
      <c r="A84" t="s">
        <v>2313</v>
      </c>
      <c r="B84" s="13">
        <v>45811</v>
      </c>
      <c r="C84" t="s">
        <v>1092</v>
      </c>
      <c r="D84" t="s">
        <v>1093</v>
      </c>
      <c r="E84">
        <v>55</v>
      </c>
      <c r="F84" t="s">
        <v>9</v>
      </c>
      <c r="G84" t="s">
        <v>1094</v>
      </c>
      <c r="H84" t="s">
        <v>51</v>
      </c>
      <c r="I84" t="s">
        <v>12</v>
      </c>
      <c r="J84" t="s">
        <v>31</v>
      </c>
      <c r="K84" t="s">
        <v>1626</v>
      </c>
      <c r="L84" t="s">
        <v>3902</v>
      </c>
      <c r="M84" t="s">
        <v>1563</v>
      </c>
      <c r="N84" t="s">
        <v>3903</v>
      </c>
      <c r="O84" t="s">
        <v>1627</v>
      </c>
      <c r="P84">
        <v>326.06</v>
      </c>
      <c r="Q84">
        <v>301</v>
      </c>
      <c r="R84" t="s">
        <v>1780</v>
      </c>
      <c r="S84" t="s">
        <v>1763</v>
      </c>
      <c r="T84" t="s">
        <v>1781</v>
      </c>
      <c r="U84" t="s">
        <v>1772</v>
      </c>
      <c r="V84" t="s">
        <v>1824</v>
      </c>
      <c r="W84">
        <v>4</v>
      </c>
      <c r="X84" t="s">
        <v>1779</v>
      </c>
      <c r="Y84">
        <v>284.44</v>
      </c>
      <c r="Z84">
        <v>1137.76</v>
      </c>
      <c r="AA84">
        <v>22.76</v>
      </c>
      <c r="AB84">
        <v>0.02</v>
      </c>
    </row>
    <row r="85" spans="1:28" x14ac:dyDescent="0.3">
      <c r="A85" t="s">
        <v>1844</v>
      </c>
      <c r="B85" s="13">
        <v>45517</v>
      </c>
      <c r="C85" t="s">
        <v>338</v>
      </c>
      <c r="D85" t="s">
        <v>339</v>
      </c>
      <c r="E85">
        <v>43</v>
      </c>
      <c r="F85" t="s">
        <v>16</v>
      </c>
      <c r="G85" t="s">
        <v>340</v>
      </c>
      <c r="H85" t="s">
        <v>184</v>
      </c>
      <c r="I85" t="s">
        <v>12</v>
      </c>
      <c r="J85" t="s">
        <v>13</v>
      </c>
      <c r="K85" t="s">
        <v>1626</v>
      </c>
      <c r="L85" t="s">
        <v>3902</v>
      </c>
      <c r="M85" t="s">
        <v>1563</v>
      </c>
      <c r="N85" t="s">
        <v>3903</v>
      </c>
      <c r="O85" t="s">
        <v>1627</v>
      </c>
      <c r="P85">
        <v>326.06</v>
      </c>
      <c r="Q85">
        <v>301</v>
      </c>
      <c r="R85" t="s">
        <v>1770</v>
      </c>
      <c r="S85" t="s">
        <v>1763</v>
      </c>
      <c r="T85" t="s">
        <v>1771</v>
      </c>
      <c r="U85" t="s">
        <v>1772</v>
      </c>
      <c r="V85" t="s">
        <v>1829</v>
      </c>
      <c r="W85">
        <v>2</v>
      </c>
      <c r="X85" t="s">
        <v>1769</v>
      </c>
      <c r="Y85">
        <v>559.23</v>
      </c>
      <c r="Z85">
        <v>1118.46</v>
      </c>
      <c r="AA85">
        <v>279.62</v>
      </c>
      <c r="AB85">
        <v>0.25</v>
      </c>
    </row>
    <row r="86" spans="1:28" x14ac:dyDescent="0.3">
      <c r="A86" t="s">
        <v>1949</v>
      </c>
      <c r="B86" s="13">
        <v>45674</v>
      </c>
      <c r="C86" t="s">
        <v>1466</v>
      </c>
      <c r="D86" t="s">
        <v>1467</v>
      </c>
      <c r="E86">
        <v>33</v>
      </c>
      <c r="F86" t="s">
        <v>16</v>
      </c>
      <c r="G86" t="s">
        <v>1468</v>
      </c>
      <c r="H86" t="s">
        <v>96</v>
      </c>
      <c r="I86" t="s">
        <v>12</v>
      </c>
      <c r="J86" t="s">
        <v>13</v>
      </c>
      <c r="K86" t="s">
        <v>1628</v>
      </c>
      <c r="L86" t="s">
        <v>3904</v>
      </c>
      <c r="M86" t="s">
        <v>1563</v>
      </c>
      <c r="N86" t="s">
        <v>3860</v>
      </c>
      <c r="O86" t="s">
        <v>1629</v>
      </c>
      <c r="P86">
        <v>38.520000000000003</v>
      </c>
      <c r="Q86">
        <v>378</v>
      </c>
      <c r="R86" t="s">
        <v>1762</v>
      </c>
      <c r="S86" t="s">
        <v>1763</v>
      </c>
      <c r="T86" t="s">
        <v>1764</v>
      </c>
      <c r="U86" t="s">
        <v>1765</v>
      </c>
      <c r="V86" t="s">
        <v>1826</v>
      </c>
      <c r="W86">
        <v>3</v>
      </c>
      <c r="X86" t="s">
        <v>1761</v>
      </c>
      <c r="Y86">
        <v>334.6</v>
      </c>
      <c r="Z86">
        <v>1003.8</v>
      </c>
      <c r="AA86">
        <v>110.42</v>
      </c>
      <c r="AB86">
        <v>0.11</v>
      </c>
    </row>
    <row r="87" spans="1:28" x14ac:dyDescent="0.3">
      <c r="A87" t="s">
        <v>1847</v>
      </c>
      <c r="B87" s="13">
        <v>45447</v>
      </c>
      <c r="C87" t="s">
        <v>1235</v>
      </c>
      <c r="D87" t="s">
        <v>1236</v>
      </c>
      <c r="E87">
        <v>25</v>
      </c>
      <c r="F87" t="s">
        <v>16</v>
      </c>
      <c r="G87" t="s">
        <v>1237</v>
      </c>
      <c r="H87" t="s">
        <v>58</v>
      </c>
      <c r="I87" t="s">
        <v>12</v>
      </c>
      <c r="J87" t="s">
        <v>31</v>
      </c>
      <c r="K87" t="s">
        <v>1634</v>
      </c>
      <c r="L87" t="s">
        <v>3907</v>
      </c>
      <c r="M87" t="s">
        <v>1563</v>
      </c>
      <c r="N87" t="s">
        <v>3845</v>
      </c>
      <c r="O87" t="s">
        <v>1635</v>
      </c>
      <c r="P87">
        <v>253.33</v>
      </c>
      <c r="Q87">
        <v>266</v>
      </c>
      <c r="R87" t="s">
        <v>1811</v>
      </c>
      <c r="S87" t="s">
        <v>1754</v>
      </c>
      <c r="T87" t="s">
        <v>1812</v>
      </c>
      <c r="U87" t="s">
        <v>1756</v>
      </c>
      <c r="V87" t="s">
        <v>1824</v>
      </c>
      <c r="W87">
        <v>1</v>
      </c>
      <c r="X87" t="s">
        <v>1810</v>
      </c>
      <c r="Y87">
        <v>589.55999999999995</v>
      </c>
      <c r="Z87">
        <v>589.55999999999995</v>
      </c>
      <c r="AA87">
        <v>129.69999999999999</v>
      </c>
      <c r="AB87">
        <v>0.22</v>
      </c>
    </row>
    <row r="88" spans="1:28" x14ac:dyDescent="0.3">
      <c r="A88" t="s">
        <v>2036</v>
      </c>
      <c r="B88" s="13">
        <v>45497</v>
      </c>
      <c r="C88" t="s">
        <v>338</v>
      </c>
      <c r="D88" t="s">
        <v>339</v>
      </c>
      <c r="E88">
        <v>43</v>
      </c>
      <c r="F88" t="s">
        <v>16</v>
      </c>
      <c r="G88" t="s">
        <v>340</v>
      </c>
      <c r="H88" t="s">
        <v>184</v>
      </c>
      <c r="I88" t="s">
        <v>12</v>
      </c>
      <c r="J88" t="s">
        <v>13</v>
      </c>
      <c r="K88" t="s">
        <v>1648</v>
      </c>
      <c r="L88" t="s">
        <v>3916</v>
      </c>
      <c r="M88" t="s">
        <v>1566</v>
      </c>
      <c r="N88" t="s">
        <v>3862</v>
      </c>
      <c r="O88" t="s">
        <v>1649</v>
      </c>
      <c r="P88">
        <v>190.29</v>
      </c>
      <c r="Q88">
        <v>260</v>
      </c>
      <c r="R88" t="s">
        <v>1762</v>
      </c>
      <c r="S88" t="s">
        <v>1763</v>
      </c>
      <c r="T88" t="s">
        <v>1764</v>
      </c>
      <c r="U88" t="s">
        <v>1765</v>
      </c>
      <c r="V88" t="s">
        <v>1829</v>
      </c>
      <c r="W88">
        <v>1</v>
      </c>
      <c r="X88" t="s">
        <v>1761</v>
      </c>
      <c r="Y88">
        <v>823.26</v>
      </c>
      <c r="Z88">
        <v>823.26</v>
      </c>
      <c r="AA88">
        <v>222.28</v>
      </c>
      <c r="AB88">
        <v>0.27</v>
      </c>
    </row>
    <row r="89" spans="1:28" x14ac:dyDescent="0.3">
      <c r="A89" t="s">
        <v>1857</v>
      </c>
      <c r="B89" s="13">
        <v>45593</v>
      </c>
      <c r="C89" t="s">
        <v>1281</v>
      </c>
      <c r="D89" t="s">
        <v>1282</v>
      </c>
      <c r="E89">
        <v>23</v>
      </c>
      <c r="F89" t="s">
        <v>16</v>
      </c>
      <c r="G89" t="s">
        <v>204</v>
      </c>
      <c r="H89" t="s">
        <v>156</v>
      </c>
      <c r="I89" t="s">
        <v>12</v>
      </c>
      <c r="J89" t="s">
        <v>13</v>
      </c>
      <c r="K89" t="s">
        <v>1654</v>
      </c>
      <c r="L89" t="s">
        <v>3919</v>
      </c>
      <c r="M89" t="s">
        <v>1547</v>
      </c>
      <c r="N89" t="s">
        <v>3852</v>
      </c>
      <c r="O89" t="s">
        <v>1655</v>
      </c>
      <c r="P89">
        <v>386.56</v>
      </c>
      <c r="Q89">
        <v>125</v>
      </c>
      <c r="R89" t="s">
        <v>1795</v>
      </c>
      <c r="S89" t="s">
        <v>1759</v>
      </c>
      <c r="T89" t="s">
        <v>1796</v>
      </c>
      <c r="U89" t="s">
        <v>1772</v>
      </c>
      <c r="V89" t="s">
        <v>1829</v>
      </c>
      <c r="W89">
        <v>2</v>
      </c>
      <c r="X89" t="s">
        <v>1794</v>
      </c>
      <c r="Y89">
        <v>148.96</v>
      </c>
      <c r="Z89">
        <v>297.92</v>
      </c>
      <c r="AA89">
        <v>8.94</v>
      </c>
      <c r="AB89">
        <v>0.03</v>
      </c>
    </row>
    <row r="90" spans="1:28" x14ac:dyDescent="0.3">
      <c r="A90" t="s">
        <v>1990</v>
      </c>
      <c r="B90" s="13">
        <v>45418</v>
      </c>
      <c r="C90" t="s">
        <v>878</v>
      </c>
      <c r="D90" t="s">
        <v>879</v>
      </c>
      <c r="E90">
        <v>38</v>
      </c>
      <c r="F90" t="s">
        <v>9</v>
      </c>
      <c r="G90" t="s">
        <v>880</v>
      </c>
      <c r="H90" t="s">
        <v>184</v>
      </c>
      <c r="I90" t="s">
        <v>12</v>
      </c>
      <c r="J90" t="s">
        <v>13</v>
      </c>
      <c r="K90" t="s">
        <v>1656</v>
      </c>
      <c r="L90" t="s">
        <v>3920</v>
      </c>
      <c r="M90" t="s">
        <v>1566</v>
      </c>
      <c r="N90" t="s">
        <v>3854</v>
      </c>
      <c r="O90" t="s">
        <v>1657</v>
      </c>
      <c r="P90">
        <v>434.84</v>
      </c>
      <c r="Q90">
        <v>185</v>
      </c>
      <c r="R90" t="s">
        <v>1795</v>
      </c>
      <c r="S90" t="s">
        <v>1759</v>
      </c>
      <c r="T90" t="s">
        <v>1796</v>
      </c>
      <c r="U90" t="s">
        <v>1772</v>
      </c>
      <c r="V90" t="s">
        <v>1824</v>
      </c>
      <c r="W90">
        <v>4</v>
      </c>
      <c r="X90" t="s">
        <v>1794</v>
      </c>
      <c r="Y90">
        <v>164.04</v>
      </c>
      <c r="Z90">
        <v>656.16</v>
      </c>
      <c r="AA90">
        <v>170.6</v>
      </c>
      <c r="AB90">
        <v>0.26</v>
      </c>
    </row>
    <row r="91" spans="1:28" x14ac:dyDescent="0.3">
      <c r="A91" t="s">
        <v>1842</v>
      </c>
      <c r="B91" s="13">
        <v>45913</v>
      </c>
      <c r="C91" t="s">
        <v>878</v>
      </c>
      <c r="D91" t="s">
        <v>879</v>
      </c>
      <c r="E91">
        <v>38</v>
      </c>
      <c r="F91" t="s">
        <v>9</v>
      </c>
      <c r="G91" t="s">
        <v>880</v>
      </c>
      <c r="H91" t="s">
        <v>184</v>
      </c>
      <c r="I91" t="s">
        <v>12</v>
      </c>
      <c r="J91" t="s">
        <v>13</v>
      </c>
      <c r="K91" t="s">
        <v>1678</v>
      </c>
      <c r="L91" t="s">
        <v>3931</v>
      </c>
      <c r="M91" t="s">
        <v>1566</v>
      </c>
      <c r="N91" t="s">
        <v>3862</v>
      </c>
      <c r="O91" t="s">
        <v>1679</v>
      </c>
      <c r="P91">
        <v>240.63</v>
      </c>
      <c r="Q91">
        <v>423</v>
      </c>
      <c r="R91" t="s">
        <v>1814</v>
      </c>
      <c r="S91" t="s">
        <v>1754</v>
      </c>
      <c r="T91" t="s">
        <v>1815</v>
      </c>
      <c r="U91" t="s">
        <v>1772</v>
      </c>
      <c r="V91" t="s">
        <v>1824</v>
      </c>
      <c r="W91">
        <v>2</v>
      </c>
      <c r="X91" t="s">
        <v>1813</v>
      </c>
      <c r="Y91">
        <v>451.98</v>
      </c>
      <c r="Z91">
        <v>903.96</v>
      </c>
      <c r="AA91">
        <v>225.99</v>
      </c>
      <c r="AB91">
        <v>0.25</v>
      </c>
    </row>
    <row r="92" spans="1:28" x14ac:dyDescent="0.3">
      <c r="A92" t="s">
        <v>2300</v>
      </c>
      <c r="B92" s="13">
        <v>45875</v>
      </c>
      <c r="C92" t="s">
        <v>654</v>
      </c>
      <c r="D92" t="s">
        <v>655</v>
      </c>
      <c r="E92">
        <v>30</v>
      </c>
      <c r="F92" t="s">
        <v>9</v>
      </c>
      <c r="G92" t="s">
        <v>656</v>
      </c>
      <c r="H92" t="s">
        <v>434</v>
      </c>
      <c r="I92" t="s">
        <v>12</v>
      </c>
      <c r="J92" t="s">
        <v>19</v>
      </c>
      <c r="K92" t="s">
        <v>1664</v>
      </c>
      <c r="L92" t="s">
        <v>3924</v>
      </c>
      <c r="M92" t="s">
        <v>1547</v>
      </c>
      <c r="N92" t="s">
        <v>3854</v>
      </c>
      <c r="O92" t="s">
        <v>1665</v>
      </c>
      <c r="P92">
        <v>113.83</v>
      </c>
      <c r="Q92">
        <v>485</v>
      </c>
      <c r="R92" t="s">
        <v>1805</v>
      </c>
      <c r="S92" t="s">
        <v>1784</v>
      </c>
      <c r="T92" t="s">
        <v>1806</v>
      </c>
      <c r="U92" t="s">
        <v>1756</v>
      </c>
      <c r="V92" t="s">
        <v>1829</v>
      </c>
      <c r="W92">
        <v>3</v>
      </c>
      <c r="X92" t="s">
        <v>1804</v>
      </c>
      <c r="Y92">
        <v>666.39</v>
      </c>
      <c r="Z92">
        <v>1999.17</v>
      </c>
      <c r="AA92">
        <v>419.83</v>
      </c>
      <c r="AB92">
        <v>0.21</v>
      </c>
    </row>
    <row r="93" spans="1:28" x14ac:dyDescent="0.3">
      <c r="A93" t="s">
        <v>2058</v>
      </c>
      <c r="B93" s="13">
        <v>45409</v>
      </c>
      <c r="C93" t="s">
        <v>499</v>
      </c>
      <c r="D93" t="s">
        <v>500</v>
      </c>
      <c r="E93">
        <v>42</v>
      </c>
      <c r="F93" t="s">
        <v>16</v>
      </c>
      <c r="G93" t="s">
        <v>501</v>
      </c>
      <c r="H93" t="s">
        <v>324</v>
      </c>
      <c r="I93" t="s">
        <v>12</v>
      </c>
      <c r="J93" t="s">
        <v>26</v>
      </c>
      <c r="K93" t="s">
        <v>1664</v>
      </c>
      <c r="L93" t="s">
        <v>3924</v>
      </c>
      <c r="M93" t="s">
        <v>1547</v>
      </c>
      <c r="N93" t="s">
        <v>3854</v>
      </c>
      <c r="O93" t="s">
        <v>1665</v>
      </c>
      <c r="P93">
        <v>113.83</v>
      </c>
      <c r="Q93">
        <v>485</v>
      </c>
      <c r="R93" t="s">
        <v>1790</v>
      </c>
      <c r="S93" t="s">
        <v>1754</v>
      </c>
      <c r="T93" t="s">
        <v>1791</v>
      </c>
      <c r="U93" t="s">
        <v>1772</v>
      </c>
      <c r="V93" t="s">
        <v>1826</v>
      </c>
      <c r="W93">
        <v>4</v>
      </c>
      <c r="X93" t="s">
        <v>1789</v>
      </c>
      <c r="Y93">
        <v>794.97</v>
      </c>
      <c r="Z93">
        <v>3179.88</v>
      </c>
      <c r="AA93">
        <v>763.17</v>
      </c>
      <c r="AB93">
        <v>0.24</v>
      </c>
    </row>
    <row r="94" spans="1:28" x14ac:dyDescent="0.3">
      <c r="A94" t="s">
        <v>1845</v>
      </c>
      <c r="B94" s="13">
        <v>45369</v>
      </c>
      <c r="C94" t="s">
        <v>767</v>
      </c>
      <c r="D94" t="s">
        <v>768</v>
      </c>
      <c r="E94">
        <v>58</v>
      </c>
      <c r="F94" t="s">
        <v>16</v>
      </c>
      <c r="G94" t="s">
        <v>769</v>
      </c>
      <c r="H94" t="s">
        <v>184</v>
      </c>
      <c r="I94" t="s">
        <v>12</v>
      </c>
      <c r="J94" t="s">
        <v>19</v>
      </c>
      <c r="K94" t="s">
        <v>1668</v>
      </c>
      <c r="L94" t="s">
        <v>3926</v>
      </c>
      <c r="M94" t="s">
        <v>1558</v>
      </c>
      <c r="N94" t="s">
        <v>3915</v>
      </c>
      <c r="O94" t="s">
        <v>1669</v>
      </c>
      <c r="P94">
        <v>482.75</v>
      </c>
      <c r="Q94">
        <v>444</v>
      </c>
      <c r="R94" t="s">
        <v>1798</v>
      </c>
      <c r="S94" t="s">
        <v>1754</v>
      </c>
      <c r="T94" t="s">
        <v>129</v>
      </c>
      <c r="U94" t="s">
        <v>1756</v>
      </c>
      <c r="V94" t="s">
        <v>1829</v>
      </c>
      <c r="W94">
        <v>4</v>
      </c>
      <c r="X94" t="s">
        <v>1797</v>
      </c>
      <c r="Y94">
        <v>482.75</v>
      </c>
      <c r="Z94">
        <v>1931</v>
      </c>
      <c r="AA94">
        <v>148.55000000000001</v>
      </c>
      <c r="AB94">
        <v>0.08</v>
      </c>
    </row>
    <row r="95" spans="1:28" x14ac:dyDescent="0.3">
      <c r="A95" t="s">
        <v>2066</v>
      </c>
      <c r="B95" s="13">
        <v>45917</v>
      </c>
      <c r="C95" t="s">
        <v>127</v>
      </c>
      <c r="D95" t="s">
        <v>128</v>
      </c>
      <c r="E95">
        <v>41</v>
      </c>
      <c r="F95" t="s">
        <v>9</v>
      </c>
      <c r="G95" t="s">
        <v>129</v>
      </c>
      <c r="H95" t="s">
        <v>35</v>
      </c>
      <c r="I95" t="s">
        <v>12</v>
      </c>
      <c r="J95" t="s">
        <v>31</v>
      </c>
      <c r="K95" t="s">
        <v>1672</v>
      </c>
      <c r="L95" t="s">
        <v>3928</v>
      </c>
      <c r="M95" t="s">
        <v>1563</v>
      </c>
      <c r="N95" t="s">
        <v>3845</v>
      </c>
      <c r="O95" t="s">
        <v>1673</v>
      </c>
      <c r="P95">
        <v>86.42</v>
      </c>
      <c r="Q95">
        <v>222</v>
      </c>
      <c r="R95" t="s">
        <v>1795</v>
      </c>
      <c r="S95" t="s">
        <v>1759</v>
      </c>
      <c r="T95" t="s">
        <v>1796</v>
      </c>
      <c r="U95" t="s">
        <v>1772</v>
      </c>
      <c r="V95" t="s">
        <v>1824</v>
      </c>
      <c r="W95">
        <v>3</v>
      </c>
      <c r="X95" t="s">
        <v>1794</v>
      </c>
      <c r="Y95">
        <v>741.33</v>
      </c>
      <c r="Z95">
        <v>2223.9899999999998</v>
      </c>
      <c r="AA95">
        <v>66.72</v>
      </c>
      <c r="AB95">
        <v>0.03</v>
      </c>
    </row>
    <row r="96" spans="1:28" x14ac:dyDescent="0.3">
      <c r="A96" t="s">
        <v>2205</v>
      </c>
      <c r="B96" s="13">
        <v>45240</v>
      </c>
      <c r="C96" t="s">
        <v>767</v>
      </c>
      <c r="D96" t="s">
        <v>768</v>
      </c>
      <c r="E96">
        <v>58</v>
      </c>
      <c r="F96" t="s">
        <v>16</v>
      </c>
      <c r="G96" t="s">
        <v>769</v>
      </c>
      <c r="H96" t="s">
        <v>184</v>
      </c>
      <c r="I96" t="s">
        <v>12</v>
      </c>
      <c r="J96" t="s">
        <v>19</v>
      </c>
      <c r="K96" t="s">
        <v>1704</v>
      </c>
      <c r="L96" t="s">
        <v>3945</v>
      </c>
      <c r="M96" t="s">
        <v>1544</v>
      </c>
      <c r="N96" t="s">
        <v>3870</v>
      </c>
      <c r="O96" t="s">
        <v>1705</v>
      </c>
      <c r="P96">
        <v>325.26</v>
      </c>
      <c r="Q96">
        <v>400</v>
      </c>
      <c r="R96" t="s">
        <v>1758</v>
      </c>
      <c r="S96" t="s">
        <v>1759</v>
      </c>
      <c r="T96" t="s">
        <v>1760</v>
      </c>
      <c r="U96" t="s">
        <v>1756</v>
      </c>
      <c r="V96" t="s">
        <v>1829</v>
      </c>
      <c r="W96">
        <v>3</v>
      </c>
      <c r="X96" t="s">
        <v>1757</v>
      </c>
      <c r="Y96">
        <v>636.03</v>
      </c>
      <c r="Z96">
        <v>1908.09</v>
      </c>
      <c r="AA96">
        <v>114.49</v>
      </c>
      <c r="AB96">
        <v>0.06</v>
      </c>
    </row>
    <row r="97" spans="1:28" x14ac:dyDescent="0.3">
      <c r="A97" t="s">
        <v>2075</v>
      </c>
      <c r="B97" s="13">
        <v>45606</v>
      </c>
      <c r="C97" t="s">
        <v>100</v>
      </c>
      <c r="D97" t="s">
        <v>101</v>
      </c>
      <c r="E97">
        <v>52</v>
      </c>
      <c r="F97" t="s">
        <v>16</v>
      </c>
      <c r="G97" t="s">
        <v>102</v>
      </c>
      <c r="H97" t="s">
        <v>35</v>
      </c>
      <c r="I97" t="s">
        <v>12</v>
      </c>
      <c r="J97" t="s">
        <v>31</v>
      </c>
      <c r="K97" t="s">
        <v>1684</v>
      </c>
      <c r="L97" t="s">
        <v>3934</v>
      </c>
      <c r="M97" t="s">
        <v>1544</v>
      </c>
      <c r="N97" t="s">
        <v>3935</v>
      </c>
      <c r="O97" t="s">
        <v>1685</v>
      </c>
      <c r="P97">
        <v>243.7</v>
      </c>
      <c r="Q97">
        <v>130</v>
      </c>
      <c r="R97" t="s">
        <v>1767</v>
      </c>
      <c r="S97" t="s">
        <v>1759</v>
      </c>
      <c r="T97" t="s">
        <v>1768</v>
      </c>
      <c r="U97" t="s">
        <v>1765</v>
      </c>
      <c r="V97" t="s">
        <v>1824</v>
      </c>
      <c r="W97">
        <v>2</v>
      </c>
      <c r="X97" t="s">
        <v>1766</v>
      </c>
      <c r="Y97">
        <v>894.58</v>
      </c>
      <c r="Z97">
        <v>1789.16</v>
      </c>
      <c r="AA97">
        <v>447.29</v>
      </c>
      <c r="AB97">
        <v>0.25</v>
      </c>
    </row>
    <row r="98" spans="1:28" x14ac:dyDescent="0.3">
      <c r="A98" t="s">
        <v>1848</v>
      </c>
      <c r="B98" s="13">
        <v>45394</v>
      </c>
      <c r="C98" t="s">
        <v>1466</v>
      </c>
      <c r="D98" t="s">
        <v>1467</v>
      </c>
      <c r="E98">
        <v>33</v>
      </c>
      <c r="F98" t="s">
        <v>16</v>
      </c>
      <c r="G98" t="s">
        <v>1468</v>
      </c>
      <c r="H98" t="s">
        <v>96</v>
      </c>
      <c r="I98" t="s">
        <v>12</v>
      </c>
      <c r="J98" t="s">
        <v>13</v>
      </c>
      <c r="K98" t="s">
        <v>1686</v>
      </c>
      <c r="L98" t="s">
        <v>3936</v>
      </c>
      <c r="M98" t="s">
        <v>1547</v>
      </c>
      <c r="N98" t="s">
        <v>3852</v>
      </c>
      <c r="O98" t="s">
        <v>1687</v>
      </c>
      <c r="P98">
        <v>218.22</v>
      </c>
      <c r="Q98">
        <v>224</v>
      </c>
      <c r="R98" t="s">
        <v>1790</v>
      </c>
      <c r="S98" t="s">
        <v>1754</v>
      </c>
      <c r="T98" t="s">
        <v>1791</v>
      </c>
      <c r="U98" t="s">
        <v>1772</v>
      </c>
      <c r="V98" t="s">
        <v>1826</v>
      </c>
      <c r="W98">
        <v>3</v>
      </c>
      <c r="X98" t="s">
        <v>1789</v>
      </c>
      <c r="Y98">
        <v>979.42</v>
      </c>
      <c r="Z98">
        <v>2938.26</v>
      </c>
      <c r="AA98">
        <v>88.15</v>
      </c>
      <c r="AB98">
        <v>0.03</v>
      </c>
    </row>
    <row r="99" spans="1:28" x14ac:dyDescent="0.3">
      <c r="A99" t="s">
        <v>2231</v>
      </c>
      <c r="B99" s="13">
        <v>45628</v>
      </c>
      <c r="C99" t="s">
        <v>1466</v>
      </c>
      <c r="D99" t="s">
        <v>1467</v>
      </c>
      <c r="E99">
        <v>33</v>
      </c>
      <c r="F99" t="s">
        <v>16</v>
      </c>
      <c r="G99" t="s">
        <v>1468</v>
      </c>
      <c r="H99" t="s">
        <v>96</v>
      </c>
      <c r="I99" t="s">
        <v>12</v>
      </c>
      <c r="J99" t="s">
        <v>13</v>
      </c>
      <c r="K99" t="s">
        <v>1698</v>
      </c>
      <c r="L99" t="s">
        <v>3942</v>
      </c>
      <c r="M99" t="s">
        <v>1547</v>
      </c>
      <c r="N99" t="s">
        <v>3900</v>
      </c>
      <c r="O99" t="s">
        <v>1699</v>
      </c>
      <c r="P99">
        <v>158.13999999999999</v>
      </c>
      <c r="Q99">
        <v>82</v>
      </c>
      <c r="R99" t="s">
        <v>1805</v>
      </c>
      <c r="S99" t="s">
        <v>1784</v>
      </c>
      <c r="T99" t="s">
        <v>1806</v>
      </c>
      <c r="U99" t="s">
        <v>1756</v>
      </c>
      <c r="V99" t="s">
        <v>1829</v>
      </c>
      <c r="W99">
        <v>1</v>
      </c>
      <c r="X99" t="s">
        <v>1804</v>
      </c>
      <c r="Y99">
        <v>745.15</v>
      </c>
      <c r="Z99">
        <v>745.15</v>
      </c>
      <c r="AA99">
        <v>186.29</v>
      </c>
      <c r="AB99">
        <v>0.25</v>
      </c>
    </row>
    <row r="100" spans="1:28" x14ac:dyDescent="0.3">
      <c r="A100" t="s">
        <v>2138</v>
      </c>
      <c r="B100" s="13">
        <v>45611</v>
      </c>
      <c r="C100" t="s">
        <v>100</v>
      </c>
      <c r="D100" t="s">
        <v>101</v>
      </c>
      <c r="E100">
        <v>52</v>
      </c>
      <c r="F100" t="s">
        <v>16</v>
      </c>
      <c r="G100" t="s">
        <v>102</v>
      </c>
      <c r="H100" t="s">
        <v>35</v>
      </c>
      <c r="I100" t="s">
        <v>12</v>
      </c>
      <c r="J100" t="s">
        <v>31</v>
      </c>
      <c r="K100" t="s">
        <v>1708</v>
      </c>
      <c r="L100" t="s">
        <v>3947</v>
      </c>
      <c r="M100" t="s">
        <v>1544</v>
      </c>
      <c r="N100" t="s">
        <v>3864</v>
      </c>
      <c r="O100" t="s">
        <v>1709</v>
      </c>
      <c r="P100">
        <v>143.43</v>
      </c>
      <c r="Q100">
        <v>58</v>
      </c>
      <c r="R100" t="s">
        <v>1808</v>
      </c>
      <c r="S100" t="s">
        <v>1759</v>
      </c>
      <c r="T100" t="s">
        <v>1809</v>
      </c>
      <c r="U100" t="s">
        <v>1756</v>
      </c>
      <c r="V100" t="s">
        <v>1826</v>
      </c>
      <c r="W100">
        <v>2</v>
      </c>
      <c r="X100" t="s">
        <v>1807</v>
      </c>
      <c r="Y100">
        <v>588.9</v>
      </c>
      <c r="Z100">
        <v>1177.8</v>
      </c>
      <c r="AA100">
        <v>223.78</v>
      </c>
      <c r="AB100">
        <v>0.19</v>
      </c>
    </row>
    <row r="101" spans="1:28" x14ac:dyDescent="0.3">
      <c r="A101" t="s">
        <v>1852</v>
      </c>
      <c r="B101" s="13">
        <v>45294</v>
      </c>
      <c r="C101" t="s">
        <v>693</v>
      </c>
      <c r="D101" t="s">
        <v>694</v>
      </c>
      <c r="E101">
        <v>42</v>
      </c>
      <c r="F101" t="s">
        <v>16</v>
      </c>
      <c r="G101" t="s">
        <v>695</v>
      </c>
      <c r="H101" t="s">
        <v>18</v>
      </c>
      <c r="I101" t="s">
        <v>12</v>
      </c>
      <c r="J101" t="s">
        <v>19</v>
      </c>
      <c r="K101" t="s">
        <v>1744</v>
      </c>
      <c r="L101" t="s">
        <v>3965</v>
      </c>
      <c r="M101" t="s">
        <v>1563</v>
      </c>
      <c r="N101" t="s">
        <v>3860</v>
      </c>
      <c r="O101" t="s">
        <v>1745</v>
      </c>
      <c r="P101">
        <v>431.67</v>
      </c>
      <c r="Q101">
        <v>73</v>
      </c>
      <c r="R101" t="s">
        <v>1783</v>
      </c>
      <c r="S101" t="s">
        <v>1784</v>
      </c>
      <c r="T101" t="s">
        <v>1785</v>
      </c>
      <c r="U101" t="s">
        <v>1772</v>
      </c>
      <c r="V101" t="s">
        <v>1824</v>
      </c>
      <c r="W101">
        <v>4</v>
      </c>
      <c r="X101" t="s">
        <v>1782</v>
      </c>
      <c r="Y101">
        <v>156.16</v>
      </c>
      <c r="Z101">
        <v>624.64</v>
      </c>
      <c r="AA101">
        <v>24.99</v>
      </c>
      <c r="AB101">
        <v>0.04</v>
      </c>
    </row>
    <row r="102" spans="1:28" x14ac:dyDescent="0.3">
      <c r="A102" t="s">
        <v>1878</v>
      </c>
      <c r="B102" s="13">
        <v>45894</v>
      </c>
      <c r="C102" t="s">
        <v>499</v>
      </c>
      <c r="D102" t="s">
        <v>500</v>
      </c>
      <c r="E102">
        <v>42</v>
      </c>
      <c r="F102" t="s">
        <v>16</v>
      </c>
      <c r="G102" t="s">
        <v>501</v>
      </c>
      <c r="H102" t="s">
        <v>324</v>
      </c>
      <c r="I102" t="s">
        <v>12</v>
      </c>
      <c r="J102" t="s">
        <v>26</v>
      </c>
      <c r="K102" t="s">
        <v>1726</v>
      </c>
      <c r="L102" t="s">
        <v>3956</v>
      </c>
      <c r="M102" t="s">
        <v>1558</v>
      </c>
      <c r="N102" t="s">
        <v>3912</v>
      </c>
      <c r="O102" t="s">
        <v>1727</v>
      </c>
      <c r="P102">
        <v>183.04</v>
      </c>
      <c r="Q102">
        <v>457</v>
      </c>
      <c r="R102" t="s">
        <v>1777</v>
      </c>
      <c r="S102" t="s">
        <v>1754</v>
      </c>
      <c r="T102" t="s">
        <v>1778</v>
      </c>
      <c r="U102" t="s">
        <v>1772</v>
      </c>
      <c r="V102" t="s">
        <v>1824</v>
      </c>
      <c r="W102">
        <v>3</v>
      </c>
      <c r="X102" t="s">
        <v>1776</v>
      </c>
      <c r="Y102">
        <v>183.04</v>
      </c>
      <c r="Z102">
        <v>549.12</v>
      </c>
      <c r="AA102">
        <v>63.06</v>
      </c>
      <c r="AB102">
        <v>0.11</v>
      </c>
    </row>
    <row r="103" spans="1:28" x14ac:dyDescent="0.3">
      <c r="A103" t="s">
        <v>1858</v>
      </c>
      <c r="B103" s="13">
        <v>45597</v>
      </c>
      <c r="C103" t="s">
        <v>1240</v>
      </c>
      <c r="D103" t="s">
        <v>1241</v>
      </c>
      <c r="E103">
        <v>54</v>
      </c>
      <c r="F103" t="s">
        <v>9</v>
      </c>
      <c r="G103" t="s">
        <v>1242</v>
      </c>
      <c r="H103" t="s">
        <v>47</v>
      </c>
      <c r="I103" t="s">
        <v>12</v>
      </c>
      <c r="J103" t="s">
        <v>26</v>
      </c>
      <c r="K103" t="s">
        <v>1698</v>
      </c>
      <c r="L103" t="s">
        <v>3942</v>
      </c>
      <c r="M103" t="s">
        <v>1547</v>
      </c>
      <c r="N103" t="s">
        <v>3900</v>
      </c>
      <c r="O103" t="s">
        <v>1699</v>
      </c>
      <c r="P103">
        <v>158.13999999999999</v>
      </c>
      <c r="Q103">
        <v>82</v>
      </c>
      <c r="R103" t="s">
        <v>1783</v>
      </c>
      <c r="S103" t="s">
        <v>1784</v>
      </c>
      <c r="T103" t="s">
        <v>1785</v>
      </c>
      <c r="U103" t="s">
        <v>1772</v>
      </c>
      <c r="V103" t="s">
        <v>1824</v>
      </c>
      <c r="W103">
        <v>4</v>
      </c>
      <c r="X103" t="s">
        <v>1782</v>
      </c>
      <c r="Y103">
        <v>313.83</v>
      </c>
      <c r="Z103">
        <v>1255.32</v>
      </c>
      <c r="AA103">
        <v>100.43</v>
      </c>
      <c r="AB103">
        <v>0.08</v>
      </c>
    </row>
    <row r="104" spans="1:28" x14ac:dyDescent="0.3">
      <c r="A104" t="s">
        <v>2244</v>
      </c>
      <c r="B104" s="13">
        <v>45942</v>
      </c>
      <c r="C104" t="s">
        <v>1240</v>
      </c>
      <c r="D104" t="s">
        <v>1241</v>
      </c>
      <c r="E104">
        <v>54</v>
      </c>
      <c r="F104" t="s">
        <v>9</v>
      </c>
      <c r="G104" t="s">
        <v>1242</v>
      </c>
      <c r="H104" t="s">
        <v>47</v>
      </c>
      <c r="I104" t="s">
        <v>12</v>
      </c>
      <c r="J104" t="s">
        <v>26</v>
      </c>
      <c r="K104" t="s">
        <v>1672</v>
      </c>
      <c r="L104" t="s">
        <v>3928</v>
      </c>
      <c r="M104" t="s">
        <v>1563</v>
      </c>
      <c r="N104" t="s">
        <v>3845</v>
      </c>
      <c r="O104" t="s">
        <v>1673</v>
      </c>
      <c r="P104">
        <v>86.42</v>
      </c>
      <c r="Q104">
        <v>222</v>
      </c>
      <c r="R104" t="s">
        <v>1800</v>
      </c>
      <c r="S104" t="s">
        <v>1763</v>
      </c>
      <c r="T104" t="s">
        <v>207</v>
      </c>
      <c r="U104" t="s">
        <v>1765</v>
      </c>
      <c r="V104" t="s">
        <v>1824</v>
      </c>
      <c r="W104">
        <v>3</v>
      </c>
      <c r="X104" t="s">
        <v>1799</v>
      </c>
      <c r="Y104">
        <v>969.83</v>
      </c>
      <c r="Z104">
        <v>2909.49</v>
      </c>
      <c r="AA104">
        <v>58.19</v>
      </c>
      <c r="AB104">
        <v>0.02</v>
      </c>
    </row>
    <row r="105" spans="1:28" x14ac:dyDescent="0.3">
      <c r="A105" t="s">
        <v>1859</v>
      </c>
      <c r="B105" s="13">
        <v>45620</v>
      </c>
      <c r="C105" t="s">
        <v>1400</v>
      </c>
      <c r="D105" t="s">
        <v>1401</v>
      </c>
      <c r="E105">
        <v>62</v>
      </c>
      <c r="F105" t="s">
        <v>16</v>
      </c>
      <c r="G105" t="s">
        <v>1402</v>
      </c>
      <c r="H105" t="s">
        <v>99</v>
      </c>
      <c r="I105" t="s">
        <v>12</v>
      </c>
      <c r="J105" t="s">
        <v>19</v>
      </c>
      <c r="K105" t="s">
        <v>1572</v>
      </c>
      <c r="L105" t="s">
        <v>3866</v>
      </c>
      <c r="M105" t="s">
        <v>1558</v>
      </c>
      <c r="N105" t="s">
        <v>3867</v>
      </c>
      <c r="O105" t="s">
        <v>1573</v>
      </c>
      <c r="P105">
        <v>115.82</v>
      </c>
      <c r="Q105">
        <v>460</v>
      </c>
      <c r="R105" t="s">
        <v>1777</v>
      </c>
      <c r="S105" t="s">
        <v>1754</v>
      </c>
      <c r="T105" t="s">
        <v>1778</v>
      </c>
      <c r="U105" t="s">
        <v>1772</v>
      </c>
      <c r="V105" t="s">
        <v>1824</v>
      </c>
      <c r="W105">
        <v>2</v>
      </c>
      <c r="X105" t="s">
        <v>1776</v>
      </c>
      <c r="Y105">
        <v>717.31</v>
      </c>
      <c r="Z105">
        <v>1434.62</v>
      </c>
      <c r="AA105">
        <v>215.19</v>
      </c>
      <c r="AB105">
        <v>0.15</v>
      </c>
    </row>
    <row r="106" spans="1:28" x14ac:dyDescent="0.3">
      <c r="A106" t="s">
        <v>2012</v>
      </c>
      <c r="B106" s="13">
        <v>45600</v>
      </c>
      <c r="C106" t="s">
        <v>1400</v>
      </c>
      <c r="D106" t="s">
        <v>1401</v>
      </c>
      <c r="E106">
        <v>62</v>
      </c>
      <c r="F106" t="s">
        <v>16</v>
      </c>
      <c r="G106" t="s">
        <v>1402</v>
      </c>
      <c r="H106" t="s">
        <v>99</v>
      </c>
      <c r="I106" t="s">
        <v>12</v>
      </c>
      <c r="J106" t="s">
        <v>19</v>
      </c>
      <c r="K106" t="s">
        <v>1706</v>
      </c>
      <c r="L106" t="s">
        <v>3946</v>
      </c>
      <c r="M106" t="s">
        <v>1544</v>
      </c>
      <c r="N106" t="s">
        <v>3858</v>
      </c>
      <c r="O106" t="s">
        <v>1707</v>
      </c>
      <c r="P106">
        <v>228.53</v>
      </c>
      <c r="Q106">
        <v>469</v>
      </c>
      <c r="R106" t="s">
        <v>1811</v>
      </c>
      <c r="S106" t="s">
        <v>1754</v>
      </c>
      <c r="T106" t="s">
        <v>1812</v>
      </c>
      <c r="U106" t="s">
        <v>1756</v>
      </c>
      <c r="V106" t="s">
        <v>1826</v>
      </c>
      <c r="W106">
        <v>2</v>
      </c>
      <c r="X106" t="s">
        <v>1810</v>
      </c>
      <c r="Y106">
        <v>504.26</v>
      </c>
      <c r="Z106">
        <v>1008.52</v>
      </c>
      <c r="AA106">
        <v>40.340000000000003</v>
      </c>
      <c r="AB106">
        <v>0.04</v>
      </c>
    </row>
    <row r="107" spans="1:28" x14ac:dyDescent="0.3">
      <c r="A107" t="s">
        <v>2009</v>
      </c>
      <c r="B107" s="13">
        <v>45594</v>
      </c>
      <c r="C107" t="s">
        <v>134</v>
      </c>
      <c r="D107" t="s">
        <v>3971</v>
      </c>
      <c r="E107">
        <v>25</v>
      </c>
      <c r="F107" t="s">
        <v>9</v>
      </c>
      <c r="G107" t="s">
        <v>136</v>
      </c>
      <c r="H107" t="s">
        <v>96</v>
      </c>
      <c r="I107" t="s">
        <v>12</v>
      </c>
      <c r="J107" t="s">
        <v>19</v>
      </c>
      <c r="K107" t="s">
        <v>1640</v>
      </c>
      <c r="L107" t="s">
        <v>3910</v>
      </c>
      <c r="M107" t="s">
        <v>1547</v>
      </c>
      <c r="N107" t="s">
        <v>3849</v>
      </c>
      <c r="O107" t="s">
        <v>1641</v>
      </c>
      <c r="P107">
        <v>167.34</v>
      </c>
      <c r="Q107">
        <v>296</v>
      </c>
      <c r="R107" t="s">
        <v>1767</v>
      </c>
      <c r="S107" t="s">
        <v>1759</v>
      </c>
      <c r="T107" t="s">
        <v>1768</v>
      </c>
      <c r="U107" t="s">
        <v>1765</v>
      </c>
      <c r="V107" t="s">
        <v>1826</v>
      </c>
      <c r="W107">
        <v>1</v>
      </c>
      <c r="X107" t="s">
        <v>1766</v>
      </c>
      <c r="Y107">
        <v>547.09</v>
      </c>
      <c r="Z107">
        <v>547.09</v>
      </c>
      <c r="AA107">
        <v>5.47</v>
      </c>
      <c r="AB107">
        <v>0.01</v>
      </c>
    </row>
    <row r="108" spans="1:28" x14ac:dyDescent="0.3">
      <c r="A108" t="s">
        <v>2098</v>
      </c>
      <c r="B108" s="13">
        <v>45693</v>
      </c>
      <c r="C108" t="s">
        <v>134</v>
      </c>
      <c r="D108" t="s">
        <v>3971</v>
      </c>
      <c r="E108">
        <v>25</v>
      </c>
      <c r="F108" t="s">
        <v>9</v>
      </c>
      <c r="G108" t="s">
        <v>136</v>
      </c>
      <c r="H108" t="s">
        <v>96</v>
      </c>
      <c r="I108" t="s">
        <v>12</v>
      </c>
      <c r="J108" t="s">
        <v>19</v>
      </c>
      <c r="K108" t="s">
        <v>1594</v>
      </c>
      <c r="L108" t="s">
        <v>3883</v>
      </c>
      <c r="M108" t="s">
        <v>1547</v>
      </c>
      <c r="N108" t="s">
        <v>3847</v>
      </c>
      <c r="O108" t="s">
        <v>1595</v>
      </c>
      <c r="P108">
        <v>484.62</v>
      </c>
      <c r="Q108">
        <v>360</v>
      </c>
      <c r="R108" t="s">
        <v>1767</v>
      </c>
      <c r="S108" t="s">
        <v>1759</v>
      </c>
      <c r="T108" t="s">
        <v>1768</v>
      </c>
      <c r="U108" t="s">
        <v>1765</v>
      </c>
      <c r="V108" t="s">
        <v>1829</v>
      </c>
      <c r="W108">
        <v>3</v>
      </c>
      <c r="X108" t="s">
        <v>1766</v>
      </c>
      <c r="Y108">
        <v>610.24</v>
      </c>
      <c r="Z108">
        <v>1830.72</v>
      </c>
      <c r="AA108">
        <v>311.22000000000003</v>
      </c>
      <c r="AB108">
        <v>0.17</v>
      </c>
    </row>
    <row r="109" spans="1:28" x14ac:dyDescent="0.3">
      <c r="A109" t="s">
        <v>2176</v>
      </c>
      <c r="B109" s="13">
        <v>45309</v>
      </c>
      <c r="C109" t="s">
        <v>134</v>
      </c>
      <c r="D109" t="s">
        <v>3971</v>
      </c>
      <c r="E109">
        <v>25</v>
      </c>
      <c r="F109" t="s">
        <v>9</v>
      </c>
      <c r="G109" t="s">
        <v>136</v>
      </c>
      <c r="H109" t="s">
        <v>96</v>
      </c>
      <c r="I109" t="s">
        <v>12</v>
      </c>
      <c r="J109" t="s">
        <v>19</v>
      </c>
      <c r="K109" t="s">
        <v>1708</v>
      </c>
      <c r="L109" t="s">
        <v>3947</v>
      </c>
      <c r="M109" t="s">
        <v>1544</v>
      </c>
      <c r="N109" t="s">
        <v>3864</v>
      </c>
      <c r="O109" t="s">
        <v>1709</v>
      </c>
      <c r="P109">
        <v>143.43</v>
      </c>
      <c r="Q109">
        <v>58</v>
      </c>
      <c r="R109" t="s">
        <v>1811</v>
      </c>
      <c r="S109" t="s">
        <v>1754</v>
      </c>
      <c r="T109" t="s">
        <v>1812</v>
      </c>
      <c r="U109" t="s">
        <v>1756</v>
      </c>
      <c r="V109" t="s">
        <v>1826</v>
      </c>
      <c r="W109">
        <v>2</v>
      </c>
      <c r="X109" t="s">
        <v>1810</v>
      </c>
      <c r="Y109">
        <v>827.81</v>
      </c>
      <c r="Z109">
        <v>1655.62</v>
      </c>
      <c r="AA109">
        <v>66.22</v>
      </c>
      <c r="AB109">
        <v>0.04</v>
      </c>
    </row>
    <row r="110" spans="1:28" x14ac:dyDescent="0.3">
      <c r="A110" t="s">
        <v>1860</v>
      </c>
      <c r="B110" s="13">
        <v>45215</v>
      </c>
      <c r="C110" t="s">
        <v>1080</v>
      </c>
      <c r="D110" t="s">
        <v>1081</v>
      </c>
      <c r="E110">
        <v>39</v>
      </c>
      <c r="F110" t="s">
        <v>9</v>
      </c>
      <c r="G110" t="s">
        <v>1082</v>
      </c>
      <c r="H110" t="s">
        <v>233</v>
      </c>
      <c r="I110" t="s">
        <v>12</v>
      </c>
      <c r="J110" t="s">
        <v>13</v>
      </c>
      <c r="K110" t="s">
        <v>1706</v>
      </c>
      <c r="L110" t="s">
        <v>3946</v>
      </c>
      <c r="M110" t="s">
        <v>1544</v>
      </c>
      <c r="N110" t="s">
        <v>3858</v>
      </c>
      <c r="O110" t="s">
        <v>1707</v>
      </c>
      <c r="P110">
        <v>228.53</v>
      </c>
      <c r="Q110">
        <v>469</v>
      </c>
      <c r="R110" t="s">
        <v>1758</v>
      </c>
      <c r="S110" t="s">
        <v>1759</v>
      </c>
      <c r="T110" t="s">
        <v>1760</v>
      </c>
      <c r="U110" t="s">
        <v>1756</v>
      </c>
      <c r="V110" t="s">
        <v>1824</v>
      </c>
      <c r="W110">
        <v>2</v>
      </c>
      <c r="X110" t="s">
        <v>1757</v>
      </c>
      <c r="Y110">
        <v>873.22</v>
      </c>
      <c r="Z110">
        <v>2150.19</v>
      </c>
      <c r="AA110">
        <v>2.0699999999999998</v>
      </c>
      <c r="AB110">
        <v>0</v>
      </c>
    </row>
    <row r="111" spans="1:28" x14ac:dyDescent="0.3">
      <c r="A111" t="s">
        <v>1998</v>
      </c>
      <c r="B111" s="13">
        <v>45267</v>
      </c>
      <c r="C111" t="s">
        <v>1080</v>
      </c>
      <c r="D111" t="s">
        <v>1081</v>
      </c>
      <c r="E111">
        <v>39</v>
      </c>
      <c r="F111" t="s">
        <v>9</v>
      </c>
      <c r="G111" t="s">
        <v>1082</v>
      </c>
      <c r="H111" t="s">
        <v>233</v>
      </c>
      <c r="I111" t="s">
        <v>12</v>
      </c>
      <c r="J111" t="s">
        <v>13</v>
      </c>
      <c r="K111" t="s">
        <v>1726</v>
      </c>
      <c r="L111" t="s">
        <v>3956</v>
      </c>
      <c r="M111" t="s">
        <v>1558</v>
      </c>
      <c r="N111" t="s">
        <v>3912</v>
      </c>
      <c r="O111" t="s">
        <v>1727</v>
      </c>
      <c r="P111">
        <v>183.04</v>
      </c>
      <c r="Q111">
        <v>457</v>
      </c>
      <c r="R111" t="s">
        <v>1790</v>
      </c>
      <c r="S111" t="s">
        <v>1754</v>
      </c>
      <c r="T111" t="s">
        <v>1791</v>
      </c>
      <c r="U111" t="s">
        <v>1772</v>
      </c>
      <c r="V111" t="s">
        <v>1829</v>
      </c>
      <c r="W111">
        <v>2</v>
      </c>
      <c r="X111" t="s">
        <v>1789</v>
      </c>
      <c r="Y111">
        <v>827.92</v>
      </c>
      <c r="Z111">
        <v>1655.84</v>
      </c>
      <c r="AA111">
        <v>413.96</v>
      </c>
      <c r="AB111">
        <v>0.25</v>
      </c>
    </row>
    <row r="112" spans="1:28" x14ac:dyDescent="0.3">
      <c r="A112" t="s">
        <v>2072</v>
      </c>
      <c r="B112" s="13">
        <v>45846</v>
      </c>
      <c r="C112" t="s">
        <v>1080</v>
      </c>
      <c r="D112" t="s">
        <v>1081</v>
      </c>
      <c r="E112">
        <v>39</v>
      </c>
      <c r="F112" t="s">
        <v>9</v>
      </c>
      <c r="G112" t="s">
        <v>1082</v>
      </c>
      <c r="H112" t="s">
        <v>233</v>
      </c>
      <c r="I112" t="s">
        <v>12</v>
      </c>
      <c r="J112" t="s">
        <v>13</v>
      </c>
      <c r="K112" t="s">
        <v>1696</v>
      </c>
      <c r="L112" t="s">
        <v>3941</v>
      </c>
      <c r="M112" t="s">
        <v>1563</v>
      </c>
      <c r="N112" t="s">
        <v>3860</v>
      </c>
      <c r="O112" t="s">
        <v>1697</v>
      </c>
      <c r="P112">
        <v>403.71</v>
      </c>
      <c r="Q112">
        <v>159</v>
      </c>
      <c r="R112" t="s">
        <v>1780</v>
      </c>
      <c r="S112" t="s">
        <v>1763</v>
      </c>
      <c r="T112" t="s">
        <v>1781</v>
      </c>
      <c r="U112" t="s">
        <v>1772</v>
      </c>
      <c r="V112" t="s">
        <v>1826</v>
      </c>
      <c r="W112">
        <v>2</v>
      </c>
      <c r="X112" t="s">
        <v>1779</v>
      </c>
      <c r="Y112">
        <v>130.47999999999999</v>
      </c>
      <c r="Z112">
        <v>260.95999999999998</v>
      </c>
      <c r="AA112">
        <v>60.02</v>
      </c>
      <c r="AB112">
        <v>0.23</v>
      </c>
    </row>
    <row r="113" spans="1:28" x14ac:dyDescent="0.3">
      <c r="A113" t="s">
        <v>2162</v>
      </c>
      <c r="B113" s="13">
        <v>45519</v>
      </c>
      <c r="C113" t="s">
        <v>137</v>
      </c>
      <c r="D113" t="s">
        <v>138</v>
      </c>
      <c r="E113">
        <v>27</v>
      </c>
      <c r="F113" t="s">
        <v>16</v>
      </c>
      <c r="G113" t="s">
        <v>139</v>
      </c>
      <c r="H113" t="s">
        <v>140</v>
      </c>
      <c r="I113" t="s">
        <v>12</v>
      </c>
      <c r="J113" t="s">
        <v>19</v>
      </c>
      <c r="K113" t="s">
        <v>1604</v>
      </c>
      <c r="L113" t="s">
        <v>3889</v>
      </c>
      <c r="M113" t="s">
        <v>1566</v>
      </c>
      <c r="N113" t="s">
        <v>3854</v>
      </c>
      <c r="O113" t="s">
        <v>1605</v>
      </c>
      <c r="P113">
        <v>38.76</v>
      </c>
      <c r="Q113">
        <v>137</v>
      </c>
      <c r="R113" t="s">
        <v>1780</v>
      </c>
      <c r="S113" t="s">
        <v>1763</v>
      </c>
      <c r="T113" t="s">
        <v>1781</v>
      </c>
      <c r="U113" t="s">
        <v>1772</v>
      </c>
      <c r="V113" t="s">
        <v>1826</v>
      </c>
      <c r="W113">
        <v>3</v>
      </c>
      <c r="X113" t="s">
        <v>1779</v>
      </c>
      <c r="Y113">
        <v>884.92</v>
      </c>
      <c r="Z113">
        <v>2654.76</v>
      </c>
      <c r="AA113">
        <v>159.29</v>
      </c>
      <c r="AB113">
        <v>0.06</v>
      </c>
    </row>
    <row r="114" spans="1:28" x14ac:dyDescent="0.3">
      <c r="A114" t="s">
        <v>1861</v>
      </c>
      <c r="B114" s="13">
        <v>45878</v>
      </c>
      <c r="C114" t="s">
        <v>708</v>
      </c>
      <c r="D114" t="s">
        <v>709</v>
      </c>
      <c r="E114">
        <v>46</v>
      </c>
      <c r="F114" t="s">
        <v>9</v>
      </c>
      <c r="G114" t="s">
        <v>710</v>
      </c>
      <c r="H114" t="s">
        <v>30</v>
      </c>
      <c r="I114" t="s">
        <v>12</v>
      </c>
      <c r="J114" t="s">
        <v>19</v>
      </c>
      <c r="K114" t="s">
        <v>1580</v>
      </c>
      <c r="L114" t="s">
        <v>3873</v>
      </c>
      <c r="M114" t="s">
        <v>1558</v>
      </c>
      <c r="N114" t="s">
        <v>3874</v>
      </c>
      <c r="O114" t="s">
        <v>1581</v>
      </c>
      <c r="P114">
        <v>337.42</v>
      </c>
      <c r="Q114">
        <v>256</v>
      </c>
      <c r="R114" t="s">
        <v>1767</v>
      </c>
      <c r="S114" t="s">
        <v>1759</v>
      </c>
      <c r="T114" t="s">
        <v>1768</v>
      </c>
      <c r="U114" t="s">
        <v>1765</v>
      </c>
      <c r="V114" t="s">
        <v>1829</v>
      </c>
      <c r="W114">
        <v>4</v>
      </c>
      <c r="X114" t="s">
        <v>1766</v>
      </c>
      <c r="Y114">
        <v>109.36</v>
      </c>
      <c r="Z114">
        <v>437.44</v>
      </c>
      <c r="AA114">
        <v>83.11</v>
      </c>
      <c r="AB114">
        <v>0.19</v>
      </c>
    </row>
    <row r="115" spans="1:28" x14ac:dyDescent="0.3">
      <c r="A115" t="s">
        <v>1901</v>
      </c>
      <c r="B115" s="13">
        <v>45500</v>
      </c>
      <c r="C115" t="s">
        <v>141</v>
      </c>
      <c r="D115" t="s">
        <v>142</v>
      </c>
      <c r="E115">
        <v>52</v>
      </c>
      <c r="F115" t="s">
        <v>9</v>
      </c>
      <c r="G115" t="s">
        <v>143</v>
      </c>
      <c r="H115" t="s">
        <v>18</v>
      </c>
      <c r="I115" t="s">
        <v>12</v>
      </c>
      <c r="J115" t="s">
        <v>31</v>
      </c>
      <c r="K115" t="s">
        <v>1742</v>
      </c>
      <c r="L115" t="s">
        <v>3964</v>
      </c>
      <c r="M115" t="s">
        <v>1566</v>
      </c>
      <c r="N115" t="s">
        <v>3893</v>
      </c>
      <c r="O115" t="s">
        <v>1743</v>
      </c>
      <c r="P115">
        <v>245.98</v>
      </c>
      <c r="Q115">
        <v>471</v>
      </c>
      <c r="R115" t="s">
        <v>1795</v>
      </c>
      <c r="S115" t="s">
        <v>1759</v>
      </c>
      <c r="T115" t="s">
        <v>1796</v>
      </c>
      <c r="U115" t="s">
        <v>1772</v>
      </c>
      <c r="V115" t="s">
        <v>1824</v>
      </c>
      <c r="W115">
        <v>4</v>
      </c>
      <c r="X115" t="s">
        <v>1794</v>
      </c>
      <c r="Y115">
        <v>700.18</v>
      </c>
      <c r="Z115">
        <v>2800.72</v>
      </c>
      <c r="AA115">
        <v>644.16999999999996</v>
      </c>
      <c r="AB115">
        <v>0.23</v>
      </c>
    </row>
    <row r="116" spans="1:28" x14ac:dyDescent="0.3">
      <c r="A116" t="s">
        <v>2267</v>
      </c>
      <c r="B116" s="13">
        <v>45480</v>
      </c>
      <c r="C116" t="s">
        <v>141</v>
      </c>
      <c r="D116" t="s">
        <v>142</v>
      </c>
      <c r="E116">
        <v>52</v>
      </c>
      <c r="F116" t="s">
        <v>9</v>
      </c>
      <c r="G116" t="s">
        <v>143</v>
      </c>
      <c r="H116" t="s">
        <v>18</v>
      </c>
      <c r="I116" t="s">
        <v>12</v>
      </c>
      <c r="J116" t="s">
        <v>31</v>
      </c>
      <c r="K116" t="s">
        <v>1706</v>
      </c>
      <c r="L116" t="s">
        <v>3946</v>
      </c>
      <c r="M116" t="s">
        <v>1544</v>
      </c>
      <c r="N116" t="s">
        <v>3858</v>
      </c>
      <c r="O116" t="s">
        <v>1707</v>
      </c>
      <c r="P116">
        <v>228.53</v>
      </c>
      <c r="Q116">
        <v>469</v>
      </c>
      <c r="R116" t="s">
        <v>1774</v>
      </c>
      <c r="S116" t="s">
        <v>1759</v>
      </c>
      <c r="T116" t="s">
        <v>1775</v>
      </c>
      <c r="U116" t="s">
        <v>1765</v>
      </c>
      <c r="V116" t="s">
        <v>1824</v>
      </c>
      <c r="W116">
        <v>2</v>
      </c>
      <c r="X116" t="s">
        <v>1773</v>
      </c>
      <c r="Y116">
        <v>285.39</v>
      </c>
      <c r="Z116">
        <v>570.78</v>
      </c>
      <c r="AA116">
        <v>57.08</v>
      </c>
      <c r="AB116">
        <v>0.1</v>
      </c>
    </row>
    <row r="117" spans="1:28" x14ac:dyDescent="0.3">
      <c r="A117" t="s">
        <v>1862</v>
      </c>
      <c r="B117" s="13">
        <v>45635</v>
      </c>
      <c r="C117" t="s">
        <v>310</v>
      </c>
      <c r="D117" t="s">
        <v>3974</v>
      </c>
      <c r="E117">
        <v>19</v>
      </c>
      <c r="F117" t="s">
        <v>16</v>
      </c>
      <c r="G117" t="s">
        <v>312</v>
      </c>
      <c r="H117" t="s">
        <v>313</v>
      </c>
      <c r="I117" t="s">
        <v>12</v>
      </c>
      <c r="J117" t="s">
        <v>13</v>
      </c>
      <c r="K117" t="s">
        <v>1555</v>
      </c>
      <c r="L117" t="s">
        <v>3853</v>
      </c>
      <c r="M117" t="s">
        <v>1547</v>
      </c>
      <c r="N117" t="s">
        <v>3854</v>
      </c>
      <c r="O117" t="s">
        <v>1556</v>
      </c>
      <c r="P117">
        <v>261</v>
      </c>
      <c r="Q117">
        <v>59</v>
      </c>
      <c r="R117" t="s">
        <v>1780</v>
      </c>
      <c r="S117" t="s">
        <v>1763</v>
      </c>
      <c r="T117" t="s">
        <v>1781</v>
      </c>
      <c r="U117" t="s">
        <v>1772</v>
      </c>
      <c r="V117" t="s">
        <v>1826</v>
      </c>
      <c r="W117">
        <v>3</v>
      </c>
      <c r="X117" t="s">
        <v>1779</v>
      </c>
      <c r="Y117">
        <v>559.52</v>
      </c>
      <c r="Z117">
        <v>1678.56</v>
      </c>
      <c r="AA117">
        <v>268.57</v>
      </c>
      <c r="AB117">
        <v>0.16</v>
      </c>
    </row>
    <row r="118" spans="1:28" x14ac:dyDescent="0.3">
      <c r="A118" t="s">
        <v>1863</v>
      </c>
      <c r="B118" s="13">
        <v>45329</v>
      </c>
      <c r="C118" t="s">
        <v>1513</v>
      </c>
      <c r="D118" t="s">
        <v>1514</v>
      </c>
      <c r="E118">
        <v>59</v>
      </c>
      <c r="F118" t="s">
        <v>16</v>
      </c>
      <c r="G118" t="s">
        <v>1515</v>
      </c>
      <c r="H118" t="s">
        <v>250</v>
      </c>
      <c r="I118" t="s">
        <v>12</v>
      </c>
      <c r="J118" t="s">
        <v>19</v>
      </c>
      <c r="K118" t="s">
        <v>1568</v>
      </c>
      <c r="L118" t="s">
        <v>3863</v>
      </c>
      <c r="M118" t="s">
        <v>1544</v>
      </c>
      <c r="N118" t="s">
        <v>3864</v>
      </c>
      <c r="O118" t="s">
        <v>1569</v>
      </c>
      <c r="P118">
        <v>298.86</v>
      </c>
      <c r="Q118">
        <v>308</v>
      </c>
      <c r="R118" t="s">
        <v>1808</v>
      </c>
      <c r="S118" t="s">
        <v>1759</v>
      </c>
      <c r="T118" t="s">
        <v>1809</v>
      </c>
      <c r="U118" t="s">
        <v>1756</v>
      </c>
      <c r="V118" t="s">
        <v>1826</v>
      </c>
      <c r="W118">
        <v>3</v>
      </c>
      <c r="X118" t="s">
        <v>1807</v>
      </c>
      <c r="Y118">
        <v>121.76</v>
      </c>
      <c r="Z118">
        <v>365.28</v>
      </c>
      <c r="AA118">
        <v>98.63</v>
      </c>
      <c r="AB118">
        <v>0.27</v>
      </c>
    </row>
    <row r="119" spans="1:28" x14ac:dyDescent="0.3">
      <c r="A119" t="s">
        <v>1899</v>
      </c>
      <c r="B119" s="13">
        <v>45626</v>
      </c>
      <c r="C119" t="s">
        <v>147</v>
      </c>
      <c r="D119" t="s">
        <v>148</v>
      </c>
      <c r="E119">
        <v>27</v>
      </c>
      <c r="F119" t="s">
        <v>16</v>
      </c>
      <c r="G119" t="s">
        <v>149</v>
      </c>
      <c r="H119" t="s">
        <v>39</v>
      </c>
      <c r="I119" t="s">
        <v>12</v>
      </c>
      <c r="J119" t="s">
        <v>26</v>
      </c>
      <c r="K119" t="s">
        <v>1638</v>
      </c>
      <c r="L119" t="s">
        <v>3909</v>
      </c>
      <c r="M119" t="s">
        <v>1566</v>
      </c>
      <c r="N119" t="s">
        <v>3893</v>
      </c>
      <c r="O119" t="s">
        <v>1639</v>
      </c>
      <c r="P119">
        <v>318.91000000000003</v>
      </c>
      <c r="Q119">
        <v>114</v>
      </c>
      <c r="R119" t="s">
        <v>1793</v>
      </c>
      <c r="S119" t="s">
        <v>1763</v>
      </c>
      <c r="T119" t="s">
        <v>395</v>
      </c>
      <c r="U119" t="s">
        <v>1772</v>
      </c>
      <c r="V119" t="s">
        <v>1824</v>
      </c>
      <c r="W119">
        <v>2</v>
      </c>
      <c r="X119" t="s">
        <v>1792</v>
      </c>
      <c r="Y119">
        <v>556.42999999999995</v>
      </c>
      <c r="Z119">
        <v>1112.8599999999999</v>
      </c>
      <c r="AA119">
        <v>144.66999999999999</v>
      </c>
      <c r="AB119">
        <v>0.13</v>
      </c>
    </row>
    <row r="120" spans="1:28" x14ac:dyDescent="0.3">
      <c r="A120" t="s">
        <v>2198</v>
      </c>
      <c r="B120" s="13">
        <v>45373</v>
      </c>
      <c r="C120" t="s">
        <v>147</v>
      </c>
      <c r="D120" t="s">
        <v>148</v>
      </c>
      <c r="E120">
        <v>27</v>
      </c>
      <c r="F120" t="s">
        <v>16</v>
      </c>
      <c r="G120" t="s">
        <v>149</v>
      </c>
      <c r="H120" t="s">
        <v>39</v>
      </c>
      <c r="I120" t="s">
        <v>12</v>
      </c>
      <c r="J120" t="s">
        <v>26</v>
      </c>
      <c r="K120" t="s">
        <v>1736</v>
      </c>
      <c r="L120" t="s">
        <v>3961</v>
      </c>
      <c r="M120" t="s">
        <v>1558</v>
      </c>
      <c r="N120" t="s">
        <v>3856</v>
      </c>
      <c r="O120" t="s">
        <v>1737</v>
      </c>
      <c r="P120">
        <v>358.47</v>
      </c>
      <c r="Q120">
        <v>213</v>
      </c>
      <c r="R120" t="s">
        <v>1798</v>
      </c>
      <c r="S120" t="s">
        <v>1754</v>
      </c>
      <c r="T120" t="s">
        <v>129</v>
      </c>
      <c r="U120" t="s">
        <v>1756</v>
      </c>
      <c r="V120" t="s">
        <v>1824</v>
      </c>
      <c r="W120">
        <v>2</v>
      </c>
      <c r="X120" t="s">
        <v>1797</v>
      </c>
      <c r="Y120">
        <v>209.66</v>
      </c>
      <c r="Z120">
        <v>419.32</v>
      </c>
      <c r="AA120">
        <v>88.06</v>
      </c>
      <c r="AB120">
        <v>0.21</v>
      </c>
    </row>
    <row r="121" spans="1:28" x14ac:dyDescent="0.3">
      <c r="A121" t="s">
        <v>2225</v>
      </c>
      <c r="B121" s="13">
        <v>45579</v>
      </c>
      <c r="C121" t="s">
        <v>147</v>
      </c>
      <c r="D121" t="s">
        <v>148</v>
      </c>
      <c r="E121">
        <v>27</v>
      </c>
      <c r="F121" t="s">
        <v>16</v>
      </c>
      <c r="G121" t="s">
        <v>149</v>
      </c>
      <c r="H121" t="s">
        <v>39</v>
      </c>
      <c r="I121" t="s">
        <v>12</v>
      </c>
      <c r="J121" t="s">
        <v>26</v>
      </c>
      <c r="K121" t="s">
        <v>1557</v>
      </c>
      <c r="L121" t="s">
        <v>3855</v>
      </c>
      <c r="M121" t="s">
        <v>1558</v>
      </c>
      <c r="N121" t="s">
        <v>3856</v>
      </c>
      <c r="O121" t="s">
        <v>1559</v>
      </c>
      <c r="P121">
        <v>312.8</v>
      </c>
      <c r="Q121">
        <v>350</v>
      </c>
      <c r="R121" t="s">
        <v>1805</v>
      </c>
      <c r="S121" t="s">
        <v>1784</v>
      </c>
      <c r="T121" t="s">
        <v>1806</v>
      </c>
      <c r="U121" t="s">
        <v>1756</v>
      </c>
      <c r="V121" t="s">
        <v>1826</v>
      </c>
      <c r="W121">
        <v>2</v>
      </c>
      <c r="X121" t="s">
        <v>1804</v>
      </c>
      <c r="Y121">
        <v>733.87</v>
      </c>
      <c r="Z121">
        <v>1467.74</v>
      </c>
      <c r="AA121">
        <v>146.77000000000001</v>
      </c>
      <c r="AB121">
        <v>0.1</v>
      </c>
    </row>
    <row r="122" spans="1:28" x14ac:dyDescent="0.3">
      <c r="A122" t="s">
        <v>2250</v>
      </c>
      <c r="B122" s="13">
        <v>45220</v>
      </c>
      <c r="C122" t="s">
        <v>147</v>
      </c>
      <c r="D122" t="s">
        <v>148</v>
      </c>
      <c r="E122">
        <v>27</v>
      </c>
      <c r="F122" t="s">
        <v>16</v>
      </c>
      <c r="G122" t="s">
        <v>149</v>
      </c>
      <c r="H122" t="s">
        <v>39</v>
      </c>
      <c r="I122" t="s">
        <v>12</v>
      </c>
      <c r="J122" t="s">
        <v>26</v>
      </c>
      <c r="K122" t="s">
        <v>1706</v>
      </c>
      <c r="L122" t="s">
        <v>3946</v>
      </c>
      <c r="M122" t="s">
        <v>1544</v>
      </c>
      <c r="N122" t="s">
        <v>3858</v>
      </c>
      <c r="O122" t="s">
        <v>1707</v>
      </c>
      <c r="P122">
        <v>228.53</v>
      </c>
      <c r="Q122">
        <v>469</v>
      </c>
      <c r="R122" t="s">
        <v>1798</v>
      </c>
      <c r="S122" t="s">
        <v>1754</v>
      </c>
      <c r="T122" t="s">
        <v>129</v>
      </c>
      <c r="U122" t="s">
        <v>1756</v>
      </c>
      <c r="V122" t="s">
        <v>1829</v>
      </c>
      <c r="W122">
        <v>1</v>
      </c>
      <c r="X122" t="s">
        <v>1797</v>
      </c>
      <c r="Y122">
        <v>823.61</v>
      </c>
      <c r="Z122">
        <v>823.61</v>
      </c>
      <c r="AA122">
        <v>230.61</v>
      </c>
      <c r="AB122">
        <v>0.28000000000000003</v>
      </c>
    </row>
    <row r="123" spans="1:28" x14ac:dyDescent="0.3">
      <c r="A123" t="s">
        <v>1864</v>
      </c>
      <c r="B123" s="13">
        <v>45378</v>
      </c>
      <c r="C123" t="s">
        <v>622</v>
      </c>
      <c r="D123" t="s">
        <v>623</v>
      </c>
      <c r="E123">
        <v>29</v>
      </c>
      <c r="F123" t="s">
        <v>9</v>
      </c>
      <c r="G123" t="s">
        <v>624</v>
      </c>
      <c r="H123" t="s">
        <v>588</v>
      </c>
      <c r="I123" t="s">
        <v>12</v>
      </c>
      <c r="J123" t="s">
        <v>13</v>
      </c>
      <c r="K123" t="s">
        <v>1614</v>
      </c>
      <c r="L123" t="s">
        <v>3895</v>
      </c>
      <c r="M123" t="s">
        <v>1544</v>
      </c>
      <c r="N123" t="s">
        <v>3870</v>
      </c>
      <c r="O123" t="s">
        <v>1615</v>
      </c>
      <c r="P123">
        <v>179.77</v>
      </c>
      <c r="Q123">
        <v>305</v>
      </c>
      <c r="R123" t="s">
        <v>1798</v>
      </c>
      <c r="S123" t="s">
        <v>1754</v>
      </c>
      <c r="T123" t="s">
        <v>129</v>
      </c>
      <c r="U123" t="s">
        <v>1756</v>
      </c>
      <c r="V123" t="s">
        <v>1829</v>
      </c>
      <c r="W123">
        <v>4</v>
      </c>
      <c r="X123" t="s">
        <v>1797</v>
      </c>
      <c r="Y123">
        <v>735.32</v>
      </c>
      <c r="Z123">
        <v>2941.28</v>
      </c>
      <c r="AA123">
        <v>176.48</v>
      </c>
      <c r="AB123">
        <v>0.06</v>
      </c>
    </row>
    <row r="124" spans="1:28" x14ac:dyDescent="0.3">
      <c r="A124" t="s">
        <v>2025</v>
      </c>
      <c r="B124" s="13">
        <v>45646</v>
      </c>
      <c r="C124" t="s">
        <v>150</v>
      </c>
      <c r="D124" t="s">
        <v>151</v>
      </c>
      <c r="E124">
        <v>35</v>
      </c>
      <c r="F124" t="s">
        <v>16</v>
      </c>
      <c r="G124" t="s">
        <v>152</v>
      </c>
      <c r="H124" t="s">
        <v>18</v>
      </c>
      <c r="I124" t="s">
        <v>12</v>
      </c>
      <c r="J124" t="s">
        <v>26</v>
      </c>
      <c r="K124" t="s">
        <v>1680</v>
      </c>
      <c r="L124" t="s">
        <v>3932</v>
      </c>
      <c r="M124" t="s">
        <v>1558</v>
      </c>
      <c r="N124" t="s">
        <v>3867</v>
      </c>
      <c r="O124" t="s">
        <v>1681</v>
      </c>
      <c r="P124">
        <v>340.39</v>
      </c>
      <c r="Q124">
        <v>177</v>
      </c>
      <c r="R124" t="s">
        <v>1774</v>
      </c>
      <c r="S124" t="s">
        <v>1759</v>
      </c>
      <c r="T124" t="s">
        <v>1775</v>
      </c>
      <c r="U124" t="s">
        <v>1765</v>
      </c>
      <c r="V124" t="s">
        <v>1824</v>
      </c>
      <c r="W124">
        <v>2</v>
      </c>
      <c r="X124" t="s">
        <v>1773</v>
      </c>
      <c r="Y124">
        <v>397.63</v>
      </c>
      <c r="Z124">
        <v>795.26</v>
      </c>
      <c r="AA124">
        <v>206.77</v>
      </c>
      <c r="AB124">
        <v>0.26</v>
      </c>
    </row>
    <row r="125" spans="1:28" x14ac:dyDescent="0.3">
      <c r="A125" t="s">
        <v>1865</v>
      </c>
      <c r="B125" s="13">
        <v>45264</v>
      </c>
      <c r="C125" t="s">
        <v>1337</v>
      </c>
      <c r="D125" t="s">
        <v>1338</v>
      </c>
      <c r="E125">
        <v>27</v>
      </c>
      <c r="F125" t="s">
        <v>9</v>
      </c>
      <c r="G125" t="s">
        <v>1339</v>
      </c>
      <c r="H125" t="s">
        <v>30</v>
      </c>
      <c r="I125" t="s">
        <v>12</v>
      </c>
      <c r="J125" t="s">
        <v>19</v>
      </c>
      <c r="K125" t="s">
        <v>1736</v>
      </c>
      <c r="L125" t="s">
        <v>3961</v>
      </c>
      <c r="M125" t="s">
        <v>1558</v>
      </c>
      <c r="N125" t="s">
        <v>3856</v>
      </c>
      <c r="O125" t="s">
        <v>1737</v>
      </c>
      <c r="P125">
        <v>358.47</v>
      </c>
      <c r="Q125">
        <v>213</v>
      </c>
      <c r="R125" t="s">
        <v>1767</v>
      </c>
      <c r="S125" t="s">
        <v>1759</v>
      </c>
      <c r="T125" t="s">
        <v>1768</v>
      </c>
      <c r="U125" t="s">
        <v>1765</v>
      </c>
      <c r="V125" t="s">
        <v>1824</v>
      </c>
      <c r="W125">
        <v>2</v>
      </c>
      <c r="X125" t="s">
        <v>1766</v>
      </c>
      <c r="Y125">
        <v>600.73</v>
      </c>
      <c r="Z125">
        <v>1201.46</v>
      </c>
      <c r="AA125">
        <v>96.12</v>
      </c>
      <c r="AB125">
        <v>0.08</v>
      </c>
    </row>
    <row r="126" spans="1:28" x14ac:dyDescent="0.3">
      <c r="A126" t="s">
        <v>2234</v>
      </c>
      <c r="B126" s="13">
        <v>45465</v>
      </c>
      <c r="C126" t="s">
        <v>153</v>
      </c>
      <c r="D126" t="s">
        <v>154</v>
      </c>
      <c r="E126">
        <v>55</v>
      </c>
      <c r="F126" t="s">
        <v>16</v>
      </c>
      <c r="G126" t="s">
        <v>155</v>
      </c>
      <c r="H126" t="s">
        <v>156</v>
      </c>
      <c r="I126" t="s">
        <v>12</v>
      </c>
      <c r="J126" t="s">
        <v>13</v>
      </c>
      <c r="K126" t="s">
        <v>1696</v>
      </c>
      <c r="L126" t="s">
        <v>3941</v>
      </c>
      <c r="M126" t="s">
        <v>1563</v>
      </c>
      <c r="N126" t="s">
        <v>3860</v>
      </c>
      <c r="O126" t="s">
        <v>1697</v>
      </c>
      <c r="P126">
        <v>403.71</v>
      </c>
      <c r="Q126">
        <v>159</v>
      </c>
      <c r="R126" t="s">
        <v>1767</v>
      </c>
      <c r="S126" t="s">
        <v>1759</v>
      </c>
      <c r="T126" t="s">
        <v>1768</v>
      </c>
      <c r="U126" t="s">
        <v>1765</v>
      </c>
      <c r="V126" t="s">
        <v>1826</v>
      </c>
      <c r="W126">
        <v>3</v>
      </c>
      <c r="X126" t="s">
        <v>1766</v>
      </c>
      <c r="Y126">
        <v>220.51</v>
      </c>
      <c r="Z126">
        <v>661.53</v>
      </c>
      <c r="AA126">
        <v>13.23</v>
      </c>
      <c r="AB126">
        <v>0.02</v>
      </c>
    </row>
    <row r="127" spans="1:28" x14ac:dyDescent="0.3">
      <c r="A127" t="s">
        <v>1866</v>
      </c>
      <c r="B127" s="13">
        <v>45486</v>
      </c>
      <c r="C127" t="s">
        <v>264</v>
      </c>
      <c r="D127" t="s">
        <v>265</v>
      </c>
      <c r="E127">
        <v>39</v>
      </c>
      <c r="F127" t="s">
        <v>16</v>
      </c>
      <c r="G127" t="s">
        <v>266</v>
      </c>
      <c r="H127" t="s">
        <v>267</v>
      </c>
      <c r="I127" t="s">
        <v>12</v>
      </c>
      <c r="J127" t="s">
        <v>13</v>
      </c>
      <c r="K127" t="s">
        <v>1600</v>
      </c>
      <c r="L127" t="s">
        <v>3887</v>
      </c>
      <c r="M127" t="s">
        <v>1563</v>
      </c>
      <c r="N127" t="s">
        <v>3860</v>
      </c>
      <c r="O127" t="s">
        <v>1601</v>
      </c>
      <c r="P127">
        <v>322.41000000000003</v>
      </c>
      <c r="Q127">
        <v>213</v>
      </c>
      <c r="R127" t="s">
        <v>1814</v>
      </c>
      <c r="S127" t="s">
        <v>1754</v>
      </c>
      <c r="T127" t="s">
        <v>1815</v>
      </c>
      <c r="U127" t="s">
        <v>1772</v>
      </c>
      <c r="V127" t="s">
        <v>1829</v>
      </c>
      <c r="W127">
        <v>2</v>
      </c>
      <c r="X127" t="s">
        <v>1813</v>
      </c>
      <c r="Y127">
        <v>873.86</v>
      </c>
      <c r="Z127">
        <v>1747.72</v>
      </c>
      <c r="AA127">
        <v>122.34</v>
      </c>
      <c r="AB127">
        <v>7.0000000000000007E-2</v>
      </c>
    </row>
    <row r="128" spans="1:28" x14ac:dyDescent="0.3">
      <c r="A128" t="s">
        <v>1867</v>
      </c>
      <c r="B128" s="13">
        <v>45241</v>
      </c>
      <c r="C128" t="s">
        <v>954</v>
      </c>
      <c r="D128" t="s">
        <v>955</v>
      </c>
      <c r="E128">
        <v>36</v>
      </c>
      <c r="F128" t="s">
        <v>9</v>
      </c>
      <c r="G128" t="s">
        <v>956</v>
      </c>
      <c r="H128" t="s">
        <v>133</v>
      </c>
      <c r="I128" t="s">
        <v>12</v>
      </c>
      <c r="J128" t="s">
        <v>13</v>
      </c>
      <c r="K128" t="s">
        <v>1594</v>
      </c>
      <c r="L128" t="s">
        <v>3883</v>
      </c>
      <c r="M128" t="s">
        <v>1547</v>
      </c>
      <c r="N128" t="s">
        <v>3847</v>
      </c>
      <c r="O128" t="s">
        <v>1595</v>
      </c>
      <c r="P128">
        <v>484.62</v>
      </c>
      <c r="Q128">
        <v>360</v>
      </c>
      <c r="R128" t="s">
        <v>1783</v>
      </c>
      <c r="S128" t="s">
        <v>1784</v>
      </c>
      <c r="T128" t="s">
        <v>1785</v>
      </c>
      <c r="U128" t="s">
        <v>1772</v>
      </c>
      <c r="V128" t="s">
        <v>1826</v>
      </c>
      <c r="W128">
        <v>3</v>
      </c>
      <c r="X128" t="s">
        <v>1782</v>
      </c>
      <c r="Y128">
        <v>342.47</v>
      </c>
      <c r="Z128">
        <v>1027.4100000000001</v>
      </c>
      <c r="AA128">
        <v>82.19</v>
      </c>
      <c r="AB128">
        <v>0.08</v>
      </c>
    </row>
    <row r="129" spans="1:28" x14ac:dyDescent="0.3">
      <c r="A129" t="s">
        <v>1934</v>
      </c>
      <c r="B129" s="13">
        <v>45785</v>
      </c>
      <c r="C129" t="s">
        <v>160</v>
      </c>
      <c r="D129" t="s">
        <v>161</v>
      </c>
      <c r="E129">
        <v>21</v>
      </c>
      <c r="F129" t="s">
        <v>9</v>
      </c>
      <c r="G129" t="s">
        <v>162</v>
      </c>
      <c r="H129" t="s">
        <v>163</v>
      </c>
      <c r="I129" t="s">
        <v>12</v>
      </c>
      <c r="J129" t="s">
        <v>19</v>
      </c>
      <c r="K129" t="s">
        <v>1592</v>
      </c>
      <c r="L129" t="s">
        <v>3882</v>
      </c>
      <c r="M129" t="s">
        <v>1566</v>
      </c>
      <c r="N129" t="s">
        <v>3878</v>
      </c>
      <c r="O129" t="s">
        <v>1593</v>
      </c>
      <c r="P129">
        <v>484.62</v>
      </c>
      <c r="Q129">
        <v>432</v>
      </c>
      <c r="R129" t="s">
        <v>1798</v>
      </c>
      <c r="S129" t="s">
        <v>1754</v>
      </c>
      <c r="T129" t="s">
        <v>129</v>
      </c>
      <c r="U129" t="s">
        <v>1756</v>
      </c>
      <c r="V129" t="s">
        <v>1824</v>
      </c>
      <c r="W129">
        <v>3</v>
      </c>
      <c r="X129" t="s">
        <v>1797</v>
      </c>
      <c r="Y129">
        <v>815.3</v>
      </c>
      <c r="Z129">
        <v>2445.9</v>
      </c>
      <c r="AA129">
        <v>73.38</v>
      </c>
      <c r="AB129">
        <v>0.03</v>
      </c>
    </row>
    <row r="130" spans="1:28" x14ac:dyDescent="0.3">
      <c r="A130" t="s">
        <v>2247</v>
      </c>
      <c r="B130" s="13">
        <v>45909</v>
      </c>
      <c r="C130" t="s">
        <v>160</v>
      </c>
      <c r="D130" t="s">
        <v>161</v>
      </c>
      <c r="E130">
        <v>21</v>
      </c>
      <c r="F130" t="s">
        <v>9</v>
      </c>
      <c r="G130" t="s">
        <v>162</v>
      </c>
      <c r="H130" t="s">
        <v>163</v>
      </c>
      <c r="I130" t="s">
        <v>12</v>
      </c>
      <c r="J130" t="s">
        <v>19</v>
      </c>
      <c r="K130" t="s">
        <v>1718</v>
      </c>
      <c r="L130" t="s">
        <v>3952</v>
      </c>
      <c r="M130" t="s">
        <v>1547</v>
      </c>
      <c r="N130" t="s">
        <v>3854</v>
      </c>
      <c r="O130" t="s">
        <v>1719</v>
      </c>
      <c r="P130">
        <v>119.57</v>
      </c>
      <c r="Q130">
        <v>210</v>
      </c>
      <c r="R130" t="s">
        <v>1777</v>
      </c>
      <c r="S130" t="s">
        <v>1754</v>
      </c>
      <c r="T130" t="s">
        <v>1778</v>
      </c>
      <c r="U130" t="s">
        <v>1772</v>
      </c>
      <c r="V130" t="s">
        <v>1826</v>
      </c>
      <c r="W130">
        <v>3</v>
      </c>
      <c r="X130" t="s">
        <v>1776</v>
      </c>
      <c r="Y130">
        <v>522.78</v>
      </c>
      <c r="Z130">
        <v>1568.34</v>
      </c>
      <c r="AA130">
        <v>392.08</v>
      </c>
      <c r="AB130">
        <v>0.25</v>
      </c>
    </row>
    <row r="131" spans="1:28" x14ac:dyDescent="0.3">
      <c r="A131" t="s">
        <v>1868</v>
      </c>
      <c r="B131" s="13">
        <v>45649</v>
      </c>
      <c r="C131" t="s">
        <v>1053</v>
      </c>
      <c r="D131" t="s">
        <v>1054</v>
      </c>
      <c r="E131">
        <v>37</v>
      </c>
      <c r="F131" t="s">
        <v>9</v>
      </c>
      <c r="G131" t="s">
        <v>1055</v>
      </c>
      <c r="H131" t="s">
        <v>11</v>
      </c>
      <c r="I131" t="s">
        <v>12</v>
      </c>
      <c r="J131" t="s">
        <v>19</v>
      </c>
      <c r="K131" t="s">
        <v>1606</v>
      </c>
      <c r="L131" t="s">
        <v>3890</v>
      </c>
      <c r="M131" t="s">
        <v>1544</v>
      </c>
      <c r="N131" t="s">
        <v>3870</v>
      </c>
      <c r="O131" t="s">
        <v>1607</v>
      </c>
      <c r="P131">
        <v>218.48</v>
      </c>
      <c r="Q131">
        <v>276</v>
      </c>
      <c r="R131" t="s">
        <v>1787</v>
      </c>
      <c r="S131" t="s">
        <v>1763</v>
      </c>
      <c r="T131" t="s">
        <v>1788</v>
      </c>
      <c r="U131" t="s">
        <v>1756</v>
      </c>
      <c r="V131" t="s">
        <v>1826</v>
      </c>
      <c r="W131">
        <v>2</v>
      </c>
      <c r="X131" t="s">
        <v>1786</v>
      </c>
      <c r="Y131">
        <v>915.15</v>
      </c>
      <c r="Z131">
        <v>1830.3</v>
      </c>
      <c r="AA131">
        <v>292.85000000000002</v>
      </c>
      <c r="AB131">
        <v>0.16</v>
      </c>
    </row>
    <row r="132" spans="1:28" x14ac:dyDescent="0.3">
      <c r="A132" t="s">
        <v>2060</v>
      </c>
      <c r="B132" s="13">
        <v>45731</v>
      </c>
      <c r="C132" t="s">
        <v>1053</v>
      </c>
      <c r="D132" t="s">
        <v>1054</v>
      </c>
      <c r="E132">
        <v>37</v>
      </c>
      <c r="F132" t="s">
        <v>9</v>
      </c>
      <c r="G132" t="s">
        <v>1055</v>
      </c>
      <c r="H132" t="s">
        <v>11</v>
      </c>
      <c r="I132" t="s">
        <v>12</v>
      </c>
      <c r="J132" t="s">
        <v>19</v>
      </c>
      <c r="K132" t="s">
        <v>1656</v>
      </c>
      <c r="L132" t="s">
        <v>3920</v>
      </c>
      <c r="M132" t="s">
        <v>1566</v>
      </c>
      <c r="N132" t="s">
        <v>3854</v>
      </c>
      <c r="O132" t="s">
        <v>1657</v>
      </c>
      <c r="P132">
        <v>434.84</v>
      </c>
      <c r="Q132">
        <v>185</v>
      </c>
      <c r="R132" t="s">
        <v>1753</v>
      </c>
      <c r="S132" t="s">
        <v>1754</v>
      </c>
      <c r="T132" t="s">
        <v>1755</v>
      </c>
      <c r="U132" t="s">
        <v>1756</v>
      </c>
      <c r="V132" t="s">
        <v>1829</v>
      </c>
      <c r="W132">
        <v>1</v>
      </c>
      <c r="X132" t="s">
        <v>1752</v>
      </c>
      <c r="Y132">
        <v>447.16</v>
      </c>
      <c r="Z132">
        <v>447.16</v>
      </c>
      <c r="AA132">
        <v>98.38</v>
      </c>
      <c r="AB132">
        <v>0.22</v>
      </c>
    </row>
    <row r="133" spans="1:28" x14ac:dyDescent="0.3">
      <c r="A133" t="s">
        <v>2113</v>
      </c>
      <c r="B133" s="13">
        <v>45889</v>
      </c>
      <c r="C133" t="s">
        <v>1053</v>
      </c>
      <c r="D133" t="s">
        <v>1054</v>
      </c>
      <c r="E133">
        <v>37</v>
      </c>
      <c r="F133" t="s">
        <v>9</v>
      </c>
      <c r="G133" t="s">
        <v>1055</v>
      </c>
      <c r="H133" t="s">
        <v>11</v>
      </c>
      <c r="I133" t="s">
        <v>12</v>
      </c>
      <c r="J133" t="s">
        <v>19</v>
      </c>
      <c r="K133" t="s">
        <v>1624</v>
      </c>
      <c r="L133" t="s">
        <v>3901</v>
      </c>
      <c r="M133" t="s">
        <v>1566</v>
      </c>
      <c r="N133" t="s">
        <v>3885</v>
      </c>
      <c r="O133" t="s">
        <v>1625</v>
      </c>
      <c r="P133">
        <v>135.61000000000001</v>
      </c>
      <c r="Q133">
        <v>394</v>
      </c>
      <c r="R133" t="s">
        <v>1777</v>
      </c>
      <c r="S133" t="s">
        <v>1754</v>
      </c>
      <c r="T133" t="s">
        <v>1778</v>
      </c>
      <c r="U133" t="s">
        <v>1772</v>
      </c>
      <c r="V133" t="s">
        <v>1826</v>
      </c>
      <c r="W133">
        <v>4</v>
      </c>
      <c r="X133" t="s">
        <v>1776</v>
      </c>
      <c r="Y133">
        <v>766.03</v>
      </c>
      <c r="Z133">
        <v>3064.12</v>
      </c>
      <c r="AA133">
        <v>888.59</v>
      </c>
      <c r="AB133">
        <v>0.28999999999999998</v>
      </c>
    </row>
    <row r="134" spans="1:28" x14ac:dyDescent="0.3">
      <c r="A134" t="s">
        <v>2130</v>
      </c>
      <c r="B134" s="13">
        <v>45615</v>
      </c>
      <c r="C134" t="s">
        <v>164</v>
      </c>
      <c r="D134" t="s">
        <v>165</v>
      </c>
      <c r="E134">
        <v>19</v>
      </c>
      <c r="F134" t="s">
        <v>9</v>
      </c>
      <c r="G134" t="s">
        <v>166</v>
      </c>
      <c r="H134" t="s">
        <v>167</v>
      </c>
      <c r="I134" t="s">
        <v>12</v>
      </c>
      <c r="J134" t="s">
        <v>19</v>
      </c>
      <c r="K134" t="s">
        <v>1650</v>
      </c>
      <c r="L134" t="s">
        <v>3917</v>
      </c>
      <c r="M134" t="s">
        <v>1563</v>
      </c>
      <c r="N134" t="s">
        <v>3854</v>
      </c>
      <c r="O134" t="s">
        <v>1651</v>
      </c>
      <c r="P134">
        <v>88.49</v>
      </c>
      <c r="Q134">
        <v>246</v>
      </c>
      <c r="R134" t="s">
        <v>1795</v>
      </c>
      <c r="S134" t="s">
        <v>1759</v>
      </c>
      <c r="T134" t="s">
        <v>1796</v>
      </c>
      <c r="U134" t="s">
        <v>1772</v>
      </c>
      <c r="V134" t="s">
        <v>1824</v>
      </c>
      <c r="W134">
        <v>3</v>
      </c>
      <c r="X134" t="s">
        <v>1794</v>
      </c>
      <c r="Y134">
        <v>781.39</v>
      </c>
      <c r="Z134">
        <v>2344.17</v>
      </c>
      <c r="AA134">
        <v>281.3</v>
      </c>
      <c r="AB134">
        <v>0.12</v>
      </c>
    </row>
    <row r="135" spans="1:28" x14ac:dyDescent="0.3">
      <c r="A135" t="s">
        <v>1869</v>
      </c>
      <c r="B135" s="13">
        <v>45677</v>
      </c>
      <c r="C135" t="s">
        <v>304</v>
      </c>
      <c r="D135" t="s">
        <v>305</v>
      </c>
      <c r="E135">
        <v>26</v>
      </c>
      <c r="F135" t="s">
        <v>16</v>
      </c>
      <c r="G135" t="s">
        <v>306</v>
      </c>
      <c r="H135" t="s">
        <v>254</v>
      </c>
      <c r="I135" t="s">
        <v>12</v>
      </c>
      <c r="J135" t="s">
        <v>19</v>
      </c>
      <c r="K135" t="s">
        <v>1614</v>
      </c>
      <c r="L135" t="s">
        <v>3895</v>
      </c>
      <c r="M135" t="s">
        <v>1544</v>
      </c>
      <c r="N135" t="s">
        <v>3870</v>
      </c>
      <c r="O135" t="s">
        <v>1615</v>
      </c>
      <c r="P135">
        <v>179.77</v>
      </c>
      <c r="Q135">
        <v>305</v>
      </c>
      <c r="R135" t="s">
        <v>1808</v>
      </c>
      <c r="S135" t="s">
        <v>1759</v>
      </c>
      <c r="T135" t="s">
        <v>1809</v>
      </c>
      <c r="U135" t="s">
        <v>1756</v>
      </c>
      <c r="V135" t="s">
        <v>1826</v>
      </c>
      <c r="W135">
        <v>3</v>
      </c>
      <c r="X135" t="s">
        <v>1807</v>
      </c>
      <c r="Y135">
        <v>863.11</v>
      </c>
      <c r="Z135">
        <v>2169.65</v>
      </c>
      <c r="AA135">
        <v>305.33999999999997</v>
      </c>
      <c r="AB135">
        <v>0.14000000000000001</v>
      </c>
    </row>
    <row r="136" spans="1:28" x14ac:dyDescent="0.3">
      <c r="A136" t="s">
        <v>1927</v>
      </c>
      <c r="B136" s="13">
        <v>45453</v>
      </c>
      <c r="C136" t="s">
        <v>304</v>
      </c>
      <c r="D136" t="s">
        <v>305</v>
      </c>
      <c r="E136">
        <v>26</v>
      </c>
      <c r="F136" t="s">
        <v>16</v>
      </c>
      <c r="G136" t="s">
        <v>306</v>
      </c>
      <c r="H136" t="s">
        <v>254</v>
      </c>
      <c r="I136" t="s">
        <v>12</v>
      </c>
      <c r="J136" t="s">
        <v>19</v>
      </c>
      <c r="K136" t="s">
        <v>1598</v>
      </c>
      <c r="L136" t="s">
        <v>3886</v>
      </c>
      <c r="M136" t="s">
        <v>1547</v>
      </c>
      <c r="N136" t="s">
        <v>3854</v>
      </c>
      <c r="O136" t="s">
        <v>1599</v>
      </c>
      <c r="P136">
        <v>174.02</v>
      </c>
      <c r="Q136">
        <v>268</v>
      </c>
      <c r="R136" t="s">
        <v>1798</v>
      </c>
      <c r="S136" t="s">
        <v>1754</v>
      </c>
      <c r="T136" t="s">
        <v>129</v>
      </c>
      <c r="U136" t="s">
        <v>1756</v>
      </c>
      <c r="V136" t="s">
        <v>1826</v>
      </c>
      <c r="W136">
        <v>3</v>
      </c>
      <c r="X136" t="s">
        <v>1797</v>
      </c>
      <c r="Y136">
        <v>359.56</v>
      </c>
      <c r="Z136">
        <v>1078.68</v>
      </c>
      <c r="AA136">
        <v>183.38</v>
      </c>
      <c r="AB136">
        <v>0.17</v>
      </c>
    </row>
    <row r="137" spans="1:28" x14ac:dyDescent="0.3">
      <c r="A137" t="s">
        <v>2254</v>
      </c>
      <c r="B137" s="13">
        <v>45520</v>
      </c>
      <c r="C137" t="s">
        <v>304</v>
      </c>
      <c r="D137" t="s">
        <v>305</v>
      </c>
      <c r="E137">
        <v>26</v>
      </c>
      <c r="F137" t="s">
        <v>16</v>
      </c>
      <c r="G137" t="s">
        <v>306</v>
      </c>
      <c r="H137" t="s">
        <v>254</v>
      </c>
      <c r="I137" t="s">
        <v>12</v>
      </c>
      <c r="J137" t="s">
        <v>19</v>
      </c>
      <c r="K137" t="s">
        <v>1650</v>
      </c>
      <c r="L137" t="s">
        <v>3917</v>
      </c>
      <c r="M137" t="s">
        <v>1563</v>
      </c>
      <c r="N137" t="s">
        <v>3854</v>
      </c>
      <c r="O137" t="s">
        <v>1651</v>
      </c>
      <c r="P137">
        <v>88.49</v>
      </c>
      <c r="Q137">
        <v>246</v>
      </c>
      <c r="R137" t="s">
        <v>1777</v>
      </c>
      <c r="S137" t="s">
        <v>1754</v>
      </c>
      <c r="T137" t="s">
        <v>1778</v>
      </c>
      <c r="U137" t="s">
        <v>1772</v>
      </c>
      <c r="V137" t="s">
        <v>1829</v>
      </c>
      <c r="W137">
        <v>2</v>
      </c>
      <c r="X137" t="s">
        <v>1776</v>
      </c>
      <c r="Y137">
        <v>573.09</v>
      </c>
      <c r="Z137">
        <v>1146.18</v>
      </c>
      <c r="AA137">
        <v>34.39</v>
      </c>
      <c r="AB137">
        <v>0.03</v>
      </c>
    </row>
    <row r="138" spans="1:28" x14ac:dyDescent="0.3">
      <c r="A138" t="s">
        <v>2280</v>
      </c>
      <c r="B138" s="13">
        <v>45906</v>
      </c>
      <c r="C138" t="s">
        <v>304</v>
      </c>
      <c r="D138" t="s">
        <v>305</v>
      </c>
      <c r="E138">
        <v>26</v>
      </c>
      <c r="F138" t="s">
        <v>16</v>
      </c>
      <c r="G138" t="s">
        <v>306</v>
      </c>
      <c r="H138" t="s">
        <v>254</v>
      </c>
      <c r="I138" t="s">
        <v>12</v>
      </c>
      <c r="J138" t="s">
        <v>19</v>
      </c>
      <c r="K138" t="s">
        <v>1684</v>
      </c>
      <c r="L138" t="s">
        <v>3934</v>
      </c>
      <c r="M138" t="s">
        <v>1544</v>
      </c>
      <c r="N138" t="s">
        <v>3935</v>
      </c>
      <c r="O138" t="s">
        <v>1685</v>
      </c>
      <c r="P138">
        <v>243.7</v>
      </c>
      <c r="Q138">
        <v>130</v>
      </c>
      <c r="R138" t="s">
        <v>1783</v>
      </c>
      <c r="S138" t="s">
        <v>1784</v>
      </c>
      <c r="T138" t="s">
        <v>1785</v>
      </c>
      <c r="U138" t="s">
        <v>1772</v>
      </c>
      <c r="V138" t="s">
        <v>1824</v>
      </c>
      <c r="W138">
        <v>3</v>
      </c>
      <c r="X138" t="s">
        <v>1782</v>
      </c>
      <c r="Y138">
        <v>811.96</v>
      </c>
      <c r="Z138">
        <v>2435.88</v>
      </c>
      <c r="AA138">
        <v>706.41</v>
      </c>
      <c r="AB138">
        <v>0.28999999999999998</v>
      </c>
    </row>
    <row r="139" spans="1:28" x14ac:dyDescent="0.3">
      <c r="A139" t="s">
        <v>2237</v>
      </c>
      <c r="B139" s="13">
        <v>45823</v>
      </c>
      <c r="C139" t="s">
        <v>168</v>
      </c>
      <c r="D139" t="s">
        <v>169</v>
      </c>
      <c r="E139">
        <v>45</v>
      </c>
      <c r="F139" t="s">
        <v>9</v>
      </c>
      <c r="G139" t="s">
        <v>170</v>
      </c>
      <c r="H139" t="s">
        <v>171</v>
      </c>
      <c r="I139" t="s">
        <v>12</v>
      </c>
      <c r="J139" t="s">
        <v>13</v>
      </c>
      <c r="K139" t="s">
        <v>1626</v>
      </c>
      <c r="L139" t="s">
        <v>3902</v>
      </c>
      <c r="M139" t="s">
        <v>1563</v>
      </c>
      <c r="N139" t="s">
        <v>3903</v>
      </c>
      <c r="O139" t="s">
        <v>1627</v>
      </c>
      <c r="P139">
        <v>326.06</v>
      </c>
      <c r="Q139">
        <v>301</v>
      </c>
      <c r="R139" t="s">
        <v>1795</v>
      </c>
      <c r="S139" t="s">
        <v>1759</v>
      </c>
      <c r="T139" t="s">
        <v>1796</v>
      </c>
      <c r="U139" t="s">
        <v>1772</v>
      </c>
      <c r="V139" t="s">
        <v>1829</v>
      </c>
      <c r="W139">
        <v>1</v>
      </c>
      <c r="X139" t="s">
        <v>1794</v>
      </c>
      <c r="Y139">
        <v>770.87</v>
      </c>
      <c r="Z139">
        <v>770.87</v>
      </c>
      <c r="AA139">
        <v>77.09</v>
      </c>
      <c r="AB139">
        <v>0.1</v>
      </c>
    </row>
    <row r="140" spans="1:28" x14ac:dyDescent="0.3">
      <c r="A140" t="s">
        <v>1870</v>
      </c>
      <c r="B140" s="13">
        <v>45538</v>
      </c>
      <c r="C140" t="s">
        <v>663</v>
      </c>
      <c r="D140" t="s">
        <v>664</v>
      </c>
      <c r="E140">
        <v>47</v>
      </c>
      <c r="F140" t="s">
        <v>9</v>
      </c>
      <c r="G140" t="s">
        <v>665</v>
      </c>
      <c r="H140" t="s">
        <v>267</v>
      </c>
      <c r="I140" t="s">
        <v>12</v>
      </c>
      <c r="J140" t="s">
        <v>19</v>
      </c>
      <c r="K140" t="s">
        <v>1634</v>
      </c>
      <c r="L140" t="s">
        <v>3907</v>
      </c>
      <c r="M140" t="s">
        <v>1563</v>
      </c>
      <c r="N140" t="s">
        <v>3845</v>
      </c>
      <c r="O140" t="s">
        <v>1635</v>
      </c>
      <c r="P140">
        <v>253.33</v>
      </c>
      <c r="Q140">
        <v>266</v>
      </c>
      <c r="R140" t="s">
        <v>1795</v>
      </c>
      <c r="S140" t="s">
        <v>1759</v>
      </c>
      <c r="T140" t="s">
        <v>1796</v>
      </c>
      <c r="U140" t="s">
        <v>1772</v>
      </c>
      <c r="V140" t="s">
        <v>1829</v>
      </c>
      <c r="W140">
        <v>2</v>
      </c>
      <c r="X140" t="s">
        <v>1794</v>
      </c>
      <c r="Y140">
        <v>209.32</v>
      </c>
      <c r="Z140">
        <v>418.64</v>
      </c>
      <c r="AA140">
        <v>96.29</v>
      </c>
      <c r="AB140">
        <v>0.23</v>
      </c>
    </row>
    <row r="141" spans="1:28" x14ac:dyDescent="0.3">
      <c r="A141" t="s">
        <v>1874</v>
      </c>
      <c r="B141" s="13">
        <v>45218</v>
      </c>
      <c r="C141" t="s">
        <v>663</v>
      </c>
      <c r="D141" t="s">
        <v>664</v>
      </c>
      <c r="E141">
        <v>47</v>
      </c>
      <c r="F141" t="s">
        <v>9</v>
      </c>
      <c r="G141" t="s">
        <v>665</v>
      </c>
      <c r="H141" t="s">
        <v>267</v>
      </c>
      <c r="I141" t="s">
        <v>12</v>
      </c>
      <c r="J141" t="s">
        <v>19</v>
      </c>
      <c r="K141" t="s">
        <v>1636</v>
      </c>
      <c r="L141" t="s">
        <v>3908</v>
      </c>
      <c r="M141" t="s">
        <v>1566</v>
      </c>
      <c r="N141" t="s">
        <v>3862</v>
      </c>
      <c r="O141" t="s">
        <v>1637</v>
      </c>
      <c r="P141">
        <v>167.12</v>
      </c>
      <c r="Q141">
        <v>316</v>
      </c>
      <c r="R141" t="s">
        <v>1808</v>
      </c>
      <c r="S141" t="s">
        <v>1759</v>
      </c>
      <c r="T141" t="s">
        <v>1809</v>
      </c>
      <c r="U141" t="s">
        <v>1756</v>
      </c>
      <c r="V141" t="s">
        <v>1824</v>
      </c>
      <c r="W141">
        <v>1</v>
      </c>
      <c r="X141" t="s">
        <v>1807</v>
      </c>
      <c r="Y141">
        <v>517.13</v>
      </c>
      <c r="Z141">
        <v>517.13</v>
      </c>
      <c r="AA141">
        <v>144.80000000000001</v>
      </c>
      <c r="AB141">
        <v>0.28000000000000003</v>
      </c>
    </row>
    <row r="142" spans="1:28" x14ac:dyDescent="0.3">
      <c r="A142" t="s">
        <v>2045</v>
      </c>
      <c r="B142" s="13">
        <v>45225</v>
      </c>
      <c r="C142" t="s">
        <v>663</v>
      </c>
      <c r="D142" t="s">
        <v>664</v>
      </c>
      <c r="E142">
        <v>47</v>
      </c>
      <c r="F142" t="s">
        <v>9</v>
      </c>
      <c r="G142" t="s">
        <v>665</v>
      </c>
      <c r="H142" t="s">
        <v>267</v>
      </c>
      <c r="I142" t="s">
        <v>12</v>
      </c>
      <c r="J142" t="s">
        <v>19</v>
      </c>
      <c r="K142" t="s">
        <v>1728</v>
      </c>
      <c r="L142" t="s">
        <v>3957</v>
      </c>
      <c r="M142" t="s">
        <v>1563</v>
      </c>
      <c r="N142" t="s">
        <v>3854</v>
      </c>
      <c r="O142" t="s">
        <v>1729</v>
      </c>
      <c r="P142">
        <v>340.14</v>
      </c>
      <c r="Q142">
        <v>361</v>
      </c>
      <c r="R142" t="s">
        <v>1802</v>
      </c>
      <c r="S142" t="s">
        <v>1759</v>
      </c>
      <c r="T142" t="s">
        <v>1803</v>
      </c>
      <c r="U142" t="s">
        <v>1756</v>
      </c>
      <c r="V142" t="s">
        <v>1829</v>
      </c>
      <c r="W142">
        <v>4</v>
      </c>
      <c r="X142" t="s">
        <v>1801</v>
      </c>
      <c r="Y142">
        <v>75.37</v>
      </c>
      <c r="Z142">
        <v>301.48</v>
      </c>
      <c r="AA142">
        <v>6.03</v>
      </c>
      <c r="AB142">
        <v>0.02</v>
      </c>
    </row>
    <row r="143" spans="1:28" x14ac:dyDescent="0.3">
      <c r="A143" t="s">
        <v>2220</v>
      </c>
      <c r="B143" s="13">
        <v>45378</v>
      </c>
      <c r="C143" t="s">
        <v>663</v>
      </c>
      <c r="D143" t="s">
        <v>664</v>
      </c>
      <c r="E143">
        <v>47</v>
      </c>
      <c r="F143" t="s">
        <v>9</v>
      </c>
      <c r="G143" t="s">
        <v>665</v>
      </c>
      <c r="H143" t="s">
        <v>267</v>
      </c>
      <c r="I143" t="s">
        <v>12</v>
      </c>
      <c r="J143" t="s">
        <v>19</v>
      </c>
      <c r="K143" t="s">
        <v>1736</v>
      </c>
      <c r="L143" t="s">
        <v>3961</v>
      </c>
      <c r="M143" t="s">
        <v>1558</v>
      </c>
      <c r="N143" t="s">
        <v>3856</v>
      </c>
      <c r="O143" t="s">
        <v>1737</v>
      </c>
      <c r="P143">
        <v>358.47</v>
      </c>
      <c r="Q143">
        <v>213</v>
      </c>
      <c r="R143" t="s">
        <v>1814</v>
      </c>
      <c r="S143" t="s">
        <v>1754</v>
      </c>
      <c r="T143" t="s">
        <v>1815</v>
      </c>
      <c r="U143" t="s">
        <v>1772</v>
      </c>
      <c r="V143" t="s">
        <v>1829</v>
      </c>
      <c r="W143">
        <v>2</v>
      </c>
      <c r="X143" t="s">
        <v>1813</v>
      </c>
      <c r="Y143">
        <v>962.81</v>
      </c>
      <c r="Z143">
        <v>1925.62</v>
      </c>
      <c r="AA143">
        <v>115.54</v>
      </c>
      <c r="AB143">
        <v>0.06</v>
      </c>
    </row>
    <row r="144" spans="1:28" x14ac:dyDescent="0.3">
      <c r="A144" t="s">
        <v>2081</v>
      </c>
      <c r="B144" s="13">
        <v>45746</v>
      </c>
      <c r="C144" t="s">
        <v>172</v>
      </c>
      <c r="D144" t="s">
        <v>173</v>
      </c>
      <c r="E144">
        <v>34</v>
      </c>
      <c r="F144" t="s">
        <v>9</v>
      </c>
      <c r="G144" t="s">
        <v>174</v>
      </c>
      <c r="H144" t="s">
        <v>99</v>
      </c>
      <c r="I144" t="s">
        <v>12</v>
      </c>
      <c r="J144" t="s">
        <v>26</v>
      </c>
      <c r="K144" t="s">
        <v>1546</v>
      </c>
      <c r="L144" t="s">
        <v>3846</v>
      </c>
      <c r="M144" t="s">
        <v>1547</v>
      </c>
      <c r="N144" t="s">
        <v>3847</v>
      </c>
      <c r="O144" t="s">
        <v>1548</v>
      </c>
      <c r="P144">
        <v>342.56</v>
      </c>
      <c r="Q144">
        <v>181</v>
      </c>
      <c r="R144" t="s">
        <v>1787</v>
      </c>
      <c r="S144" t="s">
        <v>1763</v>
      </c>
      <c r="T144" t="s">
        <v>1788</v>
      </c>
      <c r="U144" t="s">
        <v>1756</v>
      </c>
      <c r="V144" t="s">
        <v>1824</v>
      </c>
      <c r="W144">
        <v>3</v>
      </c>
      <c r="X144" t="s">
        <v>1786</v>
      </c>
      <c r="Y144">
        <v>546.96</v>
      </c>
      <c r="Z144">
        <v>1640.88</v>
      </c>
      <c r="AA144">
        <v>311.77</v>
      </c>
      <c r="AB144">
        <v>0.19</v>
      </c>
    </row>
    <row r="145" spans="1:28" x14ac:dyDescent="0.3">
      <c r="A145" t="s">
        <v>2201</v>
      </c>
      <c r="B145" s="13">
        <v>45756</v>
      </c>
      <c r="C145" t="s">
        <v>172</v>
      </c>
      <c r="D145" t="s">
        <v>173</v>
      </c>
      <c r="E145">
        <v>34</v>
      </c>
      <c r="F145" t="s">
        <v>9</v>
      </c>
      <c r="G145" t="s">
        <v>174</v>
      </c>
      <c r="H145" t="s">
        <v>99</v>
      </c>
      <c r="I145" t="s">
        <v>12</v>
      </c>
      <c r="J145" t="s">
        <v>26</v>
      </c>
      <c r="K145" t="s">
        <v>1565</v>
      </c>
      <c r="L145" t="s">
        <v>3861</v>
      </c>
      <c r="M145" t="s">
        <v>1566</v>
      </c>
      <c r="N145" t="s">
        <v>3862</v>
      </c>
      <c r="O145" t="s">
        <v>1567</v>
      </c>
      <c r="P145">
        <v>495.72</v>
      </c>
      <c r="Q145">
        <v>323</v>
      </c>
      <c r="R145" t="s">
        <v>1795</v>
      </c>
      <c r="S145" t="s">
        <v>1759</v>
      </c>
      <c r="T145" t="s">
        <v>1796</v>
      </c>
      <c r="U145" t="s">
        <v>1772</v>
      </c>
      <c r="V145" t="s">
        <v>1826</v>
      </c>
      <c r="W145">
        <v>1</v>
      </c>
      <c r="X145" t="s">
        <v>1794</v>
      </c>
      <c r="Y145">
        <v>306.36</v>
      </c>
      <c r="Z145">
        <v>306.36</v>
      </c>
      <c r="AA145">
        <v>3.06</v>
      </c>
      <c r="AB145">
        <v>0.01</v>
      </c>
    </row>
    <row r="146" spans="1:28" x14ac:dyDescent="0.3">
      <c r="A146" t="s">
        <v>2309</v>
      </c>
      <c r="B146" s="13">
        <v>45308</v>
      </c>
      <c r="C146" t="s">
        <v>172</v>
      </c>
      <c r="D146" t="s">
        <v>173</v>
      </c>
      <c r="E146">
        <v>34</v>
      </c>
      <c r="F146" t="s">
        <v>9</v>
      </c>
      <c r="G146" t="s">
        <v>174</v>
      </c>
      <c r="H146" t="s">
        <v>99</v>
      </c>
      <c r="I146" t="s">
        <v>12</v>
      </c>
      <c r="J146" t="s">
        <v>26</v>
      </c>
      <c r="K146" t="s">
        <v>1590</v>
      </c>
      <c r="L146" t="s">
        <v>3880</v>
      </c>
      <c r="M146" t="s">
        <v>1544</v>
      </c>
      <c r="N146" t="s">
        <v>3881</v>
      </c>
      <c r="O146" t="s">
        <v>1591</v>
      </c>
      <c r="P146">
        <v>123.46</v>
      </c>
      <c r="Q146">
        <v>76</v>
      </c>
      <c r="R146" t="s">
        <v>1790</v>
      </c>
      <c r="S146" t="s">
        <v>1754</v>
      </c>
      <c r="T146" t="s">
        <v>1791</v>
      </c>
      <c r="U146" t="s">
        <v>1772</v>
      </c>
      <c r="V146" t="s">
        <v>1824</v>
      </c>
      <c r="W146">
        <v>1</v>
      </c>
      <c r="X146" t="s">
        <v>1789</v>
      </c>
      <c r="Y146">
        <v>771.73</v>
      </c>
      <c r="Z146">
        <v>771.73</v>
      </c>
      <c r="AA146">
        <v>154.35</v>
      </c>
      <c r="AB146">
        <v>0.2</v>
      </c>
    </row>
    <row r="147" spans="1:28" x14ac:dyDescent="0.3">
      <c r="A147" t="s">
        <v>1871</v>
      </c>
      <c r="B147" s="13">
        <v>45606</v>
      </c>
      <c r="C147" t="s">
        <v>1449</v>
      </c>
      <c r="D147" t="s">
        <v>1450</v>
      </c>
      <c r="E147">
        <v>21</v>
      </c>
      <c r="F147" t="s">
        <v>16</v>
      </c>
      <c r="G147" t="s">
        <v>1451</v>
      </c>
      <c r="H147" t="s">
        <v>47</v>
      </c>
      <c r="I147" t="s">
        <v>12</v>
      </c>
      <c r="J147" t="s">
        <v>13</v>
      </c>
      <c r="K147" t="s">
        <v>1666</v>
      </c>
      <c r="L147" t="s">
        <v>3925</v>
      </c>
      <c r="M147" t="s">
        <v>1558</v>
      </c>
      <c r="N147" t="s">
        <v>3867</v>
      </c>
      <c r="O147" t="s">
        <v>1667</v>
      </c>
      <c r="P147">
        <v>17.309999999999999</v>
      </c>
      <c r="Q147">
        <v>399</v>
      </c>
      <c r="R147" t="s">
        <v>1783</v>
      </c>
      <c r="S147" t="s">
        <v>1784</v>
      </c>
      <c r="T147" t="s">
        <v>1785</v>
      </c>
      <c r="U147" t="s">
        <v>1772</v>
      </c>
      <c r="V147" t="s">
        <v>1826</v>
      </c>
      <c r="W147">
        <v>4</v>
      </c>
      <c r="X147" t="s">
        <v>1782</v>
      </c>
      <c r="Y147">
        <v>288.60000000000002</v>
      </c>
      <c r="Z147">
        <v>1154.4000000000001</v>
      </c>
      <c r="AA147">
        <v>103.9</v>
      </c>
      <c r="AB147">
        <v>0.09</v>
      </c>
    </row>
    <row r="148" spans="1:28" x14ac:dyDescent="0.3">
      <c r="A148" t="s">
        <v>1872</v>
      </c>
      <c r="B148" s="13">
        <v>45570</v>
      </c>
      <c r="C148" t="s">
        <v>258</v>
      </c>
      <c r="D148" t="s">
        <v>259</v>
      </c>
      <c r="E148">
        <v>29</v>
      </c>
      <c r="F148" t="s">
        <v>16</v>
      </c>
      <c r="G148" t="s">
        <v>260</v>
      </c>
      <c r="H148" t="s">
        <v>233</v>
      </c>
      <c r="I148" t="s">
        <v>12</v>
      </c>
      <c r="J148" t="s">
        <v>13</v>
      </c>
      <c r="K148" t="s">
        <v>1704</v>
      </c>
      <c r="L148" t="s">
        <v>3945</v>
      </c>
      <c r="M148" t="s">
        <v>1544</v>
      </c>
      <c r="N148" t="s">
        <v>3870</v>
      </c>
      <c r="O148" t="s">
        <v>1705</v>
      </c>
      <c r="P148">
        <v>325.26</v>
      </c>
      <c r="Q148">
        <v>400</v>
      </c>
      <c r="R148" t="s">
        <v>1805</v>
      </c>
      <c r="S148" t="s">
        <v>1784</v>
      </c>
      <c r="T148" t="s">
        <v>1806</v>
      </c>
      <c r="U148" t="s">
        <v>1756</v>
      </c>
      <c r="V148" t="s">
        <v>1826</v>
      </c>
      <c r="W148">
        <v>1</v>
      </c>
      <c r="X148" t="s">
        <v>1804</v>
      </c>
      <c r="Y148">
        <v>418.69</v>
      </c>
      <c r="Z148">
        <v>418.69</v>
      </c>
      <c r="AA148">
        <v>25.12</v>
      </c>
      <c r="AB148">
        <v>0.06</v>
      </c>
    </row>
    <row r="149" spans="1:28" x14ac:dyDescent="0.3">
      <c r="A149" t="s">
        <v>1876</v>
      </c>
      <c r="B149" s="13">
        <v>45291</v>
      </c>
      <c r="C149" t="s">
        <v>258</v>
      </c>
      <c r="D149" t="s">
        <v>259</v>
      </c>
      <c r="E149">
        <v>29</v>
      </c>
      <c r="F149" t="s">
        <v>16</v>
      </c>
      <c r="G149" t="s">
        <v>260</v>
      </c>
      <c r="H149" t="s">
        <v>233</v>
      </c>
      <c r="I149" t="s">
        <v>12</v>
      </c>
      <c r="J149" t="s">
        <v>13</v>
      </c>
      <c r="K149" t="s">
        <v>1652</v>
      </c>
      <c r="L149" t="s">
        <v>3918</v>
      </c>
      <c r="M149" t="s">
        <v>1566</v>
      </c>
      <c r="N149" t="s">
        <v>3893</v>
      </c>
      <c r="O149" t="s">
        <v>1653</v>
      </c>
      <c r="P149">
        <v>212.26</v>
      </c>
      <c r="Q149">
        <v>82</v>
      </c>
      <c r="R149" t="s">
        <v>1787</v>
      </c>
      <c r="S149" t="s">
        <v>1763</v>
      </c>
      <c r="T149" t="s">
        <v>1788</v>
      </c>
      <c r="U149" t="s">
        <v>1756</v>
      </c>
      <c r="V149" t="s">
        <v>1826</v>
      </c>
      <c r="W149">
        <v>3</v>
      </c>
      <c r="X149" t="s">
        <v>1786</v>
      </c>
      <c r="Y149">
        <v>83.7</v>
      </c>
      <c r="Z149">
        <v>251.1</v>
      </c>
      <c r="AA149">
        <v>60.26</v>
      </c>
      <c r="AB149">
        <v>0.24</v>
      </c>
    </row>
    <row r="150" spans="1:28" x14ac:dyDescent="0.3">
      <c r="A150" t="s">
        <v>2136</v>
      </c>
      <c r="B150" s="13">
        <v>45504</v>
      </c>
      <c r="C150" t="s">
        <v>181</v>
      </c>
      <c r="D150" t="s">
        <v>182</v>
      </c>
      <c r="E150">
        <v>54</v>
      </c>
      <c r="F150" t="s">
        <v>16</v>
      </c>
      <c r="G150" t="s">
        <v>183</v>
      </c>
      <c r="H150" t="s">
        <v>184</v>
      </c>
      <c r="I150" t="s">
        <v>12</v>
      </c>
      <c r="J150" t="s">
        <v>31</v>
      </c>
      <c r="K150" t="s">
        <v>1676</v>
      </c>
      <c r="L150" t="s">
        <v>3930</v>
      </c>
      <c r="M150" t="s">
        <v>1558</v>
      </c>
      <c r="N150" t="s">
        <v>3912</v>
      </c>
      <c r="O150" t="s">
        <v>1677</v>
      </c>
      <c r="P150">
        <v>299.11</v>
      </c>
      <c r="Q150">
        <v>118</v>
      </c>
      <c r="R150" t="s">
        <v>1762</v>
      </c>
      <c r="S150" t="s">
        <v>1763</v>
      </c>
      <c r="T150" t="s">
        <v>1764</v>
      </c>
      <c r="U150" t="s">
        <v>1765</v>
      </c>
      <c r="V150" t="s">
        <v>1824</v>
      </c>
      <c r="W150">
        <v>2</v>
      </c>
      <c r="X150" t="s">
        <v>1761</v>
      </c>
      <c r="Y150">
        <v>138.41</v>
      </c>
      <c r="Z150">
        <v>276.82</v>
      </c>
      <c r="AA150">
        <v>5.54</v>
      </c>
      <c r="AB150">
        <v>0.02</v>
      </c>
    </row>
    <row r="151" spans="1:28" x14ac:dyDescent="0.3">
      <c r="A151" t="s">
        <v>2166</v>
      </c>
      <c r="B151" s="13">
        <v>45218</v>
      </c>
      <c r="C151" t="s">
        <v>181</v>
      </c>
      <c r="D151" t="s">
        <v>182</v>
      </c>
      <c r="E151">
        <v>54</v>
      </c>
      <c r="F151" t="s">
        <v>16</v>
      </c>
      <c r="G151" t="s">
        <v>183</v>
      </c>
      <c r="H151" t="s">
        <v>184</v>
      </c>
      <c r="I151" t="s">
        <v>12</v>
      </c>
      <c r="J151" t="s">
        <v>31</v>
      </c>
      <c r="K151" t="s">
        <v>1582</v>
      </c>
      <c r="L151" t="s">
        <v>3875</v>
      </c>
      <c r="M151" t="s">
        <v>1566</v>
      </c>
      <c r="N151" t="s">
        <v>3854</v>
      </c>
      <c r="O151" t="s">
        <v>1583</v>
      </c>
      <c r="P151">
        <v>144.53</v>
      </c>
      <c r="Q151">
        <v>367</v>
      </c>
      <c r="R151" t="s">
        <v>1814</v>
      </c>
      <c r="S151" t="s">
        <v>1754</v>
      </c>
      <c r="T151" t="s">
        <v>1815</v>
      </c>
      <c r="U151" t="s">
        <v>1772</v>
      </c>
      <c r="V151" t="s">
        <v>1829</v>
      </c>
      <c r="W151">
        <v>3</v>
      </c>
      <c r="X151" t="s">
        <v>1813</v>
      </c>
      <c r="Y151">
        <v>997.95</v>
      </c>
      <c r="Z151">
        <v>2993.85</v>
      </c>
      <c r="AA151">
        <v>269.45</v>
      </c>
      <c r="AB151">
        <v>0.09</v>
      </c>
    </row>
    <row r="152" spans="1:28" x14ac:dyDescent="0.3">
      <c r="A152" t="s">
        <v>2241</v>
      </c>
      <c r="B152" s="13">
        <v>45813</v>
      </c>
      <c r="C152" t="s">
        <v>181</v>
      </c>
      <c r="D152" t="s">
        <v>182</v>
      </c>
      <c r="E152">
        <v>54</v>
      </c>
      <c r="F152" t="s">
        <v>16</v>
      </c>
      <c r="G152" t="s">
        <v>183</v>
      </c>
      <c r="H152" t="s">
        <v>184</v>
      </c>
      <c r="I152" t="s">
        <v>12</v>
      </c>
      <c r="J152" t="s">
        <v>31</v>
      </c>
      <c r="K152" t="s">
        <v>1688</v>
      </c>
      <c r="L152" t="s">
        <v>3937</v>
      </c>
      <c r="M152" t="s">
        <v>1544</v>
      </c>
      <c r="N152" t="s">
        <v>3881</v>
      </c>
      <c r="O152" t="s">
        <v>1689</v>
      </c>
      <c r="P152">
        <v>138.05000000000001</v>
      </c>
      <c r="Q152">
        <v>89</v>
      </c>
      <c r="R152" t="s">
        <v>1800</v>
      </c>
      <c r="S152" t="s">
        <v>1763</v>
      </c>
      <c r="T152" t="s">
        <v>207</v>
      </c>
      <c r="U152" t="s">
        <v>1765</v>
      </c>
      <c r="V152" t="s">
        <v>1829</v>
      </c>
      <c r="W152">
        <v>1</v>
      </c>
      <c r="X152" t="s">
        <v>1799</v>
      </c>
      <c r="Y152">
        <v>108.27</v>
      </c>
      <c r="Z152">
        <v>108.27</v>
      </c>
      <c r="AA152">
        <v>10.83</v>
      </c>
      <c r="AB152">
        <v>0.1</v>
      </c>
    </row>
    <row r="153" spans="1:28" x14ac:dyDescent="0.3">
      <c r="A153" t="s">
        <v>2311</v>
      </c>
      <c r="B153" s="13">
        <v>45919</v>
      </c>
      <c r="C153" t="s">
        <v>181</v>
      </c>
      <c r="D153" t="s">
        <v>182</v>
      </c>
      <c r="E153">
        <v>54</v>
      </c>
      <c r="F153" t="s">
        <v>16</v>
      </c>
      <c r="G153" t="s">
        <v>183</v>
      </c>
      <c r="H153" t="s">
        <v>184</v>
      </c>
      <c r="I153" t="s">
        <v>12</v>
      </c>
      <c r="J153" t="s">
        <v>31</v>
      </c>
      <c r="K153" t="s">
        <v>1553</v>
      </c>
      <c r="L153" t="s">
        <v>3851</v>
      </c>
      <c r="M153" t="s">
        <v>1547</v>
      </c>
      <c r="N153" t="s">
        <v>3852</v>
      </c>
      <c r="O153" t="s">
        <v>1554</v>
      </c>
      <c r="P153">
        <v>306.45999999999998</v>
      </c>
      <c r="Q153">
        <v>487</v>
      </c>
      <c r="R153" t="s">
        <v>1762</v>
      </c>
      <c r="S153" t="s">
        <v>1763</v>
      </c>
      <c r="T153" t="s">
        <v>1764</v>
      </c>
      <c r="U153" t="s">
        <v>1765</v>
      </c>
      <c r="V153" t="s">
        <v>1824</v>
      </c>
      <c r="W153">
        <v>2</v>
      </c>
      <c r="X153" t="s">
        <v>1761</v>
      </c>
      <c r="Y153">
        <v>409</v>
      </c>
      <c r="Z153">
        <v>818</v>
      </c>
      <c r="AA153">
        <v>139.06</v>
      </c>
      <c r="AB153">
        <v>0.17</v>
      </c>
    </row>
    <row r="154" spans="1:28" x14ac:dyDescent="0.3">
      <c r="A154" t="s">
        <v>1875</v>
      </c>
      <c r="B154" s="13">
        <v>45607</v>
      </c>
      <c r="C154" t="s">
        <v>1304</v>
      </c>
      <c r="D154" t="s">
        <v>3991</v>
      </c>
      <c r="E154">
        <v>60</v>
      </c>
      <c r="F154" t="s">
        <v>9</v>
      </c>
      <c r="G154" t="s">
        <v>1306</v>
      </c>
      <c r="H154" t="s">
        <v>11</v>
      </c>
      <c r="I154" t="s">
        <v>12</v>
      </c>
      <c r="J154" t="s">
        <v>26</v>
      </c>
      <c r="K154" t="s">
        <v>1590</v>
      </c>
      <c r="L154" t="s">
        <v>3880</v>
      </c>
      <c r="M154" t="s">
        <v>1544</v>
      </c>
      <c r="N154" t="s">
        <v>3881</v>
      </c>
      <c r="O154" t="s">
        <v>1591</v>
      </c>
      <c r="P154">
        <v>123.46</v>
      </c>
      <c r="Q154">
        <v>76</v>
      </c>
      <c r="R154" t="s">
        <v>1805</v>
      </c>
      <c r="S154" t="s">
        <v>1784</v>
      </c>
      <c r="T154" t="s">
        <v>1806</v>
      </c>
      <c r="U154" t="s">
        <v>1756</v>
      </c>
      <c r="V154" t="s">
        <v>1829</v>
      </c>
      <c r="W154">
        <v>2</v>
      </c>
      <c r="X154" t="s">
        <v>1804</v>
      </c>
      <c r="Y154">
        <v>384.66</v>
      </c>
      <c r="Z154">
        <v>769.32</v>
      </c>
      <c r="AA154">
        <v>61.55</v>
      </c>
      <c r="AB154">
        <v>0.08</v>
      </c>
    </row>
    <row r="155" spans="1:28" x14ac:dyDescent="0.3">
      <c r="A155" t="s">
        <v>2212</v>
      </c>
      <c r="B155" s="13">
        <v>45433</v>
      </c>
      <c r="C155" t="s">
        <v>1304</v>
      </c>
      <c r="D155" t="s">
        <v>3991</v>
      </c>
      <c r="E155">
        <v>60</v>
      </c>
      <c r="F155" t="s">
        <v>9</v>
      </c>
      <c r="G155" t="s">
        <v>1306</v>
      </c>
      <c r="H155" t="s">
        <v>11</v>
      </c>
      <c r="I155" t="s">
        <v>12</v>
      </c>
      <c r="J155" t="s">
        <v>26</v>
      </c>
      <c r="K155" t="s">
        <v>1686</v>
      </c>
      <c r="L155" t="s">
        <v>3936</v>
      </c>
      <c r="M155" t="s">
        <v>1547</v>
      </c>
      <c r="N155" t="s">
        <v>3852</v>
      </c>
      <c r="O155" t="s">
        <v>1687</v>
      </c>
      <c r="P155">
        <v>218.22</v>
      </c>
      <c r="Q155">
        <v>224</v>
      </c>
      <c r="R155" t="s">
        <v>1805</v>
      </c>
      <c r="S155" t="s">
        <v>1784</v>
      </c>
      <c r="T155" t="s">
        <v>1806</v>
      </c>
      <c r="U155" t="s">
        <v>1756</v>
      </c>
      <c r="V155" t="s">
        <v>1826</v>
      </c>
      <c r="W155">
        <v>3</v>
      </c>
      <c r="X155" t="s">
        <v>1804</v>
      </c>
      <c r="Y155">
        <v>847.21</v>
      </c>
      <c r="Z155">
        <v>2541.63</v>
      </c>
      <c r="AA155">
        <v>152.5</v>
      </c>
      <c r="AB155">
        <v>0.06</v>
      </c>
    </row>
    <row r="156" spans="1:28" x14ac:dyDescent="0.3">
      <c r="A156" t="s">
        <v>2056</v>
      </c>
      <c r="B156" s="13">
        <v>45676</v>
      </c>
      <c r="C156" t="s">
        <v>188</v>
      </c>
      <c r="D156" t="s">
        <v>189</v>
      </c>
      <c r="E156">
        <v>45</v>
      </c>
      <c r="F156" t="s">
        <v>16</v>
      </c>
      <c r="G156" t="s">
        <v>190</v>
      </c>
      <c r="H156" t="s">
        <v>25</v>
      </c>
      <c r="I156" t="s">
        <v>12</v>
      </c>
      <c r="J156" t="s">
        <v>13</v>
      </c>
      <c r="K156" t="s">
        <v>1644</v>
      </c>
      <c r="L156" t="s">
        <v>3913</v>
      </c>
      <c r="M156" t="s">
        <v>1563</v>
      </c>
      <c r="N156" t="s">
        <v>3854</v>
      </c>
      <c r="O156" t="s">
        <v>1645</v>
      </c>
      <c r="P156">
        <v>177.98</v>
      </c>
      <c r="Q156">
        <v>103</v>
      </c>
      <c r="R156" t="s">
        <v>1798</v>
      </c>
      <c r="S156" t="s">
        <v>1754</v>
      </c>
      <c r="T156" t="s">
        <v>129</v>
      </c>
      <c r="U156" t="s">
        <v>1756</v>
      </c>
      <c r="V156" t="s">
        <v>1826</v>
      </c>
      <c r="W156">
        <v>3</v>
      </c>
      <c r="X156" t="s">
        <v>1797</v>
      </c>
      <c r="Y156">
        <v>449.88</v>
      </c>
      <c r="Z156">
        <v>1349.64</v>
      </c>
      <c r="AA156">
        <v>134.96</v>
      </c>
      <c r="AB156">
        <v>0.1</v>
      </c>
    </row>
    <row r="157" spans="1:28" x14ac:dyDescent="0.3">
      <c r="A157" t="s">
        <v>2232</v>
      </c>
      <c r="B157" s="13">
        <v>45244</v>
      </c>
      <c r="C157" t="s">
        <v>191</v>
      </c>
      <c r="D157" t="s">
        <v>192</v>
      </c>
      <c r="E157">
        <v>61</v>
      </c>
      <c r="F157" t="s">
        <v>16</v>
      </c>
      <c r="G157" t="s">
        <v>193</v>
      </c>
      <c r="H157" t="s">
        <v>194</v>
      </c>
      <c r="I157" t="s">
        <v>12</v>
      </c>
      <c r="J157" t="s">
        <v>13</v>
      </c>
      <c r="K157" t="s">
        <v>1746</v>
      </c>
      <c r="L157" t="s">
        <v>3966</v>
      </c>
      <c r="M157" t="s">
        <v>1544</v>
      </c>
      <c r="N157" t="s">
        <v>3864</v>
      </c>
      <c r="O157" t="s">
        <v>1747</v>
      </c>
      <c r="P157">
        <v>201.41</v>
      </c>
      <c r="Q157">
        <v>146</v>
      </c>
      <c r="R157" t="s">
        <v>1762</v>
      </c>
      <c r="S157" t="s">
        <v>1763</v>
      </c>
      <c r="T157" t="s">
        <v>1764</v>
      </c>
      <c r="U157" t="s">
        <v>1765</v>
      </c>
      <c r="V157" t="s">
        <v>1829</v>
      </c>
      <c r="W157">
        <v>1</v>
      </c>
      <c r="X157" t="s">
        <v>1761</v>
      </c>
      <c r="Y157">
        <v>848.69</v>
      </c>
      <c r="Z157">
        <v>848.69</v>
      </c>
      <c r="AA157">
        <v>33.950000000000003</v>
      </c>
      <c r="AB157">
        <v>0.04</v>
      </c>
    </row>
    <row r="158" spans="1:28" x14ac:dyDescent="0.3">
      <c r="A158" t="s">
        <v>1877</v>
      </c>
      <c r="B158" s="13">
        <v>45689</v>
      </c>
      <c r="C158" t="s">
        <v>481</v>
      </c>
      <c r="D158" t="s">
        <v>482</v>
      </c>
      <c r="E158">
        <v>37</v>
      </c>
      <c r="F158" t="s">
        <v>9</v>
      </c>
      <c r="G158" t="s">
        <v>483</v>
      </c>
      <c r="H158" t="s">
        <v>66</v>
      </c>
      <c r="I158" t="s">
        <v>12</v>
      </c>
      <c r="J158" t="s">
        <v>26</v>
      </c>
      <c r="K158" t="s">
        <v>1686</v>
      </c>
      <c r="L158" t="s">
        <v>3936</v>
      </c>
      <c r="M158" t="s">
        <v>1547</v>
      </c>
      <c r="N158" t="s">
        <v>3852</v>
      </c>
      <c r="O158" t="s">
        <v>1687</v>
      </c>
      <c r="P158">
        <v>218.22</v>
      </c>
      <c r="Q158">
        <v>224</v>
      </c>
      <c r="R158" t="s">
        <v>1780</v>
      </c>
      <c r="S158" t="s">
        <v>1763</v>
      </c>
      <c r="T158" t="s">
        <v>1781</v>
      </c>
      <c r="U158" t="s">
        <v>1772</v>
      </c>
      <c r="V158" t="s">
        <v>1824</v>
      </c>
      <c r="W158">
        <v>3</v>
      </c>
      <c r="X158" t="s">
        <v>1779</v>
      </c>
      <c r="Y158">
        <v>76.569999999999993</v>
      </c>
      <c r="Z158">
        <v>229.71</v>
      </c>
      <c r="AA158">
        <v>59.72</v>
      </c>
      <c r="AB158">
        <v>0.26</v>
      </c>
    </row>
    <row r="159" spans="1:28" x14ac:dyDescent="0.3">
      <c r="A159" t="s">
        <v>2055</v>
      </c>
      <c r="B159" s="13">
        <v>45348</v>
      </c>
      <c r="C159" t="s">
        <v>481</v>
      </c>
      <c r="D159" t="s">
        <v>482</v>
      </c>
      <c r="E159">
        <v>37</v>
      </c>
      <c r="F159" t="s">
        <v>9</v>
      </c>
      <c r="G159" t="s">
        <v>483</v>
      </c>
      <c r="H159" t="s">
        <v>66</v>
      </c>
      <c r="I159" t="s">
        <v>12</v>
      </c>
      <c r="J159" t="s">
        <v>26</v>
      </c>
      <c r="K159" t="s">
        <v>1668</v>
      </c>
      <c r="L159" t="s">
        <v>3926</v>
      </c>
      <c r="M159" t="s">
        <v>1558</v>
      </c>
      <c r="N159" t="s">
        <v>3915</v>
      </c>
      <c r="O159" t="s">
        <v>1669</v>
      </c>
      <c r="P159">
        <v>482.75</v>
      </c>
      <c r="Q159">
        <v>444</v>
      </c>
      <c r="R159" t="s">
        <v>1800</v>
      </c>
      <c r="S159" t="s">
        <v>1763</v>
      </c>
      <c r="T159" t="s">
        <v>207</v>
      </c>
      <c r="U159" t="s">
        <v>1765</v>
      </c>
      <c r="V159" t="s">
        <v>1824</v>
      </c>
      <c r="W159">
        <v>3</v>
      </c>
      <c r="X159" t="s">
        <v>1799</v>
      </c>
      <c r="Y159">
        <v>769.56</v>
      </c>
      <c r="Z159">
        <v>2308.6799999999998</v>
      </c>
      <c r="AA159">
        <v>184.69</v>
      </c>
      <c r="AB159">
        <v>0.08</v>
      </c>
    </row>
    <row r="160" spans="1:28" x14ac:dyDescent="0.3">
      <c r="A160" t="s">
        <v>1879</v>
      </c>
      <c r="B160" s="13">
        <v>45677</v>
      </c>
      <c r="C160" t="s">
        <v>1020</v>
      </c>
      <c r="D160" t="s">
        <v>3986</v>
      </c>
      <c r="E160">
        <v>58</v>
      </c>
      <c r="F160" t="s">
        <v>9</v>
      </c>
      <c r="G160" t="s">
        <v>1022</v>
      </c>
      <c r="H160" t="s">
        <v>96</v>
      </c>
      <c r="I160" t="s">
        <v>12</v>
      </c>
      <c r="J160" t="s">
        <v>26</v>
      </c>
      <c r="K160" t="s">
        <v>1588</v>
      </c>
      <c r="L160" t="s">
        <v>3879</v>
      </c>
      <c r="M160" t="s">
        <v>1566</v>
      </c>
      <c r="N160" t="s">
        <v>3854</v>
      </c>
      <c r="O160" t="s">
        <v>1589</v>
      </c>
      <c r="P160">
        <v>131.51</v>
      </c>
      <c r="Q160">
        <v>76</v>
      </c>
      <c r="R160" t="s">
        <v>1783</v>
      </c>
      <c r="S160" t="s">
        <v>1784</v>
      </c>
      <c r="T160" t="s">
        <v>1785</v>
      </c>
      <c r="U160" t="s">
        <v>1772</v>
      </c>
      <c r="V160" t="s">
        <v>1829</v>
      </c>
      <c r="W160">
        <v>1</v>
      </c>
      <c r="X160" t="s">
        <v>1782</v>
      </c>
      <c r="Y160">
        <v>900.35</v>
      </c>
      <c r="Z160">
        <v>900.35</v>
      </c>
      <c r="AA160">
        <v>117.05</v>
      </c>
      <c r="AB160">
        <v>0.13</v>
      </c>
    </row>
    <row r="161" spans="1:28" x14ac:dyDescent="0.3">
      <c r="A161" t="s">
        <v>2321</v>
      </c>
      <c r="B161" s="13">
        <v>45568</v>
      </c>
      <c r="C161" t="s">
        <v>1020</v>
      </c>
      <c r="D161" t="s">
        <v>3986</v>
      </c>
      <c r="E161">
        <v>58</v>
      </c>
      <c r="F161" t="s">
        <v>9</v>
      </c>
      <c r="G161" t="s">
        <v>1022</v>
      </c>
      <c r="H161" t="s">
        <v>96</v>
      </c>
      <c r="I161" t="s">
        <v>12</v>
      </c>
      <c r="J161" t="s">
        <v>26</v>
      </c>
      <c r="K161" t="s">
        <v>1562</v>
      </c>
      <c r="L161" t="s">
        <v>3859</v>
      </c>
      <c r="M161" t="s">
        <v>1563</v>
      </c>
      <c r="N161" t="s">
        <v>3860</v>
      </c>
      <c r="O161" t="s">
        <v>1564</v>
      </c>
      <c r="P161">
        <v>439.07</v>
      </c>
      <c r="Q161">
        <v>142</v>
      </c>
      <c r="R161" t="s">
        <v>1774</v>
      </c>
      <c r="S161" t="s">
        <v>1759</v>
      </c>
      <c r="T161" t="s">
        <v>1775</v>
      </c>
      <c r="U161" t="s">
        <v>1765</v>
      </c>
      <c r="V161" t="s">
        <v>1826</v>
      </c>
      <c r="W161">
        <v>2</v>
      </c>
      <c r="X161" t="s">
        <v>1773</v>
      </c>
      <c r="Y161">
        <v>406.46</v>
      </c>
      <c r="Z161">
        <v>812.92</v>
      </c>
      <c r="AA161">
        <v>243.88</v>
      </c>
      <c r="AB161">
        <v>0.3</v>
      </c>
    </row>
    <row r="162" spans="1:28" x14ac:dyDescent="0.3">
      <c r="A162" t="s">
        <v>2262</v>
      </c>
      <c r="B162" s="13">
        <v>45555</v>
      </c>
      <c r="C162" t="s">
        <v>202</v>
      </c>
      <c r="D162" t="s">
        <v>203</v>
      </c>
      <c r="E162">
        <v>37</v>
      </c>
      <c r="F162" t="s">
        <v>16</v>
      </c>
      <c r="G162" t="s">
        <v>204</v>
      </c>
      <c r="H162" t="s">
        <v>156</v>
      </c>
      <c r="I162" t="s">
        <v>12</v>
      </c>
      <c r="J162" t="s">
        <v>13</v>
      </c>
      <c r="K162" t="s">
        <v>1622</v>
      </c>
      <c r="L162" t="s">
        <v>3899</v>
      </c>
      <c r="M162" t="s">
        <v>1547</v>
      </c>
      <c r="N162" t="s">
        <v>3900</v>
      </c>
      <c r="O162" t="s">
        <v>1623</v>
      </c>
      <c r="P162">
        <v>353.47</v>
      </c>
      <c r="Q162">
        <v>214</v>
      </c>
      <c r="R162" t="s">
        <v>1795</v>
      </c>
      <c r="S162" t="s">
        <v>1759</v>
      </c>
      <c r="T162" t="s">
        <v>1796</v>
      </c>
      <c r="U162" t="s">
        <v>1772</v>
      </c>
      <c r="V162" t="s">
        <v>1829</v>
      </c>
      <c r="W162">
        <v>4</v>
      </c>
      <c r="X162" t="s">
        <v>1794</v>
      </c>
      <c r="Y162">
        <v>747.56</v>
      </c>
      <c r="Z162">
        <v>2990.24</v>
      </c>
      <c r="AA162">
        <v>269.12</v>
      </c>
      <c r="AB162">
        <v>0.09</v>
      </c>
    </row>
    <row r="163" spans="1:28" x14ac:dyDescent="0.3">
      <c r="A163" t="s">
        <v>1880</v>
      </c>
      <c r="B163" s="13">
        <v>45706</v>
      </c>
      <c r="C163" t="s">
        <v>341</v>
      </c>
      <c r="D163" t="s">
        <v>342</v>
      </c>
      <c r="E163">
        <v>62</v>
      </c>
      <c r="F163" t="s">
        <v>16</v>
      </c>
      <c r="G163" t="s">
        <v>343</v>
      </c>
      <c r="H163" t="s">
        <v>58</v>
      </c>
      <c r="I163" t="s">
        <v>12</v>
      </c>
      <c r="J163" t="s">
        <v>19</v>
      </c>
      <c r="K163" t="s">
        <v>1628</v>
      </c>
      <c r="L163" t="s">
        <v>3904</v>
      </c>
      <c r="M163" t="s">
        <v>1563</v>
      </c>
      <c r="N163" t="s">
        <v>3860</v>
      </c>
      <c r="O163" t="s">
        <v>1629</v>
      </c>
      <c r="P163">
        <v>38.520000000000003</v>
      </c>
      <c r="Q163">
        <v>378</v>
      </c>
      <c r="R163" t="s">
        <v>1790</v>
      </c>
      <c r="S163" t="s">
        <v>1754</v>
      </c>
      <c r="T163" t="s">
        <v>1791</v>
      </c>
      <c r="U163" t="s">
        <v>1772</v>
      </c>
      <c r="V163" t="s">
        <v>1824</v>
      </c>
      <c r="W163">
        <v>4</v>
      </c>
      <c r="X163" t="s">
        <v>1789</v>
      </c>
      <c r="Y163">
        <v>428.09</v>
      </c>
      <c r="Z163">
        <v>1712.36</v>
      </c>
      <c r="AA163">
        <v>119.87</v>
      </c>
      <c r="AB163">
        <v>7.0000000000000007E-2</v>
      </c>
    </row>
    <row r="164" spans="1:28" x14ac:dyDescent="0.3">
      <c r="A164" t="s">
        <v>2148</v>
      </c>
      <c r="B164" s="13">
        <v>45672</v>
      </c>
      <c r="C164" t="s">
        <v>341</v>
      </c>
      <c r="D164" t="s">
        <v>342</v>
      </c>
      <c r="E164">
        <v>62</v>
      </c>
      <c r="F164" t="s">
        <v>16</v>
      </c>
      <c r="G164" t="s">
        <v>343</v>
      </c>
      <c r="H164" t="s">
        <v>58</v>
      </c>
      <c r="I164" t="s">
        <v>12</v>
      </c>
      <c r="J164" t="s">
        <v>19</v>
      </c>
      <c r="K164" t="s">
        <v>1708</v>
      </c>
      <c r="L164" t="s">
        <v>3947</v>
      </c>
      <c r="M164" t="s">
        <v>1544</v>
      </c>
      <c r="N164" t="s">
        <v>3864</v>
      </c>
      <c r="O164" t="s">
        <v>1709</v>
      </c>
      <c r="P164">
        <v>143.43</v>
      </c>
      <c r="Q164">
        <v>58</v>
      </c>
      <c r="R164" t="s">
        <v>1774</v>
      </c>
      <c r="S164" t="s">
        <v>1759</v>
      </c>
      <c r="T164" t="s">
        <v>1775</v>
      </c>
      <c r="U164" t="s">
        <v>1765</v>
      </c>
      <c r="V164" t="s">
        <v>1824</v>
      </c>
      <c r="W164">
        <v>1</v>
      </c>
      <c r="X164" t="s">
        <v>1773</v>
      </c>
      <c r="Y164">
        <v>516.62</v>
      </c>
      <c r="Z164">
        <v>516.62</v>
      </c>
      <c r="AA164">
        <v>92.99</v>
      </c>
      <c r="AB164">
        <v>0.18</v>
      </c>
    </row>
    <row r="165" spans="1:28" x14ac:dyDescent="0.3">
      <c r="A165" t="s">
        <v>2226</v>
      </c>
      <c r="B165" s="13">
        <v>45227</v>
      </c>
      <c r="C165" t="s">
        <v>341</v>
      </c>
      <c r="D165" t="s">
        <v>342</v>
      </c>
      <c r="E165">
        <v>62</v>
      </c>
      <c r="F165" t="s">
        <v>16</v>
      </c>
      <c r="G165" t="s">
        <v>343</v>
      </c>
      <c r="H165" t="s">
        <v>58</v>
      </c>
      <c r="I165" t="s">
        <v>12</v>
      </c>
      <c r="J165" t="s">
        <v>19</v>
      </c>
      <c r="K165" t="s">
        <v>1586</v>
      </c>
      <c r="L165" t="s">
        <v>3877</v>
      </c>
      <c r="M165" t="s">
        <v>1566</v>
      </c>
      <c r="N165" t="s">
        <v>3878</v>
      </c>
      <c r="O165" t="s">
        <v>1587</v>
      </c>
      <c r="P165">
        <v>21.34</v>
      </c>
      <c r="Q165">
        <v>65</v>
      </c>
      <c r="R165" t="s">
        <v>1805</v>
      </c>
      <c r="S165" t="s">
        <v>1784</v>
      </c>
      <c r="T165" t="s">
        <v>1806</v>
      </c>
      <c r="U165" t="s">
        <v>1756</v>
      </c>
      <c r="V165" t="s">
        <v>1826</v>
      </c>
      <c r="W165">
        <v>2</v>
      </c>
      <c r="X165" t="s">
        <v>1804</v>
      </c>
      <c r="Y165">
        <v>22.47</v>
      </c>
      <c r="Z165">
        <v>44.94</v>
      </c>
      <c r="AA165">
        <v>9.89</v>
      </c>
      <c r="AB165">
        <v>0.22</v>
      </c>
    </row>
    <row r="166" spans="1:28" x14ac:dyDescent="0.3">
      <c r="A166" t="s">
        <v>1911</v>
      </c>
      <c r="B166" s="13">
        <v>45282</v>
      </c>
      <c r="C166" t="s">
        <v>205</v>
      </c>
      <c r="D166" t="s">
        <v>206</v>
      </c>
      <c r="E166">
        <v>24</v>
      </c>
      <c r="F166" t="s">
        <v>9</v>
      </c>
      <c r="G166" t="s">
        <v>207</v>
      </c>
      <c r="H166" t="s">
        <v>96</v>
      </c>
      <c r="I166" t="s">
        <v>12</v>
      </c>
      <c r="J166" t="s">
        <v>19</v>
      </c>
      <c r="K166" t="s">
        <v>1724</v>
      </c>
      <c r="L166" t="s">
        <v>3955</v>
      </c>
      <c r="M166" t="s">
        <v>1566</v>
      </c>
      <c r="N166" t="s">
        <v>3854</v>
      </c>
      <c r="O166" t="s">
        <v>1725</v>
      </c>
      <c r="P166">
        <v>131.24</v>
      </c>
      <c r="Q166">
        <v>232</v>
      </c>
      <c r="R166" t="s">
        <v>1780</v>
      </c>
      <c r="S166" t="s">
        <v>1763</v>
      </c>
      <c r="T166" t="s">
        <v>1781</v>
      </c>
      <c r="U166" t="s">
        <v>1772</v>
      </c>
      <c r="V166" t="s">
        <v>1829</v>
      </c>
      <c r="W166">
        <v>4</v>
      </c>
      <c r="X166" t="s">
        <v>1779</v>
      </c>
      <c r="Y166">
        <v>127.1</v>
      </c>
      <c r="Z166">
        <v>508.4</v>
      </c>
      <c r="AA166">
        <v>122.02</v>
      </c>
      <c r="AB166">
        <v>0.24</v>
      </c>
    </row>
    <row r="167" spans="1:28" x14ac:dyDescent="0.3">
      <c r="A167" t="s">
        <v>2173</v>
      </c>
      <c r="B167" s="13">
        <v>45541</v>
      </c>
      <c r="C167" t="s">
        <v>205</v>
      </c>
      <c r="D167" t="s">
        <v>206</v>
      </c>
      <c r="E167">
        <v>24</v>
      </c>
      <c r="F167" t="s">
        <v>9</v>
      </c>
      <c r="G167" t="s">
        <v>207</v>
      </c>
      <c r="H167" t="s">
        <v>96</v>
      </c>
      <c r="I167" t="s">
        <v>12</v>
      </c>
      <c r="J167" t="s">
        <v>19</v>
      </c>
      <c r="K167" t="s">
        <v>1578</v>
      </c>
      <c r="L167" t="s">
        <v>3871</v>
      </c>
      <c r="M167" t="s">
        <v>1563</v>
      </c>
      <c r="N167" t="s">
        <v>3872</v>
      </c>
      <c r="O167" t="s">
        <v>1579</v>
      </c>
      <c r="P167">
        <v>465.34</v>
      </c>
      <c r="Q167">
        <v>301</v>
      </c>
      <c r="R167" t="s">
        <v>1802</v>
      </c>
      <c r="S167" t="s">
        <v>1759</v>
      </c>
      <c r="T167" t="s">
        <v>1803</v>
      </c>
      <c r="U167" t="s">
        <v>1756</v>
      </c>
      <c r="V167" t="s">
        <v>1829</v>
      </c>
      <c r="W167">
        <v>2</v>
      </c>
      <c r="X167" t="s">
        <v>1801</v>
      </c>
      <c r="Y167">
        <v>280.37</v>
      </c>
      <c r="Z167">
        <v>560.74</v>
      </c>
      <c r="AA167">
        <v>123.36</v>
      </c>
      <c r="AB167">
        <v>0.22</v>
      </c>
    </row>
    <row r="168" spans="1:28" x14ac:dyDescent="0.3">
      <c r="A168" t="s">
        <v>1881</v>
      </c>
      <c r="B168" s="13">
        <v>45589</v>
      </c>
      <c r="C168" t="s">
        <v>1292</v>
      </c>
      <c r="D168" t="s">
        <v>1293</v>
      </c>
      <c r="E168">
        <v>46</v>
      </c>
      <c r="F168" t="s">
        <v>9</v>
      </c>
      <c r="G168" t="s">
        <v>1294</v>
      </c>
      <c r="H168" t="s">
        <v>324</v>
      </c>
      <c r="I168" t="s">
        <v>12</v>
      </c>
      <c r="J168" t="s">
        <v>19</v>
      </c>
      <c r="K168" t="s">
        <v>1646</v>
      </c>
      <c r="L168" t="s">
        <v>3914</v>
      </c>
      <c r="M168" t="s">
        <v>1558</v>
      </c>
      <c r="N168" t="s">
        <v>3915</v>
      </c>
      <c r="O168" t="s">
        <v>1647</v>
      </c>
      <c r="P168">
        <v>43.29</v>
      </c>
      <c r="Q168">
        <v>267</v>
      </c>
      <c r="R168" t="s">
        <v>1793</v>
      </c>
      <c r="S168" t="s">
        <v>1763</v>
      </c>
      <c r="T168" t="s">
        <v>395</v>
      </c>
      <c r="U168" t="s">
        <v>1772</v>
      </c>
      <c r="V168" t="s">
        <v>1829</v>
      </c>
      <c r="W168">
        <v>2</v>
      </c>
      <c r="X168" t="s">
        <v>1792</v>
      </c>
      <c r="Y168">
        <v>559.71</v>
      </c>
      <c r="Z168">
        <v>1119.42</v>
      </c>
      <c r="AA168">
        <v>335.83</v>
      </c>
      <c r="AB168">
        <v>0.3</v>
      </c>
    </row>
    <row r="169" spans="1:28" x14ac:dyDescent="0.3">
      <c r="A169" t="s">
        <v>1882</v>
      </c>
      <c r="B169" s="13">
        <v>45282</v>
      </c>
      <c r="C169" t="s">
        <v>292</v>
      </c>
      <c r="D169" t="s">
        <v>293</v>
      </c>
      <c r="E169">
        <v>61</v>
      </c>
      <c r="F169" t="s">
        <v>16</v>
      </c>
      <c r="G169" t="s">
        <v>294</v>
      </c>
      <c r="H169" t="s">
        <v>233</v>
      </c>
      <c r="I169" t="s">
        <v>12</v>
      </c>
      <c r="J169" t="s">
        <v>26</v>
      </c>
      <c r="K169" t="s">
        <v>1616</v>
      </c>
      <c r="L169" t="s">
        <v>3896</v>
      </c>
      <c r="M169" t="s">
        <v>1563</v>
      </c>
      <c r="N169" t="s">
        <v>3845</v>
      </c>
      <c r="O169" t="s">
        <v>1617</v>
      </c>
      <c r="P169">
        <v>419.28</v>
      </c>
      <c r="Q169">
        <v>86</v>
      </c>
      <c r="R169" t="s">
        <v>1777</v>
      </c>
      <c r="S169" t="s">
        <v>1754</v>
      </c>
      <c r="T169" t="s">
        <v>1778</v>
      </c>
      <c r="U169" t="s">
        <v>1772</v>
      </c>
      <c r="V169" t="s">
        <v>1826</v>
      </c>
      <c r="W169">
        <v>2</v>
      </c>
      <c r="X169" t="s">
        <v>1776</v>
      </c>
      <c r="Y169">
        <v>833.7</v>
      </c>
      <c r="Z169">
        <v>1667.4</v>
      </c>
      <c r="AA169">
        <v>100.04</v>
      </c>
      <c r="AB169">
        <v>0.06</v>
      </c>
    </row>
    <row r="170" spans="1:28" x14ac:dyDescent="0.3">
      <c r="A170" t="s">
        <v>1884</v>
      </c>
      <c r="B170" s="13">
        <v>45633</v>
      </c>
      <c r="C170" t="s">
        <v>1257</v>
      </c>
      <c r="D170" t="s">
        <v>1258</v>
      </c>
      <c r="E170">
        <v>22</v>
      </c>
      <c r="F170" t="s">
        <v>16</v>
      </c>
      <c r="G170" t="s">
        <v>1259</v>
      </c>
      <c r="H170" t="s">
        <v>291</v>
      </c>
      <c r="I170" t="s">
        <v>12</v>
      </c>
      <c r="J170" t="s">
        <v>31</v>
      </c>
      <c r="K170" t="s">
        <v>1578</v>
      </c>
      <c r="L170" t="s">
        <v>3871</v>
      </c>
      <c r="M170" t="s">
        <v>1563</v>
      </c>
      <c r="N170" t="s">
        <v>3872</v>
      </c>
      <c r="O170" t="s">
        <v>1579</v>
      </c>
      <c r="P170">
        <v>465.34</v>
      </c>
      <c r="Q170">
        <v>301</v>
      </c>
      <c r="R170" t="s">
        <v>1780</v>
      </c>
      <c r="S170" t="s">
        <v>1763</v>
      </c>
      <c r="T170" t="s">
        <v>1781</v>
      </c>
      <c r="U170" t="s">
        <v>1772</v>
      </c>
      <c r="V170" t="s">
        <v>1826</v>
      </c>
      <c r="W170">
        <v>4</v>
      </c>
      <c r="X170" t="s">
        <v>1779</v>
      </c>
      <c r="Y170">
        <v>733.42</v>
      </c>
      <c r="Z170">
        <v>2933.68</v>
      </c>
      <c r="AA170">
        <v>381.38</v>
      </c>
      <c r="AB170">
        <v>0.13</v>
      </c>
    </row>
    <row r="171" spans="1:28" x14ac:dyDescent="0.3">
      <c r="A171" t="s">
        <v>2278</v>
      </c>
      <c r="B171" s="13">
        <v>45460</v>
      </c>
      <c r="C171" t="s">
        <v>1257</v>
      </c>
      <c r="D171" t="s">
        <v>1258</v>
      </c>
      <c r="E171">
        <v>22</v>
      </c>
      <c r="F171" t="s">
        <v>16</v>
      </c>
      <c r="G171" t="s">
        <v>1259</v>
      </c>
      <c r="H171" t="s">
        <v>291</v>
      </c>
      <c r="I171" t="s">
        <v>12</v>
      </c>
      <c r="J171" t="s">
        <v>31</v>
      </c>
      <c r="K171" t="s">
        <v>1594</v>
      </c>
      <c r="L171" t="s">
        <v>3883</v>
      </c>
      <c r="M171" t="s">
        <v>1547</v>
      </c>
      <c r="N171" t="s">
        <v>3847</v>
      </c>
      <c r="O171" t="s">
        <v>1595</v>
      </c>
      <c r="P171">
        <v>484.62</v>
      </c>
      <c r="Q171">
        <v>360</v>
      </c>
      <c r="R171" t="s">
        <v>1805</v>
      </c>
      <c r="S171" t="s">
        <v>1784</v>
      </c>
      <c r="T171" t="s">
        <v>1806</v>
      </c>
      <c r="U171" t="s">
        <v>1756</v>
      </c>
      <c r="V171" t="s">
        <v>1826</v>
      </c>
      <c r="W171">
        <v>2</v>
      </c>
      <c r="X171" t="s">
        <v>1804</v>
      </c>
      <c r="Y171">
        <v>425.06</v>
      </c>
      <c r="Z171">
        <v>850.12</v>
      </c>
      <c r="AA171">
        <v>76.510000000000005</v>
      </c>
      <c r="AB171">
        <v>0.09</v>
      </c>
    </row>
    <row r="172" spans="1:28" x14ac:dyDescent="0.3">
      <c r="A172" t="s">
        <v>1896</v>
      </c>
      <c r="B172" s="13">
        <v>45849</v>
      </c>
      <c r="C172" t="s">
        <v>218</v>
      </c>
      <c r="D172" t="s">
        <v>219</v>
      </c>
      <c r="E172">
        <v>51</v>
      </c>
      <c r="F172" t="s">
        <v>9</v>
      </c>
      <c r="G172" t="s">
        <v>220</v>
      </c>
      <c r="H172" t="s">
        <v>140</v>
      </c>
      <c r="I172" t="s">
        <v>12</v>
      </c>
      <c r="J172" t="s">
        <v>19</v>
      </c>
      <c r="K172" t="s">
        <v>1668</v>
      </c>
      <c r="L172" t="s">
        <v>3926</v>
      </c>
      <c r="M172" t="s">
        <v>1558</v>
      </c>
      <c r="N172" t="s">
        <v>3915</v>
      </c>
      <c r="O172" t="s">
        <v>1669</v>
      </c>
      <c r="P172">
        <v>482.75</v>
      </c>
      <c r="Q172">
        <v>444</v>
      </c>
      <c r="R172" t="s">
        <v>1774</v>
      </c>
      <c r="S172" t="s">
        <v>1759</v>
      </c>
      <c r="T172" t="s">
        <v>1775</v>
      </c>
      <c r="U172" t="s">
        <v>1765</v>
      </c>
      <c r="V172" t="s">
        <v>1829</v>
      </c>
      <c r="W172">
        <v>3</v>
      </c>
      <c r="X172" t="s">
        <v>1773</v>
      </c>
      <c r="Y172">
        <v>92.24</v>
      </c>
      <c r="Z172">
        <v>276.72000000000003</v>
      </c>
      <c r="AA172">
        <v>276.72000000000003</v>
      </c>
      <c r="AB172">
        <v>1</v>
      </c>
    </row>
    <row r="173" spans="1:28" x14ac:dyDescent="0.3">
      <c r="A173" t="s">
        <v>1987</v>
      </c>
      <c r="B173" s="13">
        <v>45729</v>
      </c>
      <c r="C173" t="s">
        <v>218</v>
      </c>
      <c r="D173" t="s">
        <v>219</v>
      </c>
      <c r="E173">
        <v>51</v>
      </c>
      <c r="F173" t="s">
        <v>9</v>
      </c>
      <c r="G173" t="s">
        <v>220</v>
      </c>
      <c r="H173" t="s">
        <v>140</v>
      </c>
      <c r="I173" t="s">
        <v>12</v>
      </c>
      <c r="J173" t="s">
        <v>19</v>
      </c>
      <c r="K173" t="s">
        <v>1688</v>
      </c>
      <c r="L173" t="s">
        <v>3937</v>
      </c>
      <c r="M173" t="s">
        <v>1544</v>
      </c>
      <c r="N173" t="s">
        <v>3881</v>
      </c>
      <c r="O173" t="s">
        <v>1689</v>
      </c>
      <c r="P173">
        <v>138.05000000000001</v>
      </c>
      <c r="Q173">
        <v>89</v>
      </c>
      <c r="R173" t="s">
        <v>1753</v>
      </c>
      <c r="S173" t="s">
        <v>1754</v>
      </c>
      <c r="T173" t="s">
        <v>1755</v>
      </c>
      <c r="U173" t="s">
        <v>1756</v>
      </c>
      <c r="V173" t="s">
        <v>1826</v>
      </c>
      <c r="W173">
        <v>1</v>
      </c>
      <c r="X173" t="s">
        <v>1752</v>
      </c>
      <c r="Y173">
        <v>479.58</v>
      </c>
      <c r="Z173">
        <v>479.58</v>
      </c>
      <c r="AA173">
        <v>23.98</v>
      </c>
      <c r="AB173">
        <v>0.05</v>
      </c>
    </row>
    <row r="174" spans="1:28" x14ac:dyDescent="0.3">
      <c r="A174" t="s">
        <v>1885</v>
      </c>
      <c r="B174" s="13">
        <v>45257</v>
      </c>
      <c r="C174" t="s">
        <v>1148</v>
      </c>
      <c r="D174" t="s">
        <v>1149</v>
      </c>
      <c r="E174">
        <v>51</v>
      </c>
      <c r="F174" t="s">
        <v>9</v>
      </c>
      <c r="G174" t="s">
        <v>1150</v>
      </c>
      <c r="H174" t="s">
        <v>25</v>
      </c>
      <c r="I174" t="s">
        <v>12</v>
      </c>
      <c r="J174" t="s">
        <v>26</v>
      </c>
      <c r="K174" t="s">
        <v>1726</v>
      </c>
      <c r="L174" t="s">
        <v>3956</v>
      </c>
      <c r="M174" t="s">
        <v>1558</v>
      </c>
      <c r="N174" t="s">
        <v>3912</v>
      </c>
      <c r="O174" t="s">
        <v>1727</v>
      </c>
      <c r="P174">
        <v>183.04</v>
      </c>
      <c r="Q174">
        <v>457</v>
      </c>
      <c r="R174" t="s">
        <v>1793</v>
      </c>
      <c r="S174" t="s">
        <v>1763</v>
      </c>
      <c r="T174" t="s">
        <v>395</v>
      </c>
      <c r="U174" t="s">
        <v>1772</v>
      </c>
      <c r="V174" t="s">
        <v>1826</v>
      </c>
      <c r="W174">
        <v>1</v>
      </c>
      <c r="X174" t="s">
        <v>1792</v>
      </c>
      <c r="Y174">
        <v>996.33</v>
      </c>
      <c r="Z174">
        <v>996.33</v>
      </c>
      <c r="AA174">
        <v>229.16</v>
      </c>
      <c r="AB174">
        <v>0.23</v>
      </c>
    </row>
    <row r="175" spans="1:28" x14ac:dyDescent="0.3">
      <c r="A175" t="s">
        <v>1886</v>
      </c>
      <c r="B175" s="13">
        <v>45854</v>
      </c>
      <c r="C175" t="s">
        <v>1269</v>
      </c>
      <c r="D175" t="s">
        <v>1270</v>
      </c>
      <c r="E175">
        <v>36</v>
      </c>
      <c r="F175" t="s">
        <v>9</v>
      </c>
      <c r="G175" t="s">
        <v>1271</v>
      </c>
      <c r="H175" t="s">
        <v>88</v>
      </c>
      <c r="I175" t="s">
        <v>12</v>
      </c>
      <c r="J175" t="s">
        <v>13</v>
      </c>
      <c r="K175" t="s">
        <v>1610</v>
      </c>
      <c r="L175" t="s">
        <v>3892</v>
      </c>
      <c r="M175" t="s">
        <v>1566</v>
      </c>
      <c r="N175" t="s">
        <v>3893</v>
      </c>
      <c r="O175" t="s">
        <v>1611</v>
      </c>
      <c r="P175">
        <v>204.39</v>
      </c>
      <c r="Q175">
        <v>281</v>
      </c>
      <c r="R175" t="s">
        <v>1790</v>
      </c>
      <c r="S175" t="s">
        <v>1754</v>
      </c>
      <c r="T175" t="s">
        <v>1791</v>
      </c>
      <c r="U175" t="s">
        <v>1772</v>
      </c>
      <c r="V175" t="s">
        <v>1829</v>
      </c>
      <c r="W175">
        <v>1</v>
      </c>
      <c r="X175" t="s">
        <v>1789</v>
      </c>
      <c r="Y175">
        <v>198.83</v>
      </c>
      <c r="Z175">
        <v>198.83</v>
      </c>
      <c r="AA175">
        <v>17.89</v>
      </c>
      <c r="AB175">
        <v>0.09</v>
      </c>
    </row>
    <row r="176" spans="1:28" x14ac:dyDescent="0.3">
      <c r="A176" t="s">
        <v>2172</v>
      </c>
      <c r="B176" s="13">
        <v>45915</v>
      </c>
      <c r="C176" t="s">
        <v>227</v>
      </c>
      <c r="D176" t="s">
        <v>228</v>
      </c>
      <c r="E176">
        <v>23</v>
      </c>
      <c r="F176" t="s">
        <v>9</v>
      </c>
      <c r="G176" t="s">
        <v>229</v>
      </c>
      <c r="H176" t="s">
        <v>113</v>
      </c>
      <c r="I176" t="s">
        <v>12</v>
      </c>
      <c r="J176" t="s">
        <v>31</v>
      </c>
      <c r="K176" t="s">
        <v>1650</v>
      </c>
      <c r="L176" t="s">
        <v>3917</v>
      </c>
      <c r="M176" t="s">
        <v>1563</v>
      </c>
      <c r="N176" t="s">
        <v>3854</v>
      </c>
      <c r="O176" t="s">
        <v>1651</v>
      </c>
      <c r="P176">
        <v>88.49</v>
      </c>
      <c r="Q176">
        <v>246</v>
      </c>
      <c r="R176" t="s">
        <v>1783</v>
      </c>
      <c r="S176" t="s">
        <v>1784</v>
      </c>
      <c r="T176" t="s">
        <v>1785</v>
      </c>
      <c r="U176" t="s">
        <v>1772</v>
      </c>
      <c r="V176" t="s">
        <v>1829</v>
      </c>
      <c r="W176">
        <v>3</v>
      </c>
      <c r="X176" t="s">
        <v>1782</v>
      </c>
      <c r="Y176">
        <v>564.94000000000005</v>
      </c>
      <c r="Z176">
        <v>1694.82</v>
      </c>
      <c r="AA176">
        <v>372.86</v>
      </c>
      <c r="AB176">
        <v>0.22</v>
      </c>
    </row>
    <row r="177" spans="1:28" x14ac:dyDescent="0.3">
      <c r="A177" t="s">
        <v>1889</v>
      </c>
      <c r="B177" s="13">
        <v>45927</v>
      </c>
      <c r="C177" t="s">
        <v>435</v>
      </c>
      <c r="D177" t="s">
        <v>436</v>
      </c>
      <c r="E177">
        <v>62</v>
      </c>
      <c r="F177" t="s">
        <v>16</v>
      </c>
      <c r="G177" t="s">
        <v>437</v>
      </c>
      <c r="H177" t="s">
        <v>133</v>
      </c>
      <c r="I177" t="s">
        <v>12</v>
      </c>
      <c r="J177" t="s">
        <v>13</v>
      </c>
      <c r="K177" t="s">
        <v>1726</v>
      </c>
      <c r="L177" t="s">
        <v>3956</v>
      </c>
      <c r="M177" t="s">
        <v>1558</v>
      </c>
      <c r="N177" t="s">
        <v>3912</v>
      </c>
      <c r="O177" t="s">
        <v>1727</v>
      </c>
      <c r="P177">
        <v>183.04</v>
      </c>
      <c r="Q177">
        <v>457</v>
      </c>
      <c r="R177" t="s">
        <v>1795</v>
      </c>
      <c r="S177" t="s">
        <v>1759</v>
      </c>
      <c r="T177" t="s">
        <v>1796</v>
      </c>
      <c r="U177" t="s">
        <v>1772</v>
      </c>
      <c r="V177" t="s">
        <v>1824</v>
      </c>
      <c r="W177">
        <v>2</v>
      </c>
      <c r="X177" t="s">
        <v>1794</v>
      </c>
      <c r="Y177">
        <v>121.37</v>
      </c>
      <c r="Z177">
        <v>242.74</v>
      </c>
      <c r="AA177">
        <v>12.14</v>
      </c>
      <c r="AB177">
        <v>0.05</v>
      </c>
    </row>
    <row r="178" spans="1:28" x14ac:dyDescent="0.3">
      <c r="A178" t="s">
        <v>2137</v>
      </c>
      <c r="B178" s="13">
        <v>45679</v>
      </c>
      <c r="C178" t="s">
        <v>435</v>
      </c>
      <c r="D178" t="s">
        <v>436</v>
      </c>
      <c r="E178">
        <v>62</v>
      </c>
      <c r="F178" t="s">
        <v>16</v>
      </c>
      <c r="G178" t="s">
        <v>437</v>
      </c>
      <c r="H178" t="s">
        <v>133</v>
      </c>
      <c r="I178" t="s">
        <v>12</v>
      </c>
      <c r="J178" t="s">
        <v>13</v>
      </c>
      <c r="K178" t="s">
        <v>1708</v>
      </c>
      <c r="L178" t="s">
        <v>3947</v>
      </c>
      <c r="M178" t="s">
        <v>1544</v>
      </c>
      <c r="N178" t="s">
        <v>3864</v>
      </c>
      <c r="O178" t="s">
        <v>1709</v>
      </c>
      <c r="P178">
        <v>143.43</v>
      </c>
      <c r="Q178">
        <v>58</v>
      </c>
      <c r="R178" t="s">
        <v>1762</v>
      </c>
      <c r="S178" t="s">
        <v>1763</v>
      </c>
      <c r="T178" t="s">
        <v>1764</v>
      </c>
      <c r="U178" t="s">
        <v>1765</v>
      </c>
      <c r="V178" t="s">
        <v>1829</v>
      </c>
      <c r="W178">
        <v>4</v>
      </c>
      <c r="X178" t="s">
        <v>1761</v>
      </c>
      <c r="Y178">
        <v>741.51</v>
      </c>
      <c r="Z178">
        <v>2966.04</v>
      </c>
      <c r="AA178">
        <v>266.94</v>
      </c>
      <c r="AB178">
        <v>0.09</v>
      </c>
    </row>
    <row r="179" spans="1:28" x14ac:dyDescent="0.3">
      <c r="A179" t="s">
        <v>1890</v>
      </c>
      <c r="B179" s="13">
        <v>45914</v>
      </c>
      <c r="C179" t="s">
        <v>815</v>
      </c>
      <c r="D179" t="s">
        <v>816</v>
      </c>
      <c r="E179">
        <v>21</v>
      </c>
      <c r="F179" t="s">
        <v>9</v>
      </c>
      <c r="G179" t="s">
        <v>817</v>
      </c>
      <c r="H179" t="s">
        <v>25</v>
      </c>
      <c r="I179" t="s">
        <v>12</v>
      </c>
      <c r="J179" t="s">
        <v>13</v>
      </c>
      <c r="K179" t="s">
        <v>1654</v>
      </c>
      <c r="L179" t="s">
        <v>3919</v>
      </c>
      <c r="M179" t="s">
        <v>1547</v>
      </c>
      <c r="N179" t="s">
        <v>3852</v>
      </c>
      <c r="O179" t="s">
        <v>1655</v>
      </c>
      <c r="P179">
        <v>386.56</v>
      </c>
      <c r="Q179">
        <v>125</v>
      </c>
      <c r="R179" t="s">
        <v>1790</v>
      </c>
      <c r="S179" t="s">
        <v>1754</v>
      </c>
      <c r="T179" t="s">
        <v>1791</v>
      </c>
      <c r="U179" t="s">
        <v>1772</v>
      </c>
      <c r="V179" t="s">
        <v>1824</v>
      </c>
      <c r="W179">
        <v>3</v>
      </c>
      <c r="X179" t="s">
        <v>1789</v>
      </c>
      <c r="Y179">
        <v>480.06</v>
      </c>
      <c r="Z179">
        <v>1440.18</v>
      </c>
      <c r="AA179">
        <v>1440.18</v>
      </c>
      <c r="AB179">
        <v>1</v>
      </c>
    </row>
    <row r="180" spans="1:28" x14ac:dyDescent="0.3">
      <c r="A180" t="s">
        <v>1891</v>
      </c>
      <c r="B180" s="13">
        <v>45290</v>
      </c>
      <c r="C180" t="s">
        <v>541</v>
      </c>
      <c r="D180" t="s">
        <v>542</v>
      </c>
      <c r="E180">
        <v>37</v>
      </c>
      <c r="F180" t="s">
        <v>9</v>
      </c>
      <c r="G180" t="s">
        <v>543</v>
      </c>
      <c r="H180" t="s">
        <v>237</v>
      </c>
      <c r="I180" t="s">
        <v>12</v>
      </c>
      <c r="J180" t="s">
        <v>31</v>
      </c>
      <c r="K180" t="s">
        <v>1746</v>
      </c>
      <c r="L180" t="s">
        <v>3966</v>
      </c>
      <c r="M180" t="s">
        <v>1544</v>
      </c>
      <c r="N180" t="s">
        <v>3864</v>
      </c>
      <c r="O180" t="s">
        <v>1747</v>
      </c>
      <c r="P180">
        <v>201.41</v>
      </c>
      <c r="Q180">
        <v>146</v>
      </c>
      <c r="R180" t="s">
        <v>1808</v>
      </c>
      <c r="S180" t="s">
        <v>1759</v>
      </c>
      <c r="T180" t="s">
        <v>1809</v>
      </c>
      <c r="U180" t="s">
        <v>1756</v>
      </c>
      <c r="V180" t="s">
        <v>1824</v>
      </c>
      <c r="W180">
        <v>2</v>
      </c>
      <c r="X180" t="s">
        <v>1807</v>
      </c>
      <c r="Y180">
        <v>856.57</v>
      </c>
      <c r="Z180">
        <v>1713.14</v>
      </c>
      <c r="AA180">
        <v>411.15</v>
      </c>
      <c r="AB180">
        <v>0.24</v>
      </c>
    </row>
    <row r="181" spans="1:28" x14ac:dyDescent="0.3">
      <c r="A181" t="s">
        <v>2019</v>
      </c>
      <c r="B181" s="13">
        <v>45763</v>
      </c>
      <c r="C181" t="s">
        <v>541</v>
      </c>
      <c r="D181" t="s">
        <v>542</v>
      </c>
      <c r="E181">
        <v>37</v>
      </c>
      <c r="F181" t="s">
        <v>9</v>
      </c>
      <c r="G181" t="s">
        <v>543</v>
      </c>
      <c r="H181" t="s">
        <v>237</v>
      </c>
      <c r="I181" t="s">
        <v>12</v>
      </c>
      <c r="J181" t="s">
        <v>31</v>
      </c>
      <c r="K181" t="s">
        <v>1560</v>
      </c>
      <c r="L181" t="s">
        <v>3857</v>
      </c>
      <c r="M181" t="s">
        <v>1544</v>
      </c>
      <c r="N181" t="s">
        <v>3858</v>
      </c>
      <c r="O181" t="s">
        <v>1561</v>
      </c>
      <c r="P181">
        <v>218.86</v>
      </c>
      <c r="Q181">
        <v>170</v>
      </c>
      <c r="R181" t="s">
        <v>1770</v>
      </c>
      <c r="S181" t="s">
        <v>1763</v>
      </c>
      <c r="T181" t="s">
        <v>1771</v>
      </c>
      <c r="U181" t="s">
        <v>1772</v>
      </c>
      <c r="V181" t="s">
        <v>1824</v>
      </c>
      <c r="W181">
        <v>1</v>
      </c>
      <c r="X181" t="s">
        <v>1769</v>
      </c>
      <c r="Y181">
        <v>271.76</v>
      </c>
      <c r="Z181">
        <v>271.76</v>
      </c>
      <c r="AA181">
        <v>8.15</v>
      </c>
      <c r="AB181">
        <v>0.03</v>
      </c>
    </row>
    <row r="182" spans="1:28" x14ac:dyDescent="0.3">
      <c r="A182" t="s">
        <v>1892</v>
      </c>
      <c r="B182" s="13">
        <v>45213</v>
      </c>
      <c r="C182" t="s">
        <v>857</v>
      </c>
      <c r="D182" t="s">
        <v>858</v>
      </c>
      <c r="E182">
        <v>45</v>
      </c>
      <c r="F182" t="s">
        <v>16</v>
      </c>
      <c r="G182" t="s">
        <v>859</v>
      </c>
      <c r="H182" t="s">
        <v>30</v>
      </c>
      <c r="I182" t="s">
        <v>12</v>
      </c>
      <c r="J182" t="s">
        <v>31</v>
      </c>
      <c r="K182" t="s">
        <v>1702</v>
      </c>
      <c r="L182" t="s">
        <v>3944</v>
      </c>
      <c r="M182" t="s">
        <v>1563</v>
      </c>
      <c r="N182" t="s">
        <v>3872</v>
      </c>
      <c r="O182" t="s">
        <v>1703</v>
      </c>
      <c r="P182">
        <v>480.9</v>
      </c>
      <c r="Q182">
        <v>104</v>
      </c>
      <c r="R182" t="s">
        <v>1762</v>
      </c>
      <c r="S182" t="s">
        <v>1763</v>
      </c>
      <c r="T182" t="s">
        <v>1764</v>
      </c>
      <c r="U182" t="s">
        <v>1765</v>
      </c>
      <c r="V182" t="s">
        <v>1824</v>
      </c>
      <c r="W182">
        <v>4</v>
      </c>
      <c r="X182" t="s">
        <v>1761</v>
      </c>
      <c r="Y182">
        <v>814.25</v>
      </c>
      <c r="Z182">
        <v>3257</v>
      </c>
      <c r="AA182">
        <v>586.26</v>
      </c>
      <c r="AB182">
        <v>0.18</v>
      </c>
    </row>
    <row r="183" spans="1:28" x14ac:dyDescent="0.3">
      <c r="A183" t="s">
        <v>1932</v>
      </c>
      <c r="B183" s="13">
        <v>45891</v>
      </c>
      <c r="C183" t="s">
        <v>857</v>
      </c>
      <c r="D183" t="s">
        <v>858</v>
      </c>
      <c r="E183">
        <v>45</v>
      </c>
      <c r="F183" t="s">
        <v>16</v>
      </c>
      <c r="G183" t="s">
        <v>859</v>
      </c>
      <c r="H183" t="s">
        <v>30</v>
      </c>
      <c r="I183" t="s">
        <v>12</v>
      </c>
      <c r="J183" t="s">
        <v>31</v>
      </c>
      <c r="K183" t="s">
        <v>1586</v>
      </c>
      <c r="L183" t="s">
        <v>3877</v>
      </c>
      <c r="M183" t="s">
        <v>1566</v>
      </c>
      <c r="N183" t="s">
        <v>3878</v>
      </c>
      <c r="O183" t="s">
        <v>1587</v>
      </c>
      <c r="P183">
        <v>21.34</v>
      </c>
      <c r="Q183">
        <v>65</v>
      </c>
      <c r="R183" t="s">
        <v>1811</v>
      </c>
      <c r="S183" t="s">
        <v>1754</v>
      </c>
      <c r="T183" t="s">
        <v>1812</v>
      </c>
      <c r="U183" t="s">
        <v>1756</v>
      </c>
      <c r="V183" t="s">
        <v>1829</v>
      </c>
      <c r="W183">
        <v>3</v>
      </c>
      <c r="X183" t="s">
        <v>1810</v>
      </c>
      <c r="Y183">
        <v>551.72</v>
      </c>
      <c r="Z183">
        <v>1655.16</v>
      </c>
      <c r="AA183">
        <v>49.65</v>
      </c>
      <c r="AB183">
        <v>0.03</v>
      </c>
    </row>
    <row r="184" spans="1:28" x14ac:dyDescent="0.3">
      <c r="A184" t="s">
        <v>2048</v>
      </c>
      <c r="B184" s="13">
        <v>45480</v>
      </c>
      <c r="C184" t="s">
        <v>857</v>
      </c>
      <c r="D184" t="s">
        <v>858</v>
      </c>
      <c r="E184">
        <v>45</v>
      </c>
      <c r="F184" t="s">
        <v>16</v>
      </c>
      <c r="G184" t="s">
        <v>859</v>
      </c>
      <c r="H184" t="s">
        <v>30</v>
      </c>
      <c r="I184" t="s">
        <v>12</v>
      </c>
      <c r="J184" t="s">
        <v>31</v>
      </c>
      <c r="K184" t="s">
        <v>1700</v>
      </c>
      <c r="L184" t="s">
        <v>3943</v>
      </c>
      <c r="M184" t="s">
        <v>1563</v>
      </c>
      <c r="N184" t="s">
        <v>3845</v>
      </c>
      <c r="O184" t="s">
        <v>1701</v>
      </c>
      <c r="P184">
        <v>392.89</v>
      </c>
      <c r="Q184">
        <v>320</v>
      </c>
      <c r="R184" t="s">
        <v>1808</v>
      </c>
      <c r="S184" t="s">
        <v>1759</v>
      </c>
      <c r="T184" t="s">
        <v>1809</v>
      </c>
      <c r="U184" t="s">
        <v>1756</v>
      </c>
      <c r="V184" t="s">
        <v>1824</v>
      </c>
      <c r="W184">
        <v>3</v>
      </c>
      <c r="X184" t="s">
        <v>1807</v>
      </c>
      <c r="Y184">
        <v>207.8</v>
      </c>
      <c r="Z184">
        <v>623.4</v>
      </c>
      <c r="AA184">
        <v>93.51</v>
      </c>
      <c r="AB184">
        <v>0.15</v>
      </c>
    </row>
    <row r="185" spans="1:28" x14ac:dyDescent="0.3">
      <c r="A185" t="s">
        <v>2274</v>
      </c>
      <c r="B185" s="13">
        <v>45553</v>
      </c>
      <c r="C185" t="s">
        <v>857</v>
      </c>
      <c r="D185" t="s">
        <v>858</v>
      </c>
      <c r="E185">
        <v>45</v>
      </c>
      <c r="F185" t="s">
        <v>16</v>
      </c>
      <c r="G185" t="s">
        <v>859</v>
      </c>
      <c r="H185" t="s">
        <v>30</v>
      </c>
      <c r="I185" t="s">
        <v>12</v>
      </c>
      <c r="J185" t="s">
        <v>31</v>
      </c>
      <c r="K185" t="s">
        <v>1660</v>
      </c>
      <c r="L185" t="s">
        <v>3922</v>
      </c>
      <c r="M185" t="s">
        <v>1544</v>
      </c>
      <c r="N185" t="s">
        <v>3870</v>
      </c>
      <c r="O185" t="s">
        <v>1661</v>
      </c>
      <c r="P185">
        <v>461.47</v>
      </c>
      <c r="Q185">
        <v>190</v>
      </c>
      <c r="R185" t="s">
        <v>1767</v>
      </c>
      <c r="S185" t="s">
        <v>1759</v>
      </c>
      <c r="T185" t="s">
        <v>1768</v>
      </c>
      <c r="U185" t="s">
        <v>1765</v>
      </c>
      <c r="V185" t="s">
        <v>1824</v>
      </c>
      <c r="W185">
        <v>1</v>
      </c>
      <c r="X185" t="s">
        <v>1766</v>
      </c>
      <c r="Y185">
        <v>862.31</v>
      </c>
      <c r="Z185">
        <v>862.31</v>
      </c>
      <c r="AA185">
        <v>51.74</v>
      </c>
      <c r="AB185">
        <v>0.06</v>
      </c>
    </row>
    <row r="186" spans="1:28" x14ac:dyDescent="0.3">
      <c r="A186" t="s">
        <v>2004</v>
      </c>
      <c r="B186" s="13">
        <v>45885</v>
      </c>
      <c r="C186" t="s">
        <v>244</v>
      </c>
      <c r="D186" t="s">
        <v>245</v>
      </c>
      <c r="E186">
        <v>27</v>
      </c>
      <c r="F186" t="s">
        <v>16</v>
      </c>
      <c r="G186" t="s">
        <v>246</v>
      </c>
      <c r="H186" t="s">
        <v>47</v>
      </c>
      <c r="I186" t="s">
        <v>12</v>
      </c>
      <c r="J186" t="s">
        <v>31</v>
      </c>
      <c r="K186" t="s">
        <v>1736</v>
      </c>
      <c r="L186" t="s">
        <v>3961</v>
      </c>
      <c r="M186" t="s">
        <v>1558</v>
      </c>
      <c r="N186" t="s">
        <v>3856</v>
      </c>
      <c r="O186" t="s">
        <v>1737</v>
      </c>
      <c r="P186">
        <v>358.47</v>
      </c>
      <c r="Q186">
        <v>213</v>
      </c>
      <c r="R186" t="s">
        <v>1774</v>
      </c>
      <c r="S186" t="s">
        <v>1759</v>
      </c>
      <c r="T186" t="s">
        <v>1775</v>
      </c>
      <c r="U186" t="s">
        <v>1765</v>
      </c>
      <c r="V186" t="s">
        <v>1829</v>
      </c>
      <c r="W186">
        <v>4</v>
      </c>
      <c r="X186" t="s">
        <v>1773</v>
      </c>
      <c r="Y186">
        <v>638.91</v>
      </c>
      <c r="Z186">
        <v>2555.64</v>
      </c>
      <c r="AA186">
        <v>0</v>
      </c>
      <c r="AB186">
        <v>0</v>
      </c>
    </row>
    <row r="187" spans="1:28" x14ac:dyDescent="0.3">
      <c r="A187" t="s">
        <v>2213</v>
      </c>
      <c r="B187" s="13">
        <v>45892</v>
      </c>
      <c r="C187" t="s">
        <v>244</v>
      </c>
      <c r="D187" t="s">
        <v>245</v>
      </c>
      <c r="E187">
        <v>27</v>
      </c>
      <c r="F187" t="s">
        <v>16</v>
      </c>
      <c r="G187" t="s">
        <v>246</v>
      </c>
      <c r="H187" t="s">
        <v>47</v>
      </c>
      <c r="I187" t="s">
        <v>12</v>
      </c>
      <c r="J187" t="s">
        <v>31</v>
      </c>
      <c r="K187" t="s">
        <v>1708</v>
      </c>
      <c r="L187" t="s">
        <v>3947</v>
      </c>
      <c r="M187" t="s">
        <v>1544</v>
      </c>
      <c r="N187" t="s">
        <v>3864</v>
      </c>
      <c r="O187" t="s">
        <v>1709</v>
      </c>
      <c r="P187">
        <v>143.43</v>
      </c>
      <c r="Q187">
        <v>58</v>
      </c>
      <c r="R187" t="s">
        <v>1790</v>
      </c>
      <c r="S187" t="s">
        <v>1754</v>
      </c>
      <c r="T187" t="s">
        <v>1791</v>
      </c>
      <c r="U187" t="s">
        <v>1772</v>
      </c>
      <c r="V187" t="s">
        <v>1829</v>
      </c>
      <c r="W187">
        <v>4</v>
      </c>
      <c r="X187" t="s">
        <v>1789</v>
      </c>
      <c r="Y187">
        <v>773.81</v>
      </c>
      <c r="Z187">
        <v>3095.24</v>
      </c>
      <c r="AA187">
        <v>247.62</v>
      </c>
      <c r="AB187">
        <v>0.08</v>
      </c>
    </row>
    <row r="188" spans="1:28" x14ac:dyDescent="0.3">
      <c r="A188" t="s">
        <v>1893</v>
      </c>
      <c r="B188" s="13">
        <v>45255</v>
      </c>
      <c r="C188" t="s">
        <v>1487</v>
      </c>
      <c r="D188" t="s">
        <v>1273</v>
      </c>
      <c r="E188">
        <v>48</v>
      </c>
      <c r="F188" t="s">
        <v>9</v>
      </c>
      <c r="G188" t="s">
        <v>1488</v>
      </c>
      <c r="H188" t="s">
        <v>184</v>
      </c>
      <c r="I188" t="s">
        <v>12</v>
      </c>
      <c r="J188" t="s">
        <v>13</v>
      </c>
      <c r="K188" t="s">
        <v>1572</v>
      </c>
      <c r="L188" t="s">
        <v>3866</v>
      </c>
      <c r="M188" t="s">
        <v>1558</v>
      </c>
      <c r="N188" t="s">
        <v>3867</v>
      </c>
      <c r="O188" t="s">
        <v>1573</v>
      </c>
      <c r="P188">
        <v>115.82</v>
      </c>
      <c r="Q188">
        <v>460</v>
      </c>
      <c r="R188" t="s">
        <v>1762</v>
      </c>
      <c r="S188" t="s">
        <v>1763</v>
      </c>
      <c r="T188" t="s">
        <v>1764</v>
      </c>
      <c r="U188" t="s">
        <v>1765</v>
      </c>
      <c r="V188" t="s">
        <v>1826</v>
      </c>
      <c r="W188">
        <v>1</v>
      </c>
      <c r="X188" t="s">
        <v>1761</v>
      </c>
      <c r="Y188">
        <v>989.17</v>
      </c>
      <c r="Z188">
        <v>989.17</v>
      </c>
      <c r="AA188">
        <v>197.83</v>
      </c>
      <c r="AB188">
        <v>0.2</v>
      </c>
    </row>
    <row r="189" spans="1:28" x14ac:dyDescent="0.3">
      <c r="A189" t="s">
        <v>2210</v>
      </c>
      <c r="B189" s="13">
        <v>45302</v>
      </c>
      <c r="C189" t="s">
        <v>1487</v>
      </c>
      <c r="D189" t="s">
        <v>1273</v>
      </c>
      <c r="E189">
        <v>48</v>
      </c>
      <c r="F189" t="s">
        <v>9</v>
      </c>
      <c r="G189" t="s">
        <v>1488</v>
      </c>
      <c r="H189" t="s">
        <v>184</v>
      </c>
      <c r="I189" t="s">
        <v>12</v>
      </c>
      <c r="J189" t="s">
        <v>13</v>
      </c>
      <c r="K189" t="s">
        <v>1565</v>
      </c>
      <c r="L189" t="s">
        <v>3861</v>
      </c>
      <c r="M189" t="s">
        <v>1566</v>
      </c>
      <c r="N189" t="s">
        <v>3862</v>
      </c>
      <c r="O189" t="s">
        <v>1567</v>
      </c>
      <c r="P189">
        <v>495.72</v>
      </c>
      <c r="Q189">
        <v>323</v>
      </c>
      <c r="R189" t="s">
        <v>1802</v>
      </c>
      <c r="S189" t="s">
        <v>1759</v>
      </c>
      <c r="T189" t="s">
        <v>1803</v>
      </c>
      <c r="U189" t="s">
        <v>1756</v>
      </c>
      <c r="V189" t="s">
        <v>1829</v>
      </c>
      <c r="W189">
        <v>4</v>
      </c>
      <c r="X189" t="s">
        <v>1801</v>
      </c>
      <c r="Y189">
        <v>355.14</v>
      </c>
      <c r="Z189">
        <v>1420.56</v>
      </c>
      <c r="AA189">
        <v>227.29</v>
      </c>
      <c r="AB189">
        <v>0.16</v>
      </c>
    </row>
    <row r="190" spans="1:28" x14ac:dyDescent="0.3">
      <c r="A190" t="s">
        <v>1943</v>
      </c>
      <c r="B190" s="13">
        <v>45554</v>
      </c>
      <c r="C190" t="s">
        <v>247</v>
      </c>
      <c r="D190" t="s">
        <v>248</v>
      </c>
      <c r="E190">
        <v>58</v>
      </c>
      <c r="F190" t="s">
        <v>9</v>
      </c>
      <c r="G190" t="s">
        <v>249</v>
      </c>
      <c r="H190" t="s">
        <v>250</v>
      </c>
      <c r="I190" t="s">
        <v>12</v>
      </c>
      <c r="J190" t="s">
        <v>31</v>
      </c>
      <c r="K190" t="s">
        <v>1640</v>
      </c>
      <c r="L190" t="s">
        <v>3910</v>
      </c>
      <c r="M190" t="s">
        <v>1547</v>
      </c>
      <c r="N190" t="s">
        <v>3849</v>
      </c>
      <c r="O190" t="s">
        <v>1641</v>
      </c>
      <c r="P190">
        <v>167.34</v>
      </c>
      <c r="Q190">
        <v>296</v>
      </c>
      <c r="R190" t="s">
        <v>1770</v>
      </c>
      <c r="S190" t="s">
        <v>1763</v>
      </c>
      <c r="T190" t="s">
        <v>1771</v>
      </c>
      <c r="U190" t="s">
        <v>1772</v>
      </c>
      <c r="V190" t="s">
        <v>1826</v>
      </c>
      <c r="W190">
        <v>3</v>
      </c>
      <c r="X190" t="s">
        <v>1769</v>
      </c>
      <c r="Y190">
        <v>479.63</v>
      </c>
      <c r="Z190">
        <v>1438.89</v>
      </c>
      <c r="AA190">
        <v>431.67</v>
      </c>
      <c r="AB190">
        <v>0.3</v>
      </c>
    </row>
    <row r="191" spans="1:28" x14ac:dyDescent="0.3">
      <c r="A191" t="s">
        <v>1894</v>
      </c>
      <c r="B191" s="13">
        <v>45270</v>
      </c>
      <c r="C191" t="s">
        <v>1163</v>
      </c>
      <c r="D191" t="s">
        <v>1164</v>
      </c>
      <c r="E191">
        <v>28</v>
      </c>
      <c r="F191" t="s">
        <v>9</v>
      </c>
      <c r="G191" t="s">
        <v>1165</v>
      </c>
      <c r="H191" t="s">
        <v>25</v>
      </c>
      <c r="I191" t="s">
        <v>12</v>
      </c>
      <c r="J191" t="s">
        <v>26</v>
      </c>
      <c r="K191" t="s">
        <v>1692</v>
      </c>
      <c r="L191" t="s">
        <v>3939</v>
      </c>
      <c r="M191" t="s">
        <v>1566</v>
      </c>
      <c r="N191" t="s">
        <v>3862</v>
      </c>
      <c r="O191" t="s">
        <v>1693</v>
      </c>
      <c r="P191">
        <v>477.61</v>
      </c>
      <c r="Q191">
        <v>300</v>
      </c>
      <c r="R191" t="s">
        <v>1790</v>
      </c>
      <c r="S191" t="s">
        <v>1754</v>
      </c>
      <c r="T191" t="s">
        <v>1791</v>
      </c>
      <c r="U191" t="s">
        <v>1772</v>
      </c>
      <c r="V191" t="s">
        <v>1824</v>
      </c>
      <c r="W191">
        <v>4</v>
      </c>
      <c r="X191" t="s">
        <v>1789</v>
      </c>
      <c r="Y191">
        <v>62.48</v>
      </c>
      <c r="Z191">
        <v>249.92</v>
      </c>
      <c r="AA191">
        <v>44.99</v>
      </c>
      <c r="AB191">
        <v>0.18</v>
      </c>
    </row>
    <row r="192" spans="1:28" x14ac:dyDescent="0.3">
      <c r="A192" t="s">
        <v>2101</v>
      </c>
      <c r="B192" s="13">
        <v>45932</v>
      </c>
      <c r="C192" t="s">
        <v>1163</v>
      </c>
      <c r="D192" t="s">
        <v>1164</v>
      </c>
      <c r="E192">
        <v>28</v>
      </c>
      <c r="F192" t="s">
        <v>9</v>
      </c>
      <c r="G192" t="s">
        <v>1165</v>
      </c>
      <c r="H192" t="s">
        <v>25</v>
      </c>
      <c r="I192" t="s">
        <v>12</v>
      </c>
      <c r="J192" t="s">
        <v>26</v>
      </c>
      <c r="K192" t="s">
        <v>1656</v>
      </c>
      <c r="L192" t="s">
        <v>3920</v>
      </c>
      <c r="M192" t="s">
        <v>1566</v>
      </c>
      <c r="N192" t="s">
        <v>3854</v>
      </c>
      <c r="O192" t="s">
        <v>1657</v>
      </c>
      <c r="P192">
        <v>434.84</v>
      </c>
      <c r="Q192">
        <v>185</v>
      </c>
      <c r="R192" t="s">
        <v>1800</v>
      </c>
      <c r="S192" t="s">
        <v>1763</v>
      </c>
      <c r="T192" t="s">
        <v>207</v>
      </c>
      <c r="U192" t="s">
        <v>1765</v>
      </c>
      <c r="V192" t="s">
        <v>1826</v>
      </c>
      <c r="W192">
        <v>1</v>
      </c>
      <c r="X192" t="s">
        <v>1799</v>
      </c>
      <c r="Y192">
        <v>606.01</v>
      </c>
      <c r="Z192">
        <v>606.01</v>
      </c>
      <c r="AA192">
        <v>24.24</v>
      </c>
      <c r="AB192">
        <v>0.04</v>
      </c>
    </row>
    <row r="193" spans="1:28" x14ac:dyDescent="0.3">
      <c r="A193" t="s">
        <v>2174</v>
      </c>
      <c r="B193" s="13">
        <v>45489</v>
      </c>
      <c r="C193" t="s">
        <v>1163</v>
      </c>
      <c r="D193" t="s">
        <v>1164</v>
      </c>
      <c r="E193">
        <v>28</v>
      </c>
      <c r="F193" t="s">
        <v>9</v>
      </c>
      <c r="G193" t="s">
        <v>1165</v>
      </c>
      <c r="H193" t="s">
        <v>25</v>
      </c>
      <c r="I193" t="s">
        <v>12</v>
      </c>
      <c r="J193" t="s">
        <v>26</v>
      </c>
      <c r="K193" t="s">
        <v>1648</v>
      </c>
      <c r="L193" t="s">
        <v>3916</v>
      </c>
      <c r="M193" t="s">
        <v>1566</v>
      </c>
      <c r="N193" t="s">
        <v>3862</v>
      </c>
      <c r="O193" t="s">
        <v>1649</v>
      </c>
      <c r="P193">
        <v>190.29</v>
      </c>
      <c r="Q193">
        <v>260</v>
      </c>
      <c r="R193" t="s">
        <v>1767</v>
      </c>
      <c r="S193" t="s">
        <v>1759</v>
      </c>
      <c r="T193" t="s">
        <v>1768</v>
      </c>
      <c r="U193" t="s">
        <v>1765</v>
      </c>
      <c r="V193" t="s">
        <v>1824</v>
      </c>
      <c r="W193">
        <v>2</v>
      </c>
      <c r="X193" t="s">
        <v>1766</v>
      </c>
      <c r="Y193">
        <v>85.23</v>
      </c>
      <c r="Z193">
        <v>170.46</v>
      </c>
      <c r="AA193">
        <v>22.16</v>
      </c>
      <c r="AB193">
        <v>0.13</v>
      </c>
    </row>
    <row r="194" spans="1:28" x14ac:dyDescent="0.3">
      <c r="A194" t="s">
        <v>1976</v>
      </c>
      <c r="B194" s="13">
        <v>45433</v>
      </c>
      <c r="C194" t="s">
        <v>251</v>
      </c>
      <c r="D194" t="s">
        <v>252</v>
      </c>
      <c r="E194">
        <v>24</v>
      </c>
      <c r="F194" t="s">
        <v>16</v>
      </c>
      <c r="G194" t="s">
        <v>253</v>
      </c>
      <c r="H194" t="s">
        <v>254</v>
      </c>
      <c r="I194" t="s">
        <v>12</v>
      </c>
      <c r="J194" t="s">
        <v>31</v>
      </c>
      <c r="K194" t="s">
        <v>1652</v>
      </c>
      <c r="L194" t="s">
        <v>3918</v>
      </c>
      <c r="M194" t="s">
        <v>1566</v>
      </c>
      <c r="N194" t="s">
        <v>3893</v>
      </c>
      <c r="O194" t="s">
        <v>1653</v>
      </c>
      <c r="P194">
        <v>212.26</v>
      </c>
      <c r="Q194">
        <v>82</v>
      </c>
      <c r="R194" t="s">
        <v>1774</v>
      </c>
      <c r="S194" t="s">
        <v>1759</v>
      </c>
      <c r="T194" t="s">
        <v>1775</v>
      </c>
      <c r="U194" t="s">
        <v>1765</v>
      </c>
      <c r="V194" t="s">
        <v>1829</v>
      </c>
      <c r="W194">
        <v>4</v>
      </c>
      <c r="X194" t="s">
        <v>1773</v>
      </c>
      <c r="Y194">
        <v>355.64</v>
      </c>
      <c r="Z194">
        <v>1422.56</v>
      </c>
      <c r="AA194">
        <v>227.61</v>
      </c>
      <c r="AB194">
        <v>0.16</v>
      </c>
    </row>
    <row r="195" spans="1:28" x14ac:dyDescent="0.3">
      <c r="A195" t="s">
        <v>1895</v>
      </c>
      <c r="B195" s="13">
        <v>45897</v>
      </c>
      <c r="C195" t="s">
        <v>1313</v>
      </c>
      <c r="D195" t="s">
        <v>1314</v>
      </c>
      <c r="E195">
        <v>35</v>
      </c>
      <c r="F195" t="s">
        <v>9</v>
      </c>
      <c r="G195" t="s">
        <v>1315</v>
      </c>
      <c r="H195" t="s">
        <v>62</v>
      </c>
      <c r="I195" t="s">
        <v>12</v>
      </c>
      <c r="J195" t="s">
        <v>31</v>
      </c>
      <c r="K195" t="s">
        <v>1574</v>
      </c>
      <c r="L195" t="s">
        <v>3868</v>
      </c>
      <c r="M195" t="s">
        <v>1563</v>
      </c>
      <c r="N195" t="s">
        <v>3854</v>
      </c>
      <c r="O195" t="s">
        <v>1575</v>
      </c>
      <c r="P195">
        <v>242.23</v>
      </c>
      <c r="Q195">
        <v>453</v>
      </c>
      <c r="R195" t="s">
        <v>1805</v>
      </c>
      <c r="S195" t="s">
        <v>1784</v>
      </c>
      <c r="T195" t="s">
        <v>1806</v>
      </c>
      <c r="U195" t="s">
        <v>1756</v>
      </c>
      <c r="V195" t="s">
        <v>1824</v>
      </c>
      <c r="W195">
        <v>4</v>
      </c>
      <c r="X195" t="s">
        <v>1804</v>
      </c>
      <c r="Y195">
        <v>561.24</v>
      </c>
      <c r="Z195">
        <v>2244.96</v>
      </c>
      <c r="AA195">
        <v>538.79</v>
      </c>
      <c r="AB195">
        <v>0.24</v>
      </c>
    </row>
    <row r="196" spans="1:28" x14ac:dyDescent="0.3">
      <c r="A196" t="s">
        <v>1910</v>
      </c>
      <c r="B196" s="13">
        <v>45268</v>
      </c>
      <c r="C196" t="s">
        <v>1313</v>
      </c>
      <c r="D196" t="s">
        <v>1314</v>
      </c>
      <c r="E196">
        <v>35</v>
      </c>
      <c r="F196" t="s">
        <v>9</v>
      </c>
      <c r="G196" t="s">
        <v>1315</v>
      </c>
      <c r="H196" t="s">
        <v>62</v>
      </c>
      <c r="I196" t="s">
        <v>12</v>
      </c>
      <c r="J196" t="s">
        <v>31</v>
      </c>
      <c r="K196" t="s">
        <v>1640</v>
      </c>
      <c r="L196" t="s">
        <v>3910</v>
      </c>
      <c r="M196" t="s">
        <v>1547</v>
      </c>
      <c r="N196" t="s">
        <v>3849</v>
      </c>
      <c r="O196" t="s">
        <v>1641</v>
      </c>
      <c r="P196">
        <v>167.34</v>
      </c>
      <c r="Q196">
        <v>296</v>
      </c>
      <c r="R196" t="s">
        <v>1808</v>
      </c>
      <c r="S196" t="s">
        <v>1759</v>
      </c>
      <c r="T196" t="s">
        <v>1809</v>
      </c>
      <c r="U196" t="s">
        <v>1756</v>
      </c>
      <c r="V196" t="s">
        <v>1829</v>
      </c>
      <c r="W196">
        <v>1</v>
      </c>
      <c r="X196" t="s">
        <v>1807</v>
      </c>
      <c r="Y196">
        <v>773.57</v>
      </c>
      <c r="Z196">
        <v>773.57</v>
      </c>
      <c r="AA196">
        <v>773.57</v>
      </c>
      <c r="AB196">
        <v>1</v>
      </c>
    </row>
    <row r="197" spans="1:28" x14ac:dyDescent="0.3">
      <c r="A197" t="s">
        <v>2051</v>
      </c>
      <c r="B197" s="13">
        <v>45607</v>
      </c>
      <c r="C197" t="s">
        <v>255</v>
      </c>
      <c r="D197" t="s">
        <v>256</v>
      </c>
      <c r="E197">
        <v>24</v>
      </c>
      <c r="F197" t="s">
        <v>16</v>
      </c>
      <c r="G197" t="s">
        <v>257</v>
      </c>
      <c r="H197" t="s">
        <v>88</v>
      </c>
      <c r="I197" t="s">
        <v>12</v>
      </c>
      <c r="J197" t="s">
        <v>19</v>
      </c>
      <c r="K197" t="s">
        <v>1694</v>
      </c>
      <c r="L197" t="s">
        <v>3940</v>
      </c>
      <c r="M197" t="s">
        <v>1566</v>
      </c>
      <c r="N197" t="s">
        <v>3893</v>
      </c>
      <c r="O197" t="s">
        <v>1695</v>
      </c>
      <c r="P197">
        <v>107.06</v>
      </c>
      <c r="Q197">
        <v>359</v>
      </c>
      <c r="R197" t="s">
        <v>1787</v>
      </c>
      <c r="S197" t="s">
        <v>1763</v>
      </c>
      <c r="T197" t="s">
        <v>1788</v>
      </c>
      <c r="U197" t="s">
        <v>1756</v>
      </c>
      <c r="V197" t="s">
        <v>1824</v>
      </c>
      <c r="W197">
        <v>3</v>
      </c>
      <c r="X197" t="s">
        <v>1786</v>
      </c>
      <c r="Y197">
        <v>927.6</v>
      </c>
      <c r="Z197">
        <v>2782.8</v>
      </c>
      <c r="AA197">
        <v>250.45</v>
      </c>
      <c r="AB197">
        <v>0.09</v>
      </c>
    </row>
    <row r="198" spans="1:28" x14ac:dyDescent="0.3">
      <c r="A198" t="s">
        <v>1897</v>
      </c>
      <c r="B198" s="13">
        <v>45889</v>
      </c>
      <c r="C198" t="s">
        <v>559</v>
      </c>
      <c r="D198" t="s">
        <v>560</v>
      </c>
      <c r="E198">
        <v>36</v>
      </c>
      <c r="F198" t="s">
        <v>16</v>
      </c>
      <c r="G198" t="s">
        <v>561</v>
      </c>
      <c r="H198" t="s">
        <v>250</v>
      </c>
      <c r="I198" t="s">
        <v>12</v>
      </c>
      <c r="J198" t="s">
        <v>19</v>
      </c>
      <c r="K198" t="s">
        <v>1692</v>
      </c>
      <c r="L198" t="s">
        <v>3939</v>
      </c>
      <c r="M198" t="s">
        <v>1566</v>
      </c>
      <c r="N198" t="s">
        <v>3862</v>
      </c>
      <c r="O198" t="s">
        <v>1693</v>
      </c>
      <c r="P198">
        <v>477.61</v>
      </c>
      <c r="Q198">
        <v>300</v>
      </c>
      <c r="R198" t="s">
        <v>1758</v>
      </c>
      <c r="S198" t="s">
        <v>1759</v>
      </c>
      <c r="T198" t="s">
        <v>1760</v>
      </c>
      <c r="U198" t="s">
        <v>1756</v>
      </c>
      <c r="V198" t="s">
        <v>1824</v>
      </c>
      <c r="W198">
        <v>2</v>
      </c>
      <c r="X198" t="s">
        <v>1757</v>
      </c>
      <c r="Y198">
        <v>668.3</v>
      </c>
      <c r="Z198">
        <v>1336.6</v>
      </c>
      <c r="AA198">
        <v>93.56</v>
      </c>
      <c r="AB198">
        <v>7.0000000000000007E-2</v>
      </c>
    </row>
    <row r="199" spans="1:28" x14ac:dyDescent="0.3">
      <c r="A199" t="s">
        <v>2223</v>
      </c>
      <c r="B199" s="13">
        <v>45929</v>
      </c>
      <c r="C199" t="s">
        <v>559</v>
      </c>
      <c r="D199" t="s">
        <v>560</v>
      </c>
      <c r="E199">
        <v>36</v>
      </c>
      <c r="F199" t="s">
        <v>16</v>
      </c>
      <c r="G199" t="s">
        <v>561</v>
      </c>
      <c r="H199" t="s">
        <v>250</v>
      </c>
      <c r="I199" t="s">
        <v>12</v>
      </c>
      <c r="J199" t="s">
        <v>19</v>
      </c>
      <c r="K199" t="s">
        <v>1590</v>
      </c>
      <c r="L199" t="s">
        <v>3880</v>
      </c>
      <c r="M199" t="s">
        <v>1544</v>
      </c>
      <c r="N199" t="s">
        <v>3881</v>
      </c>
      <c r="O199" t="s">
        <v>1591</v>
      </c>
      <c r="P199">
        <v>123.46</v>
      </c>
      <c r="Q199">
        <v>76</v>
      </c>
      <c r="R199" t="s">
        <v>1798</v>
      </c>
      <c r="S199" t="s">
        <v>1754</v>
      </c>
      <c r="T199" t="s">
        <v>129</v>
      </c>
      <c r="U199" t="s">
        <v>1756</v>
      </c>
      <c r="V199" t="s">
        <v>1824</v>
      </c>
      <c r="W199">
        <v>3</v>
      </c>
      <c r="X199" t="s">
        <v>1797</v>
      </c>
      <c r="Y199">
        <v>977.47</v>
      </c>
      <c r="Z199">
        <v>2932.41</v>
      </c>
      <c r="AA199">
        <v>146.62</v>
      </c>
      <c r="AB199">
        <v>0.05</v>
      </c>
    </row>
    <row r="200" spans="1:28" x14ac:dyDescent="0.3">
      <c r="A200" t="s">
        <v>2275</v>
      </c>
      <c r="B200" s="13">
        <v>45806</v>
      </c>
      <c r="C200" t="s">
        <v>261</v>
      </c>
      <c r="D200" t="s">
        <v>262</v>
      </c>
      <c r="E200">
        <v>61</v>
      </c>
      <c r="F200" t="s">
        <v>16</v>
      </c>
      <c r="G200" t="s">
        <v>263</v>
      </c>
      <c r="H200" t="s">
        <v>233</v>
      </c>
      <c r="I200" t="s">
        <v>12</v>
      </c>
      <c r="J200" t="s">
        <v>13</v>
      </c>
      <c r="K200" t="s">
        <v>1714</v>
      </c>
      <c r="L200" t="s">
        <v>3950</v>
      </c>
      <c r="M200" t="s">
        <v>1558</v>
      </c>
      <c r="N200" t="s">
        <v>3856</v>
      </c>
      <c r="O200" t="s">
        <v>1715</v>
      </c>
      <c r="P200">
        <v>152.91999999999999</v>
      </c>
      <c r="Q200">
        <v>159</v>
      </c>
      <c r="R200" t="s">
        <v>1800</v>
      </c>
      <c r="S200" t="s">
        <v>1763</v>
      </c>
      <c r="T200" t="s">
        <v>207</v>
      </c>
      <c r="U200" t="s">
        <v>1765</v>
      </c>
      <c r="V200" t="s">
        <v>1829</v>
      </c>
      <c r="W200">
        <v>2</v>
      </c>
      <c r="X200" t="s">
        <v>1799</v>
      </c>
      <c r="Y200">
        <v>541.39</v>
      </c>
      <c r="Z200">
        <v>1082.78</v>
      </c>
      <c r="AA200">
        <v>32.479999999999997</v>
      </c>
      <c r="AB200">
        <v>0.03</v>
      </c>
    </row>
    <row r="201" spans="1:28" x14ac:dyDescent="0.3">
      <c r="A201" t="s">
        <v>1991</v>
      </c>
      <c r="B201" s="13">
        <v>45508</v>
      </c>
      <c r="C201" t="s">
        <v>268</v>
      </c>
      <c r="D201" t="s">
        <v>269</v>
      </c>
      <c r="E201">
        <v>56</v>
      </c>
      <c r="F201" t="s">
        <v>16</v>
      </c>
      <c r="G201" t="s">
        <v>270</v>
      </c>
      <c r="H201" t="s">
        <v>43</v>
      </c>
      <c r="I201" t="s">
        <v>12</v>
      </c>
      <c r="J201" t="s">
        <v>31</v>
      </c>
      <c r="K201" t="s">
        <v>1568</v>
      </c>
      <c r="L201" t="s">
        <v>3863</v>
      </c>
      <c r="M201" t="s">
        <v>1544</v>
      </c>
      <c r="N201" t="s">
        <v>3864</v>
      </c>
      <c r="O201" t="s">
        <v>1569</v>
      </c>
      <c r="P201">
        <v>298.86</v>
      </c>
      <c r="Q201">
        <v>308</v>
      </c>
      <c r="R201" t="s">
        <v>1808</v>
      </c>
      <c r="S201" t="s">
        <v>1759</v>
      </c>
      <c r="T201" t="s">
        <v>1809</v>
      </c>
      <c r="U201" t="s">
        <v>1756</v>
      </c>
      <c r="V201" t="s">
        <v>1826</v>
      </c>
      <c r="W201">
        <v>3</v>
      </c>
      <c r="X201" t="s">
        <v>1807</v>
      </c>
      <c r="Y201">
        <v>707.95</v>
      </c>
      <c r="Z201">
        <v>2123.85</v>
      </c>
      <c r="AA201">
        <v>382.29</v>
      </c>
      <c r="AB201">
        <v>0.18</v>
      </c>
    </row>
    <row r="202" spans="1:28" x14ac:dyDescent="0.3">
      <c r="A202" t="s">
        <v>1900</v>
      </c>
      <c r="B202" s="13">
        <v>45942</v>
      </c>
      <c r="C202" t="s">
        <v>869</v>
      </c>
      <c r="D202" t="s">
        <v>870</v>
      </c>
      <c r="E202">
        <v>23</v>
      </c>
      <c r="F202" t="s">
        <v>9</v>
      </c>
      <c r="G202" t="s">
        <v>871</v>
      </c>
      <c r="H202" t="s">
        <v>313</v>
      </c>
      <c r="I202" t="s">
        <v>12</v>
      </c>
      <c r="J202" t="s">
        <v>26</v>
      </c>
      <c r="K202" t="s">
        <v>1588</v>
      </c>
      <c r="L202" t="s">
        <v>3879</v>
      </c>
      <c r="M202" t="s">
        <v>1566</v>
      </c>
      <c r="N202" t="s">
        <v>3854</v>
      </c>
      <c r="O202" t="s">
        <v>1589</v>
      </c>
      <c r="P202">
        <v>131.51</v>
      </c>
      <c r="Q202">
        <v>76</v>
      </c>
      <c r="R202" t="s">
        <v>1783</v>
      </c>
      <c r="S202" t="s">
        <v>1784</v>
      </c>
      <c r="T202" t="s">
        <v>1785</v>
      </c>
      <c r="U202" t="s">
        <v>1772</v>
      </c>
      <c r="V202" t="s">
        <v>1829</v>
      </c>
      <c r="W202">
        <v>1</v>
      </c>
      <c r="X202" t="s">
        <v>1782</v>
      </c>
      <c r="Y202">
        <v>184.98</v>
      </c>
      <c r="Z202">
        <v>184.98</v>
      </c>
      <c r="AA202">
        <v>18.5</v>
      </c>
      <c r="AB202">
        <v>0.1</v>
      </c>
    </row>
    <row r="203" spans="1:28" x14ac:dyDescent="0.3">
      <c r="A203" t="s">
        <v>2281</v>
      </c>
      <c r="B203" s="13">
        <v>45380</v>
      </c>
      <c r="C203" t="s">
        <v>869</v>
      </c>
      <c r="D203" t="s">
        <v>870</v>
      </c>
      <c r="E203">
        <v>23</v>
      </c>
      <c r="F203" t="s">
        <v>9</v>
      </c>
      <c r="G203" t="s">
        <v>871</v>
      </c>
      <c r="H203" t="s">
        <v>313</v>
      </c>
      <c r="I203" t="s">
        <v>12</v>
      </c>
      <c r="J203" t="s">
        <v>26</v>
      </c>
      <c r="K203" t="s">
        <v>1610</v>
      </c>
      <c r="L203" t="s">
        <v>3892</v>
      </c>
      <c r="M203" t="s">
        <v>1566</v>
      </c>
      <c r="N203" t="s">
        <v>3893</v>
      </c>
      <c r="O203" t="s">
        <v>1611</v>
      </c>
      <c r="P203">
        <v>204.39</v>
      </c>
      <c r="Q203">
        <v>281</v>
      </c>
      <c r="R203" t="s">
        <v>1790</v>
      </c>
      <c r="S203" t="s">
        <v>1754</v>
      </c>
      <c r="T203" t="s">
        <v>1791</v>
      </c>
      <c r="U203" t="s">
        <v>1772</v>
      </c>
      <c r="V203" t="s">
        <v>1829</v>
      </c>
      <c r="W203">
        <v>2</v>
      </c>
      <c r="X203" t="s">
        <v>1789</v>
      </c>
      <c r="Y203">
        <v>780.05</v>
      </c>
      <c r="Z203">
        <v>1560.1</v>
      </c>
      <c r="AA203">
        <v>187.21</v>
      </c>
      <c r="AB203">
        <v>0.12</v>
      </c>
    </row>
    <row r="204" spans="1:28" x14ac:dyDescent="0.3">
      <c r="A204" t="s">
        <v>2046</v>
      </c>
      <c r="B204" s="13">
        <v>45754</v>
      </c>
      <c r="C204" t="s">
        <v>275</v>
      </c>
      <c r="D204" t="s">
        <v>276</v>
      </c>
      <c r="E204">
        <v>61</v>
      </c>
      <c r="F204" t="s">
        <v>16</v>
      </c>
      <c r="G204" t="s">
        <v>277</v>
      </c>
      <c r="H204" t="s">
        <v>30</v>
      </c>
      <c r="I204" t="s">
        <v>12</v>
      </c>
      <c r="J204" t="s">
        <v>13</v>
      </c>
      <c r="K204" t="s">
        <v>1580</v>
      </c>
      <c r="L204" t="s">
        <v>3873</v>
      </c>
      <c r="M204" t="s">
        <v>1558</v>
      </c>
      <c r="N204" t="s">
        <v>3874</v>
      </c>
      <c r="O204" t="s">
        <v>1581</v>
      </c>
      <c r="P204">
        <v>337.42</v>
      </c>
      <c r="Q204">
        <v>256</v>
      </c>
      <c r="R204" t="s">
        <v>1811</v>
      </c>
      <c r="S204" t="s">
        <v>1754</v>
      </c>
      <c r="T204" t="s">
        <v>1812</v>
      </c>
      <c r="U204" t="s">
        <v>1756</v>
      </c>
      <c r="V204" t="s">
        <v>1829</v>
      </c>
      <c r="W204">
        <v>3</v>
      </c>
      <c r="X204" t="s">
        <v>1810</v>
      </c>
      <c r="Y204">
        <v>434.55</v>
      </c>
      <c r="Z204">
        <v>1303.6500000000001</v>
      </c>
      <c r="AA204">
        <v>104.29</v>
      </c>
      <c r="AB204">
        <v>0.08</v>
      </c>
    </row>
    <row r="205" spans="1:28" x14ac:dyDescent="0.3">
      <c r="A205" t="s">
        <v>2207</v>
      </c>
      <c r="B205" s="13">
        <v>45427</v>
      </c>
      <c r="C205" t="s">
        <v>275</v>
      </c>
      <c r="D205" t="s">
        <v>276</v>
      </c>
      <c r="E205">
        <v>61</v>
      </c>
      <c r="F205" t="s">
        <v>16</v>
      </c>
      <c r="G205" t="s">
        <v>277</v>
      </c>
      <c r="H205" t="s">
        <v>30</v>
      </c>
      <c r="I205" t="s">
        <v>12</v>
      </c>
      <c r="J205" t="s">
        <v>13</v>
      </c>
      <c r="K205" t="s">
        <v>1726</v>
      </c>
      <c r="L205" t="s">
        <v>3956</v>
      </c>
      <c r="M205" t="s">
        <v>1558</v>
      </c>
      <c r="N205" t="s">
        <v>3912</v>
      </c>
      <c r="O205" t="s">
        <v>1727</v>
      </c>
      <c r="P205">
        <v>183.04</v>
      </c>
      <c r="Q205">
        <v>457</v>
      </c>
      <c r="R205" t="s">
        <v>1790</v>
      </c>
      <c r="S205" t="s">
        <v>1754</v>
      </c>
      <c r="T205" t="s">
        <v>1791</v>
      </c>
      <c r="U205" t="s">
        <v>1772</v>
      </c>
      <c r="V205" t="s">
        <v>1829</v>
      </c>
      <c r="W205">
        <v>3</v>
      </c>
      <c r="X205" t="s">
        <v>1789</v>
      </c>
      <c r="Y205">
        <v>437.96</v>
      </c>
      <c r="Z205">
        <v>1313.88</v>
      </c>
      <c r="AA205">
        <v>354.75</v>
      </c>
      <c r="AB205">
        <v>0.27</v>
      </c>
    </row>
    <row r="206" spans="1:28" x14ac:dyDescent="0.3">
      <c r="A206" t="s">
        <v>2296</v>
      </c>
      <c r="B206" s="13">
        <v>45912</v>
      </c>
      <c r="C206" t="s">
        <v>275</v>
      </c>
      <c r="D206" t="s">
        <v>276</v>
      </c>
      <c r="E206">
        <v>61</v>
      </c>
      <c r="F206" t="s">
        <v>16</v>
      </c>
      <c r="G206" t="s">
        <v>277</v>
      </c>
      <c r="H206" t="s">
        <v>30</v>
      </c>
      <c r="I206" t="s">
        <v>12</v>
      </c>
      <c r="J206" t="s">
        <v>13</v>
      </c>
      <c r="K206" t="s">
        <v>1604</v>
      </c>
      <c r="L206" t="s">
        <v>3889</v>
      </c>
      <c r="M206" t="s">
        <v>1566</v>
      </c>
      <c r="N206" t="s">
        <v>3854</v>
      </c>
      <c r="O206" t="s">
        <v>1605</v>
      </c>
      <c r="P206">
        <v>38.76</v>
      </c>
      <c r="Q206">
        <v>137</v>
      </c>
      <c r="R206" t="s">
        <v>1811</v>
      </c>
      <c r="S206" t="s">
        <v>1754</v>
      </c>
      <c r="T206" t="s">
        <v>1812</v>
      </c>
      <c r="U206" t="s">
        <v>1756</v>
      </c>
      <c r="V206" t="s">
        <v>1824</v>
      </c>
      <c r="W206">
        <v>1</v>
      </c>
      <c r="X206" t="s">
        <v>1810</v>
      </c>
      <c r="Y206">
        <v>514.19000000000005</v>
      </c>
      <c r="Z206">
        <v>514.19000000000005</v>
      </c>
      <c r="AA206">
        <v>102.84</v>
      </c>
      <c r="AB206">
        <v>0.2</v>
      </c>
    </row>
    <row r="207" spans="1:28" x14ac:dyDescent="0.3">
      <c r="A207" t="s">
        <v>1989</v>
      </c>
      <c r="B207" s="13">
        <v>45851</v>
      </c>
      <c r="C207" t="s">
        <v>278</v>
      </c>
      <c r="D207" t="s">
        <v>279</v>
      </c>
      <c r="E207">
        <v>37</v>
      </c>
      <c r="F207" t="s">
        <v>9</v>
      </c>
      <c r="G207" t="s">
        <v>280</v>
      </c>
      <c r="H207" t="s">
        <v>96</v>
      </c>
      <c r="I207" t="s">
        <v>12</v>
      </c>
      <c r="J207" t="s">
        <v>13</v>
      </c>
      <c r="K207" t="s">
        <v>1612</v>
      </c>
      <c r="L207" t="s">
        <v>3894</v>
      </c>
      <c r="M207" t="s">
        <v>1558</v>
      </c>
      <c r="N207" t="s">
        <v>3856</v>
      </c>
      <c r="O207" t="s">
        <v>1613</v>
      </c>
      <c r="P207">
        <v>283.83</v>
      </c>
      <c r="Q207">
        <v>244</v>
      </c>
      <c r="R207" t="s">
        <v>1758</v>
      </c>
      <c r="S207" t="s">
        <v>1759</v>
      </c>
      <c r="T207" t="s">
        <v>1760</v>
      </c>
      <c r="U207" t="s">
        <v>1756</v>
      </c>
      <c r="V207" t="s">
        <v>1826</v>
      </c>
      <c r="W207">
        <v>1</v>
      </c>
      <c r="X207" t="s">
        <v>1757</v>
      </c>
      <c r="Y207">
        <v>488.31</v>
      </c>
      <c r="Z207">
        <v>488.31</v>
      </c>
      <c r="AA207">
        <v>14.65</v>
      </c>
      <c r="AB207">
        <v>0.03</v>
      </c>
    </row>
    <row r="208" spans="1:28" x14ac:dyDescent="0.3">
      <c r="A208" t="s">
        <v>2191</v>
      </c>
      <c r="B208" s="13">
        <v>45706</v>
      </c>
      <c r="C208" t="s">
        <v>281</v>
      </c>
      <c r="D208" t="s">
        <v>282</v>
      </c>
      <c r="E208">
        <v>29</v>
      </c>
      <c r="F208" t="s">
        <v>9</v>
      </c>
      <c r="G208" t="s">
        <v>283</v>
      </c>
      <c r="H208" t="s">
        <v>171</v>
      </c>
      <c r="I208" t="s">
        <v>12</v>
      </c>
      <c r="J208" t="s">
        <v>13</v>
      </c>
      <c r="K208" t="s">
        <v>1590</v>
      </c>
      <c r="L208" t="s">
        <v>3880</v>
      </c>
      <c r="M208" t="s">
        <v>1544</v>
      </c>
      <c r="N208" t="s">
        <v>3881</v>
      </c>
      <c r="O208" t="s">
        <v>1591</v>
      </c>
      <c r="P208">
        <v>123.46</v>
      </c>
      <c r="Q208">
        <v>76</v>
      </c>
      <c r="R208" t="s">
        <v>1814</v>
      </c>
      <c r="S208" t="s">
        <v>1754</v>
      </c>
      <c r="T208" t="s">
        <v>1815</v>
      </c>
      <c r="U208" t="s">
        <v>1772</v>
      </c>
      <c r="V208" t="s">
        <v>1826</v>
      </c>
      <c r="W208">
        <v>2</v>
      </c>
      <c r="X208" t="s">
        <v>1813</v>
      </c>
      <c r="Y208">
        <v>99.1</v>
      </c>
      <c r="Z208">
        <v>198.2</v>
      </c>
      <c r="AA208">
        <v>39.64</v>
      </c>
      <c r="AB208">
        <v>0.2</v>
      </c>
    </row>
    <row r="209" spans="1:28" x14ac:dyDescent="0.3">
      <c r="A209" t="s">
        <v>1904</v>
      </c>
      <c r="B209" s="13">
        <v>45609</v>
      </c>
      <c r="C209" t="s">
        <v>716</v>
      </c>
      <c r="D209" t="s">
        <v>717</v>
      </c>
      <c r="E209">
        <v>38</v>
      </c>
      <c r="F209" t="s">
        <v>9</v>
      </c>
      <c r="G209" t="s">
        <v>718</v>
      </c>
      <c r="H209" t="s">
        <v>81</v>
      </c>
      <c r="I209" t="s">
        <v>12</v>
      </c>
      <c r="J209" t="s">
        <v>19</v>
      </c>
      <c r="K209" t="s">
        <v>1714</v>
      </c>
      <c r="L209" t="s">
        <v>3950</v>
      </c>
      <c r="M209" t="s">
        <v>1558</v>
      </c>
      <c r="N209" t="s">
        <v>3856</v>
      </c>
      <c r="O209" t="s">
        <v>1715</v>
      </c>
      <c r="P209">
        <v>152.91999999999999</v>
      </c>
      <c r="Q209">
        <v>159</v>
      </c>
      <c r="R209" t="s">
        <v>1783</v>
      </c>
      <c r="S209" t="s">
        <v>1784</v>
      </c>
      <c r="T209" t="s">
        <v>1785</v>
      </c>
      <c r="U209" t="s">
        <v>1772</v>
      </c>
      <c r="V209" t="s">
        <v>1824</v>
      </c>
      <c r="W209">
        <v>2</v>
      </c>
      <c r="X209" t="s">
        <v>1782</v>
      </c>
      <c r="Y209">
        <v>900.55</v>
      </c>
      <c r="Z209">
        <v>1801.1</v>
      </c>
      <c r="AA209">
        <v>288.18</v>
      </c>
      <c r="AB209">
        <v>0.16</v>
      </c>
    </row>
    <row r="210" spans="1:28" x14ac:dyDescent="0.3">
      <c r="A210" t="s">
        <v>2168</v>
      </c>
      <c r="B210" s="13">
        <v>45557</v>
      </c>
      <c r="C210" t="s">
        <v>716</v>
      </c>
      <c r="D210" t="s">
        <v>717</v>
      </c>
      <c r="E210">
        <v>38</v>
      </c>
      <c r="F210" t="s">
        <v>9</v>
      </c>
      <c r="G210" t="s">
        <v>718</v>
      </c>
      <c r="H210" t="s">
        <v>81</v>
      </c>
      <c r="I210" t="s">
        <v>12</v>
      </c>
      <c r="J210" t="s">
        <v>19</v>
      </c>
      <c r="K210" t="s">
        <v>1684</v>
      </c>
      <c r="L210" t="s">
        <v>3934</v>
      </c>
      <c r="M210" t="s">
        <v>1544</v>
      </c>
      <c r="N210" t="s">
        <v>3935</v>
      </c>
      <c r="O210" t="s">
        <v>1685</v>
      </c>
      <c r="P210">
        <v>243.7</v>
      </c>
      <c r="Q210">
        <v>130</v>
      </c>
      <c r="R210" t="s">
        <v>1790</v>
      </c>
      <c r="S210" t="s">
        <v>1754</v>
      </c>
      <c r="T210" t="s">
        <v>1791</v>
      </c>
      <c r="U210" t="s">
        <v>1772</v>
      </c>
      <c r="V210" t="s">
        <v>1826</v>
      </c>
      <c r="W210">
        <v>2</v>
      </c>
      <c r="X210" t="s">
        <v>1789</v>
      </c>
      <c r="Y210">
        <v>692.72</v>
      </c>
      <c r="Z210">
        <v>1385.44</v>
      </c>
      <c r="AA210">
        <v>180.11</v>
      </c>
      <c r="AB210">
        <v>0.13</v>
      </c>
    </row>
    <row r="211" spans="1:28" x14ac:dyDescent="0.3">
      <c r="A211" t="s">
        <v>1905</v>
      </c>
      <c r="B211" s="13">
        <v>45268</v>
      </c>
      <c r="C211" t="s">
        <v>402</v>
      </c>
      <c r="D211" t="s">
        <v>403</v>
      </c>
      <c r="E211">
        <v>53</v>
      </c>
      <c r="F211" t="s">
        <v>16</v>
      </c>
      <c r="G211" t="s">
        <v>404</v>
      </c>
      <c r="H211" t="s">
        <v>18</v>
      </c>
      <c r="I211" t="s">
        <v>12</v>
      </c>
      <c r="J211" t="s">
        <v>19</v>
      </c>
      <c r="K211" t="s">
        <v>1590</v>
      </c>
      <c r="L211" t="s">
        <v>3880</v>
      </c>
      <c r="M211" t="s">
        <v>1544</v>
      </c>
      <c r="N211" t="s">
        <v>3881</v>
      </c>
      <c r="O211" t="s">
        <v>1591</v>
      </c>
      <c r="P211">
        <v>123.46</v>
      </c>
      <c r="Q211">
        <v>76</v>
      </c>
      <c r="R211" t="s">
        <v>1762</v>
      </c>
      <c r="S211" t="s">
        <v>1763</v>
      </c>
      <c r="T211" t="s">
        <v>1764</v>
      </c>
      <c r="U211" t="s">
        <v>1765</v>
      </c>
      <c r="V211" t="s">
        <v>1824</v>
      </c>
      <c r="W211">
        <v>1</v>
      </c>
      <c r="X211" t="s">
        <v>1761</v>
      </c>
      <c r="Y211">
        <v>341.17</v>
      </c>
      <c r="Z211">
        <v>341.17</v>
      </c>
      <c r="AA211">
        <v>51.18</v>
      </c>
      <c r="AB211">
        <v>0.15</v>
      </c>
    </row>
    <row r="212" spans="1:28" x14ac:dyDescent="0.3">
      <c r="A212" t="s">
        <v>1906</v>
      </c>
      <c r="B212" s="13">
        <v>45885</v>
      </c>
      <c r="C212" t="s">
        <v>582</v>
      </c>
      <c r="D212" t="s">
        <v>583</v>
      </c>
      <c r="E212">
        <v>48</v>
      </c>
      <c r="F212" t="s">
        <v>9</v>
      </c>
      <c r="G212" t="s">
        <v>584</v>
      </c>
      <c r="H212" t="s">
        <v>171</v>
      </c>
      <c r="I212" t="s">
        <v>12</v>
      </c>
      <c r="J212" t="s">
        <v>31</v>
      </c>
      <c r="K212" t="s">
        <v>1652</v>
      </c>
      <c r="L212" t="s">
        <v>3918</v>
      </c>
      <c r="M212" t="s">
        <v>1566</v>
      </c>
      <c r="N212" t="s">
        <v>3893</v>
      </c>
      <c r="O212" t="s">
        <v>1653</v>
      </c>
      <c r="P212">
        <v>212.26</v>
      </c>
      <c r="Q212">
        <v>82</v>
      </c>
      <c r="R212" t="s">
        <v>1783</v>
      </c>
      <c r="S212" t="s">
        <v>1784</v>
      </c>
      <c r="T212" t="s">
        <v>1785</v>
      </c>
      <c r="U212" t="s">
        <v>1772</v>
      </c>
      <c r="V212" t="s">
        <v>1829</v>
      </c>
      <c r="W212">
        <v>1</v>
      </c>
      <c r="X212" t="s">
        <v>1782</v>
      </c>
      <c r="Y212">
        <v>442.27</v>
      </c>
      <c r="Z212">
        <v>442.27</v>
      </c>
      <c r="AA212">
        <v>26.54</v>
      </c>
      <c r="AB212">
        <v>0.06</v>
      </c>
    </row>
    <row r="213" spans="1:28" x14ac:dyDescent="0.3">
      <c r="A213" t="s">
        <v>1907</v>
      </c>
      <c r="B213" s="13">
        <v>45616</v>
      </c>
      <c r="C213" t="s">
        <v>809</v>
      </c>
      <c r="D213" t="s">
        <v>3982</v>
      </c>
      <c r="E213">
        <v>32</v>
      </c>
      <c r="F213" t="s">
        <v>9</v>
      </c>
      <c r="G213" t="s">
        <v>811</v>
      </c>
      <c r="H213" t="s">
        <v>324</v>
      </c>
      <c r="I213" t="s">
        <v>12</v>
      </c>
      <c r="J213" t="s">
        <v>26</v>
      </c>
      <c r="K213" t="s">
        <v>1690</v>
      </c>
      <c r="L213" t="s">
        <v>3938</v>
      </c>
      <c r="M213" t="s">
        <v>1558</v>
      </c>
      <c r="N213" t="s">
        <v>3867</v>
      </c>
      <c r="O213" t="s">
        <v>1691</v>
      </c>
      <c r="P213">
        <v>214.32</v>
      </c>
      <c r="Q213">
        <v>383</v>
      </c>
      <c r="R213" t="s">
        <v>1787</v>
      </c>
      <c r="S213" t="s">
        <v>1763</v>
      </c>
      <c r="T213" t="s">
        <v>1788</v>
      </c>
      <c r="U213" t="s">
        <v>1756</v>
      </c>
      <c r="V213" t="s">
        <v>1826</v>
      </c>
      <c r="W213">
        <v>1</v>
      </c>
      <c r="X213" t="s">
        <v>1786</v>
      </c>
      <c r="Y213">
        <v>363.73</v>
      </c>
      <c r="Z213">
        <v>363.73</v>
      </c>
      <c r="AA213">
        <v>90.93</v>
      </c>
      <c r="AB213">
        <v>0.25</v>
      </c>
    </row>
    <row r="214" spans="1:28" x14ac:dyDescent="0.3">
      <c r="A214" t="s">
        <v>2263</v>
      </c>
      <c r="B214" s="13">
        <v>45813</v>
      </c>
      <c r="C214" t="s">
        <v>809</v>
      </c>
      <c r="D214" t="s">
        <v>3982</v>
      </c>
      <c r="E214">
        <v>32</v>
      </c>
      <c r="F214" t="s">
        <v>9</v>
      </c>
      <c r="G214" t="s">
        <v>811</v>
      </c>
      <c r="H214" t="s">
        <v>324</v>
      </c>
      <c r="I214" t="s">
        <v>12</v>
      </c>
      <c r="J214" t="s">
        <v>26</v>
      </c>
      <c r="K214" t="s">
        <v>1628</v>
      </c>
      <c r="L214" t="s">
        <v>3904</v>
      </c>
      <c r="M214" t="s">
        <v>1563</v>
      </c>
      <c r="N214" t="s">
        <v>3860</v>
      </c>
      <c r="O214" t="s">
        <v>1629</v>
      </c>
      <c r="P214">
        <v>38.520000000000003</v>
      </c>
      <c r="Q214">
        <v>378</v>
      </c>
      <c r="R214" t="s">
        <v>1808</v>
      </c>
      <c r="S214" t="s">
        <v>1759</v>
      </c>
      <c r="T214" t="s">
        <v>1809</v>
      </c>
      <c r="U214" t="s">
        <v>1756</v>
      </c>
      <c r="V214" t="s">
        <v>1826</v>
      </c>
      <c r="W214">
        <v>3</v>
      </c>
      <c r="X214" t="s">
        <v>1807</v>
      </c>
      <c r="Y214">
        <v>551.22</v>
      </c>
      <c r="Z214">
        <v>1653.66</v>
      </c>
      <c r="AA214">
        <v>198.44</v>
      </c>
      <c r="AB214">
        <v>0.12</v>
      </c>
    </row>
    <row r="215" spans="1:28" x14ac:dyDescent="0.3">
      <c r="A215" t="s">
        <v>2273</v>
      </c>
      <c r="B215" s="13">
        <v>45939</v>
      </c>
      <c r="C215" t="s">
        <v>809</v>
      </c>
      <c r="D215" t="s">
        <v>3982</v>
      </c>
      <c r="E215">
        <v>32</v>
      </c>
      <c r="F215" t="s">
        <v>9</v>
      </c>
      <c r="G215" t="s">
        <v>811</v>
      </c>
      <c r="H215" t="s">
        <v>324</v>
      </c>
      <c r="I215" t="s">
        <v>12</v>
      </c>
      <c r="J215" t="s">
        <v>26</v>
      </c>
      <c r="K215" t="s">
        <v>1662</v>
      </c>
      <c r="L215" t="s">
        <v>3923</v>
      </c>
      <c r="M215" t="s">
        <v>1566</v>
      </c>
      <c r="N215" t="s">
        <v>3862</v>
      </c>
      <c r="O215" t="s">
        <v>1663</v>
      </c>
      <c r="P215">
        <v>30.62</v>
      </c>
      <c r="Q215">
        <v>138</v>
      </c>
      <c r="R215" t="s">
        <v>1798</v>
      </c>
      <c r="S215" t="s">
        <v>1754</v>
      </c>
      <c r="T215" t="s">
        <v>129</v>
      </c>
      <c r="U215" t="s">
        <v>1756</v>
      </c>
      <c r="V215" t="s">
        <v>1824</v>
      </c>
      <c r="W215">
        <v>3</v>
      </c>
      <c r="X215" t="s">
        <v>1797</v>
      </c>
      <c r="Y215">
        <v>628.17999999999995</v>
      </c>
      <c r="Z215">
        <v>1884.54</v>
      </c>
      <c r="AA215">
        <v>489.98</v>
      </c>
      <c r="AB215">
        <v>0.26</v>
      </c>
    </row>
    <row r="216" spans="1:28" x14ac:dyDescent="0.3">
      <c r="A216" t="s">
        <v>2005</v>
      </c>
      <c r="B216" s="13">
        <v>45812</v>
      </c>
      <c r="C216" t="s">
        <v>295</v>
      </c>
      <c r="D216" t="s">
        <v>296</v>
      </c>
      <c r="E216">
        <v>34</v>
      </c>
      <c r="F216" t="s">
        <v>16</v>
      </c>
      <c r="G216" t="s">
        <v>297</v>
      </c>
      <c r="H216" t="s">
        <v>133</v>
      </c>
      <c r="I216" t="s">
        <v>12</v>
      </c>
      <c r="J216" t="s">
        <v>19</v>
      </c>
      <c r="K216" t="s">
        <v>1638</v>
      </c>
      <c r="L216" t="s">
        <v>3909</v>
      </c>
      <c r="M216" t="s">
        <v>1566</v>
      </c>
      <c r="N216" t="s">
        <v>3893</v>
      </c>
      <c r="O216" t="s">
        <v>1639</v>
      </c>
      <c r="P216">
        <v>318.91000000000003</v>
      </c>
      <c r="Q216">
        <v>114</v>
      </c>
      <c r="R216" t="s">
        <v>1753</v>
      </c>
      <c r="S216" t="s">
        <v>1754</v>
      </c>
      <c r="T216" t="s">
        <v>1755</v>
      </c>
      <c r="U216" t="s">
        <v>1756</v>
      </c>
      <c r="V216" t="s">
        <v>1824</v>
      </c>
      <c r="W216">
        <v>2</v>
      </c>
      <c r="X216" t="s">
        <v>1752</v>
      </c>
      <c r="Y216">
        <v>522.16999999999996</v>
      </c>
      <c r="Z216">
        <v>1044.3399999999999</v>
      </c>
      <c r="AA216">
        <v>281.97000000000003</v>
      </c>
      <c r="AB216">
        <v>0.27</v>
      </c>
    </row>
    <row r="217" spans="1:28" x14ac:dyDescent="0.3">
      <c r="A217" t="s">
        <v>1908</v>
      </c>
      <c r="B217" s="13">
        <v>45518</v>
      </c>
      <c r="C217" t="s">
        <v>1181</v>
      </c>
      <c r="D217" t="s">
        <v>1182</v>
      </c>
      <c r="E217">
        <v>44</v>
      </c>
      <c r="F217" t="s">
        <v>16</v>
      </c>
      <c r="G217" t="s">
        <v>1183</v>
      </c>
      <c r="H217" t="s">
        <v>92</v>
      </c>
      <c r="I217" t="s">
        <v>12</v>
      </c>
      <c r="J217" t="s">
        <v>26</v>
      </c>
      <c r="K217" t="s">
        <v>1730</v>
      </c>
      <c r="L217" t="s">
        <v>3958</v>
      </c>
      <c r="M217" t="s">
        <v>1547</v>
      </c>
      <c r="N217" t="s">
        <v>3900</v>
      </c>
      <c r="O217" t="s">
        <v>1731</v>
      </c>
      <c r="P217">
        <v>438.25</v>
      </c>
      <c r="Q217">
        <v>496</v>
      </c>
      <c r="R217" t="s">
        <v>1808</v>
      </c>
      <c r="S217" t="s">
        <v>1759</v>
      </c>
      <c r="T217" t="s">
        <v>1809</v>
      </c>
      <c r="U217" t="s">
        <v>1756</v>
      </c>
      <c r="V217" t="s">
        <v>1826</v>
      </c>
      <c r="W217">
        <v>2</v>
      </c>
      <c r="X217" t="s">
        <v>1807</v>
      </c>
      <c r="Y217">
        <v>601.33000000000004</v>
      </c>
      <c r="Z217">
        <v>1202.6600000000001</v>
      </c>
      <c r="AA217">
        <v>192.43</v>
      </c>
      <c r="AB217">
        <v>0.16</v>
      </c>
    </row>
    <row r="218" spans="1:28" x14ac:dyDescent="0.3">
      <c r="A218" t="s">
        <v>2080</v>
      </c>
      <c r="B218" s="13">
        <v>45338</v>
      </c>
      <c r="C218" t="s">
        <v>298</v>
      </c>
      <c r="D218" t="s">
        <v>299</v>
      </c>
      <c r="E218">
        <v>53</v>
      </c>
      <c r="F218" t="s">
        <v>9</v>
      </c>
      <c r="G218" t="s">
        <v>300</v>
      </c>
      <c r="H218" t="s">
        <v>250</v>
      </c>
      <c r="I218" t="s">
        <v>12</v>
      </c>
      <c r="J218" t="s">
        <v>26</v>
      </c>
      <c r="K218" t="s">
        <v>1732</v>
      </c>
      <c r="L218" t="s">
        <v>3959</v>
      </c>
      <c r="M218" t="s">
        <v>1544</v>
      </c>
      <c r="N218" t="s">
        <v>3872</v>
      </c>
      <c r="O218" t="s">
        <v>1733</v>
      </c>
      <c r="P218">
        <v>447.43</v>
      </c>
      <c r="Q218">
        <v>191</v>
      </c>
      <c r="R218" t="s">
        <v>1777</v>
      </c>
      <c r="S218" t="s">
        <v>1754</v>
      </c>
      <c r="T218" t="s">
        <v>1778</v>
      </c>
      <c r="U218" t="s">
        <v>1772</v>
      </c>
      <c r="V218" t="s">
        <v>1826</v>
      </c>
      <c r="W218">
        <v>2</v>
      </c>
      <c r="X218" t="s">
        <v>1776</v>
      </c>
      <c r="Y218">
        <v>878.05</v>
      </c>
      <c r="Z218">
        <v>1756.1</v>
      </c>
      <c r="AA218">
        <v>193.17</v>
      </c>
      <c r="AB218">
        <v>0.11</v>
      </c>
    </row>
    <row r="219" spans="1:28" x14ac:dyDescent="0.3">
      <c r="A219" t="s">
        <v>2122</v>
      </c>
      <c r="B219" s="13">
        <v>45434</v>
      </c>
      <c r="C219" t="s">
        <v>298</v>
      </c>
      <c r="D219" t="s">
        <v>299</v>
      </c>
      <c r="E219">
        <v>53</v>
      </c>
      <c r="F219" t="s">
        <v>9</v>
      </c>
      <c r="G219" t="s">
        <v>300</v>
      </c>
      <c r="H219" t="s">
        <v>250</v>
      </c>
      <c r="I219" t="s">
        <v>12</v>
      </c>
      <c r="J219" t="s">
        <v>26</v>
      </c>
      <c r="K219" t="s">
        <v>1630</v>
      </c>
      <c r="L219" t="s">
        <v>3905</v>
      </c>
      <c r="M219" t="s">
        <v>1566</v>
      </c>
      <c r="N219" t="s">
        <v>3862</v>
      </c>
      <c r="O219" t="s">
        <v>1631</v>
      </c>
      <c r="P219">
        <v>313.26</v>
      </c>
      <c r="Q219">
        <v>369</v>
      </c>
      <c r="R219" t="s">
        <v>1800</v>
      </c>
      <c r="S219" t="s">
        <v>1763</v>
      </c>
      <c r="T219" t="s">
        <v>207</v>
      </c>
      <c r="U219" t="s">
        <v>1765</v>
      </c>
      <c r="V219" t="s">
        <v>1826</v>
      </c>
      <c r="W219">
        <v>4</v>
      </c>
      <c r="X219" t="s">
        <v>1799</v>
      </c>
      <c r="Y219">
        <v>108.55</v>
      </c>
      <c r="Z219">
        <v>434.2</v>
      </c>
      <c r="AA219">
        <v>78.16</v>
      </c>
      <c r="AB219">
        <v>0.18</v>
      </c>
    </row>
    <row r="220" spans="1:28" x14ac:dyDescent="0.3">
      <c r="A220" t="s">
        <v>1909</v>
      </c>
      <c r="B220" s="13">
        <v>45427</v>
      </c>
      <c r="C220" t="s">
        <v>1254</v>
      </c>
      <c r="D220" t="s">
        <v>1255</v>
      </c>
      <c r="E220">
        <v>34</v>
      </c>
      <c r="F220" t="s">
        <v>9</v>
      </c>
      <c r="G220" t="s">
        <v>1256</v>
      </c>
      <c r="H220" t="s">
        <v>328</v>
      </c>
      <c r="I220" t="s">
        <v>12</v>
      </c>
      <c r="J220" t="s">
        <v>26</v>
      </c>
      <c r="K220" t="s">
        <v>1582</v>
      </c>
      <c r="L220" t="s">
        <v>3875</v>
      </c>
      <c r="M220" t="s">
        <v>1566</v>
      </c>
      <c r="N220" t="s">
        <v>3854</v>
      </c>
      <c r="O220" t="s">
        <v>1583</v>
      </c>
      <c r="P220">
        <v>144.53</v>
      </c>
      <c r="Q220">
        <v>367</v>
      </c>
      <c r="R220" t="s">
        <v>1811</v>
      </c>
      <c r="S220" t="s">
        <v>1754</v>
      </c>
      <c r="T220" t="s">
        <v>1812</v>
      </c>
      <c r="U220" t="s">
        <v>1756</v>
      </c>
      <c r="V220" t="s">
        <v>1826</v>
      </c>
      <c r="W220">
        <v>4</v>
      </c>
      <c r="X220" t="s">
        <v>1810</v>
      </c>
      <c r="Y220">
        <v>34.39</v>
      </c>
      <c r="Z220">
        <v>137.56</v>
      </c>
      <c r="AA220">
        <v>4.13</v>
      </c>
      <c r="AB220">
        <v>0.03</v>
      </c>
    </row>
    <row r="221" spans="1:28" x14ac:dyDescent="0.3">
      <c r="A221" t="s">
        <v>2074</v>
      </c>
      <c r="B221" s="13">
        <v>45768</v>
      </c>
      <c r="C221" t="s">
        <v>301</v>
      </c>
      <c r="D221" t="s">
        <v>302</v>
      </c>
      <c r="E221">
        <v>48</v>
      </c>
      <c r="F221" t="s">
        <v>16</v>
      </c>
      <c r="G221" t="s">
        <v>303</v>
      </c>
      <c r="H221" t="s">
        <v>81</v>
      </c>
      <c r="I221" t="s">
        <v>12</v>
      </c>
      <c r="J221" t="s">
        <v>26</v>
      </c>
      <c r="K221" t="s">
        <v>1638</v>
      </c>
      <c r="L221" t="s">
        <v>3909</v>
      </c>
      <c r="M221" t="s">
        <v>1566</v>
      </c>
      <c r="N221" t="s">
        <v>3893</v>
      </c>
      <c r="O221" t="s">
        <v>1639</v>
      </c>
      <c r="P221">
        <v>318.91000000000003</v>
      </c>
      <c r="Q221">
        <v>114</v>
      </c>
      <c r="R221" t="s">
        <v>1787</v>
      </c>
      <c r="S221" t="s">
        <v>1763</v>
      </c>
      <c r="T221" t="s">
        <v>1788</v>
      </c>
      <c r="U221" t="s">
        <v>1756</v>
      </c>
      <c r="V221" t="s">
        <v>1826</v>
      </c>
      <c r="W221">
        <v>3</v>
      </c>
      <c r="X221" t="s">
        <v>1786</v>
      </c>
      <c r="Y221">
        <v>499.12</v>
      </c>
      <c r="Z221">
        <v>1497.36</v>
      </c>
      <c r="AA221">
        <v>74.87</v>
      </c>
      <c r="AB221">
        <v>0.05</v>
      </c>
    </row>
    <row r="222" spans="1:28" x14ac:dyDescent="0.3">
      <c r="A222" t="s">
        <v>2159</v>
      </c>
      <c r="B222" s="13">
        <v>45891</v>
      </c>
      <c r="C222" t="s">
        <v>307</v>
      </c>
      <c r="D222" t="s">
        <v>308</v>
      </c>
      <c r="E222">
        <v>36</v>
      </c>
      <c r="F222" t="s">
        <v>9</v>
      </c>
      <c r="G222" t="s">
        <v>309</v>
      </c>
      <c r="H222" t="s">
        <v>51</v>
      </c>
      <c r="I222" t="s">
        <v>12</v>
      </c>
      <c r="J222" t="s">
        <v>31</v>
      </c>
      <c r="K222" t="s">
        <v>1610</v>
      </c>
      <c r="L222" t="s">
        <v>3892</v>
      </c>
      <c r="M222" t="s">
        <v>1566</v>
      </c>
      <c r="N222" t="s">
        <v>3893</v>
      </c>
      <c r="O222" t="s">
        <v>1611</v>
      </c>
      <c r="P222">
        <v>204.39</v>
      </c>
      <c r="Q222">
        <v>281</v>
      </c>
      <c r="R222" t="s">
        <v>1814</v>
      </c>
      <c r="S222" t="s">
        <v>1754</v>
      </c>
      <c r="T222" t="s">
        <v>1815</v>
      </c>
      <c r="U222" t="s">
        <v>1772</v>
      </c>
      <c r="V222" t="s">
        <v>1826</v>
      </c>
      <c r="W222">
        <v>3</v>
      </c>
      <c r="X222" t="s">
        <v>1813</v>
      </c>
      <c r="Y222">
        <v>455.82</v>
      </c>
      <c r="Z222">
        <v>1367.46</v>
      </c>
      <c r="AA222">
        <v>13.67</v>
      </c>
      <c r="AB222">
        <v>0.01</v>
      </c>
    </row>
    <row r="223" spans="1:28" x14ac:dyDescent="0.3">
      <c r="A223" t="s">
        <v>2193</v>
      </c>
      <c r="B223" s="13">
        <v>45711</v>
      </c>
      <c r="C223" t="s">
        <v>307</v>
      </c>
      <c r="D223" t="s">
        <v>308</v>
      </c>
      <c r="E223">
        <v>36</v>
      </c>
      <c r="F223" t="s">
        <v>9</v>
      </c>
      <c r="G223" t="s">
        <v>309</v>
      </c>
      <c r="H223" t="s">
        <v>51</v>
      </c>
      <c r="I223" t="s">
        <v>12</v>
      </c>
      <c r="J223" t="s">
        <v>31</v>
      </c>
      <c r="K223" t="s">
        <v>1716</v>
      </c>
      <c r="L223" t="s">
        <v>3951</v>
      </c>
      <c r="M223" t="s">
        <v>1544</v>
      </c>
      <c r="N223" t="s">
        <v>3935</v>
      </c>
      <c r="O223" t="s">
        <v>1717</v>
      </c>
      <c r="P223">
        <v>388.46</v>
      </c>
      <c r="Q223">
        <v>208</v>
      </c>
      <c r="R223" t="s">
        <v>1770</v>
      </c>
      <c r="S223" t="s">
        <v>1763</v>
      </c>
      <c r="T223" t="s">
        <v>1771</v>
      </c>
      <c r="U223" t="s">
        <v>1772</v>
      </c>
      <c r="V223" t="s">
        <v>1824</v>
      </c>
      <c r="W223">
        <v>3</v>
      </c>
      <c r="X223" t="s">
        <v>1769</v>
      </c>
      <c r="Y223">
        <v>944.64</v>
      </c>
      <c r="Z223">
        <v>2833.92</v>
      </c>
      <c r="AA223">
        <v>736.82</v>
      </c>
      <c r="AB223">
        <v>0.26</v>
      </c>
    </row>
    <row r="224" spans="1:28" x14ac:dyDescent="0.3">
      <c r="A224" t="s">
        <v>1912</v>
      </c>
      <c r="B224" s="13">
        <v>45545</v>
      </c>
      <c r="C224" t="s">
        <v>957</v>
      </c>
      <c r="D224" t="s">
        <v>958</v>
      </c>
      <c r="E224">
        <v>23</v>
      </c>
      <c r="F224" t="s">
        <v>16</v>
      </c>
      <c r="G224" t="s">
        <v>959</v>
      </c>
      <c r="H224" t="s">
        <v>92</v>
      </c>
      <c r="I224" t="s">
        <v>12</v>
      </c>
      <c r="J224" t="s">
        <v>19</v>
      </c>
      <c r="K224" t="s">
        <v>1588</v>
      </c>
      <c r="L224" t="s">
        <v>3879</v>
      </c>
      <c r="M224" t="s">
        <v>1566</v>
      </c>
      <c r="N224" t="s">
        <v>3854</v>
      </c>
      <c r="O224" t="s">
        <v>1589</v>
      </c>
      <c r="P224">
        <v>131.51</v>
      </c>
      <c r="Q224">
        <v>76</v>
      </c>
      <c r="R224" t="s">
        <v>1767</v>
      </c>
      <c r="S224" t="s">
        <v>1759</v>
      </c>
      <c r="T224" t="s">
        <v>1768</v>
      </c>
      <c r="U224" t="s">
        <v>1765</v>
      </c>
      <c r="V224" t="s">
        <v>1826</v>
      </c>
      <c r="W224">
        <v>3</v>
      </c>
      <c r="X224" t="s">
        <v>1766</v>
      </c>
      <c r="Y224">
        <v>899.58</v>
      </c>
      <c r="Z224">
        <v>2698.74</v>
      </c>
      <c r="AA224">
        <v>755.65</v>
      </c>
      <c r="AB224">
        <v>0.28000000000000003</v>
      </c>
    </row>
    <row r="225" spans="1:28" x14ac:dyDescent="0.3">
      <c r="A225" t="s">
        <v>1913</v>
      </c>
      <c r="B225" s="13">
        <v>45755</v>
      </c>
      <c r="C225" t="s">
        <v>1029</v>
      </c>
      <c r="D225" t="s">
        <v>1030</v>
      </c>
      <c r="E225">
        <v>62</v>
      </c>
      <c r="F225" t="s">
        <v>16</v>
      </c>
      <c r="G225" t="s">
        <v>1031</v>
      </c>
      <c r="H225" t="s">
        <v>58</v>
      </c>
      <c r="I225" t="s">
        <v>12</v>
      </c>
      <c r="J225" t="s">
        <v>26</v>
      </c>
      <c r="K225" t="s">
        <v>1546</v>
      </c>
      <c r="L225" t="s">
        <v>3846</v>
      </c>
      <c r="M225" t="s">
        <v>1547</v>
      </c>
      <c r="N225" t="s">
        <v>3847</v>
      </c>
      <c r="O225" t="s">
        <v>1548</v>
      </c>
      <c r="P225">
        <v>342.56</v>
      </c>
      <c r="Q225">
        <v>181</v>
      </c>
      <c r="R225" t="s">
        <v>1790</v>
      </c>
      <c r="S225" t="s">
        <v>1754</v>
      </c>
      <c r="T225" t="s">
        <v>1791</v>
      </c>
      <c r="U225" t="s">
        <v>1772</v>
      </c>
      <c r="V225" t="s">
        <v>1824</v>
      </c>
      <c r="W225">
        <v>3</v>
      </c>
      <c r="X225" t="s">
        <v>1789</v>
      </c>
      <c r="Y225">
        <v>964.39</v>
      </c>
      <c r="Z225">
        <v>2893.17</v>
      </c>
      <c r="AA225">
        <v>115.73</v>
      </c>
      <c r="AB225">
        <v>0.04</v>
      </c>
    </row>
    <row r="226" spans="1:28" x14ac:dyDescent="0.3">
      <c r="A226" t="s">
        <v>2235</v>
      </c>
      <c r="B226" s="13">
        <v>45837</v>
      </c>
      <c r="C226" t="s">
        <v>1029</v>
      </c>
      <c r="D226" t="s">
        <v>1030</v>
      </c>
      <c r="E226">
        <v>62</v>
      </c>
      <c r="F226" t="s">
        <v>16</v>
      </c>
      <c r="G226" t="s">
        <v>1031</v>
      </c>
      <c r="H226" t="s">
        <v>58</v>
      </c>
      <c r="I226" t="s">
        <v>12</v>
      </c>
      <c r="J226" t="s">
        <v>26</v>
      </c>
      <c r="K226" t="s">
        <v>1578</v>
      </c>
      <c r="L226" t="s">
        <v>3871</v>
      </c>
      <c r="M226" t="s">
        <v>1563</v>
      </c>
      <c r="N226" t="s">
        <v>3872</v>
      </c>
      <c r="O226" t="s">
        <v>1579</v>
      </c>
      <c r="P226">
        <v>465.34</v>
      </c>
      <c r="Q226">
        <v>301</v>
      </c>
      <c r="R226" t="s">
        <v>1805</v>
      </c>
      <c r="S226" t="s">
        <v>1784</v>
      </c>
      <c r="T226" t="s">
        <v>1806</v>
      </c>
      <c r="U226" t="s">
        <v>1756</v>
      </c>
      <c r="V226" t="s">
        <v>1824</v>
      </c>
      <c r="W226">
        <v>4</v>
      </c>
      <c r="X226" t="s">
        <v>1804</v>
      </c>
      <c r="Y226">
        <v>370.63</v>
      </c>
      <c r="Z226">
        <v>1482.52</v>
      </c>
      <c r="AA226">
        <v>118.6</v>
      </c>
      <c r="AB226">
        <v>0.08</v>
      </c>
    </row>
    <row r="227" spans="1:28" x14ac:dyDescent="0.3">
      <c r="A227" t="s">
        <v>1938</v>
      </c>
      <c r="B227" s="13">
        <v>45705</v>
      </c>
      <c r="C227" t="s">
        <v>314</v>
      </c>
      <c r="D227" t="s">
        <v>3975</v>
      </c>
      <c r="E227">
        <v>58</v>
      </c>
      <c r="F227" t="s">
        <v>16</v>
      </c>
      <c r="G227" t="s">
        <v>316</v>
      </c>
      <c r="H227" t="s">
        <v>317</v>
      </c>
      <c r="I227" t="s">
        <v>12</v>
      </c>
      <c r="J227" t="s">
        <v>26</v>
      </c>
      <c r="K227" t="s">
        <v>1700</v>
      </c>
      <c r="L227" t="s">
        <v>3943</v>
      </c>
      <c r="M227" t="s">
        <v>1563</v>
      </c>
      <c r="N227" t="s">
        <v>3845</v>
      </c>
      <c r="O227" t="s">
        <v>1701</v>
      </c>
      <c r="P227">
        <v>392.89</v>
      </c>
      <c r="Q227">
        <v>320</v>
      </c>
      <c r="R227" t="s">
        <v>1798</v>
      </c>
      <c r="S227" t="s">
        <v>1754</v>
      </c>
      <c r="T227" t="s">
        <v>129</v>
      </c>
      <c r="U227" t="s">
        <v>1756</v>
      </c>
      <c r="V227" t="s">
        <v>1824</v>
      </c>
      <c r="W227">
        <v>3</v>
      </c>
      <c r="X227" t="s">
        <v>1797</v>
      </c>
      <c r="Y227">
        <v>948.69</v>
      </c>
      <c r="Z227">
        <v>2846.07</v>
      </c>
      <c r="AA227">
        <v>825.36</v>
      </c>
      <c r="AB227">
        <v>0.28999999999999998</v>
      </c>
    </row>
    <row r="228" spans="1:28" x14ac:dyDescent="0.3">
      <c r="A228" t="s">
        <v>1950</v>
      </c>
      <c r="B228" s="13">
        <v>45777</v>
      </c>
      <c r="C228" t="s">
        <v>314</v>
      </c>
      <c r="D228" t="s">
        <v>3975</v>
      </c>
      <c r="E228">
        <v>58</v>
      </c>
      <c r="F228" t="s">
        <v>16</v>
      </c>
      <c r="G228" t="s">
        <v>316</v>
      </c>
      <c r="H228" t="s">
        <v>317</v>
      </c>
      <c r="I228" t="s">
        <v>12</v>
      </c>
      <c r="J228" t="s">
        <v>26</v>
      </c>
      <c r="K228" t="s">
        <v>1576</v>
      </c>
      <c r="L228" t="s">
        <v>3869</v>
      </c>
      <c r="M228" t="s">
        <v>1544</v>
      </c>
      <c r="N228" t="s">
        <v>3870</v>
      </c>
      <c r="O228" t="s">
        <v>1577</v>
      </c>
      <c r="P228">
        <v>48.01</v>
      </c>
      <c r="Q228">
        <v>439</v>
      </c>
      <c r="R228" t="s">
        <v>1767</v>
      </c>
      <c r="S228" t="s">
        <v>1759</v>
      </c>
      <c r="T228" t="s">
        <v>1768</v>
      </c>
      <c r="U228" t="s">
        <v>1765</v>
      </c>
      <c r="V228" t="s">
        <v>1829</v>
      </c>
      <c r="W228">
        <v>2</v>
      </c>
      <c r="X228" t="s">
        <v>1766</v>
      </c>
      <c r="Y228">
        <v>44.35</v>
      </c>
      <c r="Z228">
        <v>88.7</v>
      </c>
      <c r="AA228">
        <v>17.739999999999998</v>
      </c>
      <c r="AB228">
        <v>0.2</v>
      </c>
    </row>
    <row r="229" spans="1:28" x14ac:dyDescent="0.3">
      <c r="A229" t="s">
        <v>2163</v>
      </c>
      <c r="B229" s="13">
        <v>45921</v>
      </c>
      <c r="C229" t="s">
        <v>314</v>
      </c>
      <c r="D229" t="s">
        <v>3975</v>
      </c>
      <c r="E229">
        <v>58</v>
      </c>
      <c r="F229" t="s">
        <v>16</v>
      </c>
      <c r="G229" t="s">
        <v>316</v>
      </c>
      <c r="H229" t="s">
        <v>317</v>
      </c>
      <c r="I229" t="s">
        <v>12</v>
      </c>
      <c r="J229" t="s">
        <v>26</v>
      </c>
      <c r="K229" t="s">
        <v>1562</v>
      </c>
      <c r="L229" t="s">
        <v>3859</v>
      </c>
      <c r="M229" t="s">
        <v>1563</v>
      </c>
      <c r="N229" t="s">
        <v>3860</v>
      </c>
      <c r="O229" t="s">
        <v>1564</v>
      </c>
      <c r="P229">
        <v>439.07</v>
      </c>
      <c r="Q229">
        <v>142</v>
      </c>
      <c r="R229" t="s">
        <v>1787</v>
      </c>
      <c r="S229" t="s">
        <v>1763</v>
      </c>
      <c r="T229" t="s">
        <v>1788</v>
      </c>
      <c r="U229" t="s">
        <v>1756</v>
      </c>
      <c r="V229" t="s">
        <v>1824</v>
      </c>
      <c r="W229">
        <v>1</v>
      </c>
      <c r="X229" t="s">
        <v>1786</v>
      </c>
      <c r="Y229">
        <v>125</v>
      </c>
      <c r="Z229">
        <v>125</v>
      </c>
      <c r="AA229">
        <v>28.75</v>
      </c>
      <c r="AB229">
        <v>0.23</v>
      </c>
    </row>
    <row r="230" spans="1:28" x14ac:dyDescent="0.3">
      <c r="A230" t="s">
        <v>1914</v>
      </c>
      <c r="B230" s="13">
        <v>45588</v>
      </c>
      <c r="C230" t="s">
        <v>604</v>
      </c>
      <c r="D230" t="s">
        <v>605</v>
      </c>
      <c r="E230">
        <v>18</v>
      </c>
      <c r="F230" t="s">
        <v>9</v>
      </c>
      <c r="G230" t="s">
        <v>606</v>
      </c>
      <c r="H230" t="s">
        <v>58</v>
      </c>
      <c r="I230" t="s">
        <v>12</v>
      </c>
      <c r="J230" t="s">
        <v>19</v>
      </c>
      <c r="K230" t="s">
        <v>1624</v>
      </c>
      <c r="L230" t="s">
        <v>3901</v>
      </c>
      <c r="M230" t="s">
        <v>1566</v>
      </c>
      <c r="N230" t="s">
        <v>3885</v>
      </c>
      <c r="O230" t="s">
        <v>1625</v>
      </c>
      <c r="P230">
        <v>135.61000000000001</v>
      </c>
      <c r="Q230">
        <v>394</v>
      </c>
      <c r="R230" t="s">
        <v>1753</v>
      </c>
      <c r="S230" t="s">
        <v>1754</v>
      </c>
      <c r="T230" t="s">
        <v>1755</v>
      </c>
      <c r="U230" t="s">
        <v>1756</v>
      </c>
      <c r="V230" t="s">
        <v>1826</v>
      </c>
      <c r="W230">
        <v>2</v>
      </c>
      <c r="X230" t="s">
        <v>1752</v>
      </c>
      <c r="Y230">
        <v>217.83</v>
      </c>
      <c r="Z230">
        <v>435.66</v>
      </c>
      <c r="AA230">
        <v>60.99</v>
      </c>
      <c r="AB230">
        <v>0.14000000000000001</v>
      </c>
    </row>
    <row r="231" spans="1:28" x14ac:dyDescent="0.3">
      <c r="A231" t="s">
        <v>2255</v>
      </c>
      <c r="B231" s="13">
        <v>45731</v>
      </c>
      <c r="C231" t="s">
        <v>604</v>
      </c>
      <c r="D231" t="s">
        <v>605</v>
      </c>
      <c r="E231">
        <v>18</v>
      </c>
      <c r="F231" t="s">
        <v>9</v>
      </c>
      <c r="G231" t="s">
        <v>606</v>
      </c>
      <c r="H231" t="s">
        <v>58</v>
      </c>
      <c r="I231" t="s">
        <v>12</v>
      </c>
      <c r="J231" t="s">
        <v>19</v>
      </c>
      <c r="K231" t="s">
        <v>1560</v>
      </c>
      <c r="L231" t="s">
        <v>3857</v>
      </c>
      <c r="M231" t="s">
        <v>1544</v>
      </c>
      <c r="N231" t="s">
        <v>3858</v>
      </c>
      <c r="O231" t="s">
        <v>1561</v>
      </c>
      <c r="P231">
        <v>218.86</v>
      </c>
      <c r="Q231">
        <v>170</v>
      </c>
      <c r="R231" t="s">
        <v>1770</v>
      </c>
      <c r="S231" t="s">
        <v>1763</v>
      </c>
      <c r="T231" t="s">
        <v>1771</v>
      </c>
      <c r="U231" t="s">
        <v>1772</v>
      </c>
      <c r="V231" t="s">
        <v>1824</v>
      </c>
      <c r="W231">
        <v>4</v>
      </c>
      <c r="X231" t="s">
        <v>1769</v>
      </c>
      <c r="Y231">
        <v>149.83000000000001</v>
      </c>
      <c r="Z231">
        <v>599.32000000000005</v>
      </c>
      <c r="AA231">
        <v>11.99</v>
      </c>
      <c r="AB231">
        <v>0.02</v>
      </c>
    </row>
    <row r="232" spans="1:28" x14ac:dyDescent="0.3">
      <c r="A232" t="s">
        <v>2307</v>
      </c>
      <c r="B232" s="13">
        <v>45745</v>
      </c>
      <c r="C232" t="s">
        <v>604</v>
      </c>
      <c r="D232" t="s">
        <v>605</v>
      </c>
      <c r="E232">
        <v>18</v>
      </c>
      <c r="F232" t="s">
        <v>9</v>
      </c>
      <c r="G232" t="s">
        <v>606</v>
      </c>
      <c r="H232" t="s">
        <v>58</v>
      </c>
      <c r="I232" t="s">
        <v>12</v>
      </c>
      <c r="J232" t="s">
        <v>19</v>
      </c>
      <c r="K232" t="s">
        <v>1604</v>
      </c>
      <c r="L232" t="s">
        <v>3889</v>
      </c>
      <c r="M232" t="s">
        <v>1566</v>
      </c>
      <c r="N232" t="s">
        <v>3854</v>
      </c>
      <c r="O232" t="s">
        <v>1605</v>
      </c>
      <c r="P232">
        <v>38.76</v>
      </c>
      <c r="Q232">
        <v>137</v>
      </c>
      <c r="R232" t="s">
        <v>1758</v>
      </c>
      <c r="S232" t="s">
        <v>1759</v>
      </c>
      <c r="T232" t="s">
        <v>1760</v>
      </c>
      <c r="U232" t="s">
        <v>1756</v>
      </c>
      <c r="V232" t="s">
        <v>1824</v>
      </c>
      <c r="W232">
        <v>3</v>
      </c>
      <c r="X232" t="s">
        <v>1757</v>
      </c>
      <c r="Y232">
        <v>205.34</v>
      </c>
      <c r="Z232">
        <v>616.02</v>
      </c>
      <c r="AA232">
        <v>154</v>
      </c>
      <c r="AB232">
        <v>0.25</v>
      </c>
    </row>
    <row r="233" spans="1:28" x14ac:dyDescent="0.3">
      <c r="A233" t="s">
        <v>2144</v>
      </c>
      <c r="B233" s="13">
        <v>45663</v>
      </c>
      <c r="C233" t="s">
        <v>318</v>
      </c>
      <c r="D233" t="s">
        <v>319</v>
      </c>
      <c r="E233">
        <v>58</v>
      </c>
      <c r="F233" t="s">
        <v>9</v>
      </c>
      <c r="G233" t="s">
        <v>320</v>
      </c>
      <c r="H233" t="s">
        <v>291</v>
      </c>
      <c r="I233" t="s">
        <v>12</v>
      </c>
      <c r="J233" t="s">
        <v>31</v>
      </c>
      <c r="K233" t="s">
        <v>1549</v>
      </c>
      <c r="L233" t="s">
        <v>3848</v>
      </c>
      <c r="M233" t="s">
        <v>1547</v>
      </c>
      <c r="N233" t="s">
        <v>3849</v>
      </c>
      <c r="O233" t="s">
        <v>1550</v>
      </c>
      <c r="P233">
        <v>342.56</v>
      </c>
      <c r="Q233">
        <v>352</v>
      </c>
      <c r="R233" t="s">
        <v>1770</v>
      </c>
      <c r="S233" t="s">
        <v>1763</v>
      </c>
      <c r="T233" t="s">
        <v>1771</v>
      </c>
      <c r="U233" t="s">
        <v>1772</v>
      </c>
      <c r="V233" t="s">
        <v>1824</v>
      </c>
      <c r="W233">
        <v>2</v>
      </c>
      <c r="X233" t="s">
        <v>1769</v>
      </c>
      <c r="Y233">
        <v>123.19</v>
      </c>
      <c r="Z233">
        <v>246.38</v>
      </c>
      <c r="AA233">
        <v>46.81</v>
      </c>
      <c r="AB233">
        <v>0.19</v>
      </c>
    </row>
    <row r="234" spans="1:28" x14ac:dyDescent="0.3">
      <c r="A234" t="s">
        <v>1915</v>
      </c>
      <c r="B234" s="13">
        <v>45848</v>
      </c>
      <c r="C234" t="s">
        <v>484</v>
      </c>
      <c r="D234" t="s">
        <v>485</v>
      </c>
      <c r="E234">
        <v>46</v>
      </c>
      <c r="F234" t="s">
        <v>9</v>
      </c>
      <c r="G234" t="s">
        <v>486</v>
      </c>
      <c r="H234" t="s">
        <v>22</v>
      </c>
      <c r="I234" t="s">
        <v>12</v>
      </c>
      <c r="J234" t="s">
        <v>26</v>
      </c>
      <c r="K234" t="s">
        <v>1582</v>
      </c>
      <c r="L234" t="s">
        <v>3875</v>
      </c>
      <c r="M234" t="s">
        <v>1566</v>
      </c>
      <c r="N234" t="s">
        <v>3854</v>
      </c>
      <c r="O234" t="s">
        <v>1583</v>
      </c>
      <c r="P234">
        <v>144.53</v>
      </c>
      <c r="Q234">
        <v>367</v>
      </c>
      <c r="R234" t="s">
        <v>1758</v>
      </c>
      <c r="S234" t="s">
        <v>1759</v>
      </c>
      <c r="T234" t="s">
        <v>1760</v>
      </c>
      <c r="U234" t="s">
        <v>1756</v>
      </c>
      <c r="V234" t="s">
        <v>1829</v>
      </c>
      <c r="W234">
        <v>4</v>
      </c>
      <c r="X234" t="s">
        <v>1757</v>
      </c>
      <c r="Y234">
        <v>187.71</v>
      </c>
      <c r="Z234">
        <v>750.84</v>
      </c>
      <c r="AA234">
        <v>45.05</v>
      </c>
      <c r="AB234">
        <v>0.06</v>
      </c>
    </row>
    <row r="235" spans="1:28" x14ac:dyDescent="0.3">
      <c r="A235" t="s">
        <v>2216</v>
      </c>
      <c r="B235" s="13">
        <v>45742</v>
      </c>
      <c r="C235" t="s">
        <v>321</v>
      </c>
      <c r="D235" t="s">
        <v>322</v>
      </c>
      <c r="E235">
        <v>43</v>
      </c>
      <c r="F235" t="s">
        <v>9</v>
      </c>
      <c r="G235" t="s">
        <v>323</v>
      </c>
      <c r="H235" t="s">
        <v>324</v>
      </c>
      <c r="I235" t="s">
        <v>12</v>
      </c>
      <c r="J235" t="s">
        <v>19</v>
      </c>
      <c r="K235" t="s">
        <v>1662</v>
      </c>
      <c r="L235" t="s">
        <v>3923</v>
      </c>
      <c r="M235" t="s">
        <v>1566</v>
      </c>
      <c r="N235" t="s">
        <v>3862</v>
      </c>
      <c r="O235" t="s">
        <v>1663</v>
      </c>
      <c r="P235">
        <v>30.62</v>
      </c>
      <c r="Q235">
        <v>138</v>
      </c>
      <c r="R235" t="s">
        <v>1767</v>
      </c>
      <c r="S235" t="s">
        <v>1759</v>
      </c>
      <c r="T235" t="s">
        <v>1768</v>
      </c>
      <c r="U235" t="s">
        <v>1765</v>
      </c>
      <c r="V235" t="s">
        <v>1826</v>
      </c>
      <c r="W235">
        <v>4</v>
      </c>
      <c r="X235" t="s">
        <v>1766</v>
      </c>
      <c r="Y235">
        <v>995.55</v>
      </c>
      <c r="Z235">
        <v>3982.2</v>
      </c>
      <c r="AA235">
        <v>756.62</v>
      </c>
      <c r="AB235">
        <v>0.19</v>
      </c>
    </row>
    <row r="236" spans="1:28" x14ac:dyDescent="0.3">
      <c r="A236" t="s">
        <v>1917</v>
      </c>
      <c r="B236" s="13">
        <v>45312</v>
      </c>
      <c r="C236" t="s">
        <v>1263</v>
      </c>
      <c r="D236" t="s">
        <v>1264</v>
      </c>
      <c r="E236">
        <v>23</v>
      </c>
      <c r="F236" t="s">
        <v>16</v>
      </c>
      <c r="G236" t="s">
        <v>1265</v>
      </c>
      <c r="H236" t="s">
        <v>324</v>
      </c>
      <c r="I236" t="s">
        <v>12</v>
      </c>
      <c r="J236" t="s">
        <v>13</v>
      </c>
      <c r="K236" t="s">
        <v>1580</v>
      </c>
      <c r="L236" t="s">
        <v>3873</v>
      </c>
      <c r="M236" t="s">
        <v>1558</v>
      </c>
      <c r="N236" t="s">
        <v>3874</v>
      </c>
      <c r="O236" t="s">
        <v>1581</v>
      </c>
      <c r="P236">
        <v>337.42</v>
      </c>
      <c r="Q236">
        <v>256</v>
      </c>
      <c r="R236" t="s">
        <v>1758</v>
      </c>
      <c r="S236" t="s">
        <v>1759</v>
      </c>
      <c r="T236" t="s">
        <v>1760</v>
      </c>
      <c r="U236" t="s">
        <v>1756</v>
      </c>
      <c r="V236" t="s">
        <v>1826</v>
      </c>
      <c r="W236">
        <v>4</v>
      </c>
      <c r="X236" t="s">
        <v>1757</v>
      </c>
      <c r="Y236">
        <v>102.19</v>
      </c>
      <c r="Z236">
        <v>408.76</v>
      </c>
      <c r="AA236">
        <v>69.489999999999995</v>
      </c>
      <c r="AB236">
        <v>0.17</v>
      </c>
    </row>
    <row r="237" spans="1:28" x14ac:dyDescent="0.3">
      <c r="A237" t="s">
        <v>2094</v>
      </c>
      <c r="B237" s="13">
        <v>45555</v>
      </c>
      <c r="C237" t="s">
        <v>1263</v>
      </c>
      <c r="D237" t="s">
        <v>1264</v>
      </c>
      <c r="E237">
        <v>23</v>
      </c>
      <c r="F237" t="s">
        <v>16</v>
      </c>
      <c r="G237" t="s">
        <v>1265</v>
      </c>
      <c r="H237" t="s">
        <v>324</v>
      </c>
      <c r="I237" t="s">
        <v>12</v>
      </c>
      <c r="J237" t="s">
        <v>13</v>
      </c>
      <c r="K237" t="s">
        <v>1728</v>
      </c>
      <c r="L237" t="s">
        <v>3957</v>
      </c>
      <c r="M237" t="s">
        <v>1563</v>
      </c>
      <c r="N237" t="s">
        <v>3854</v>
      </c>
      <c r="O237" t="s">
        <v>1729</v>
      </c>
      <c r="P237">
        <v>340.14</v>
      </c>
      <c r="Q237">
        <v>361</v>
      </c>
      <c r="R237" t="s">
        <v>1811</v>
      </c>
      <c r="S237" t="s">
        <v>1754</v>
      </c>
      <c r="T237" t="s">
        <v>1812</v>
      </c>
      <c r="U237" t="s">
        <v>1756</v>
      </c>
      <c r="V237" t="s">
        <v>1824</v>
      </c>
      <c r="W237">
        <v>3</v>
      </c>
      <c r="X237" t="s">
        <v>1810</v>
      </c>
      <c r="Y237">
        <v>340.14</v>
      </c>
      <c r="Z237">
        <v>1020.42</v>
      </c>
      <c r="AA237">
        <v>705.17</v>
      </c>
      <c r="AB237">
        <v>0.69</v>
      </c>
    </row>
    <row r="238" spans="1:28" x14ac:dyDescent="0.3">
      <c r="A238" t="s">
        <v>2015</v>
      </c>
      <c r="B238" s="13">
        <v>45411</v>
      </c>
      <c r="C238" t="s">
        <v>329</v>
      </c>
      <c r="D238" t="s">
        <v>330</v>
      </c>
      <c r="E238">
        <v>29</v>
      </c>
      <c r="F238" t="s">
        <v>16</v>
      </c>
      <c r="G238" t="s">
        <v>331</v>
      </c>
      <c r="H238" t="s">
        <v>133</v>
      </c>
      <c r="I238" t="s">
        <v>12</v>
      </c>
      <c r="J238" t="s">
        <v>31</v>
      </c>
      <c r="K238" t="s">
        <v>1640</v>
      </c>
      <c r="L238" t="s">
        <v>3910</v>
      </c>
      <c r="M238" t="s">
        <v>1547</v>
      </c>
      <c r="N238" t="s">
        <v>3849</v>
      </c>
      <c r="O238" t="s">
        <v>1641</v>
      </c>
      <c r="P238">
        <v>167.34</v>
      </c>
      <c r="Q238">
        <v>296</v>
      </c>
      <c r="R238" t="s">
        <v>1767</v>
      </c>
      <c r="S238" t="s">
        <v>1759</v>
      </c>
      <c r="T238" t="s">
        <v>1768</v>
      </c>
      <c r="U238" t="s">
        <v>1765</v>
      </c>
      <c r="V238" t="s">
        <v>1829</v>
      </c>
      <c r="W238">
        <v>1</v>
      </c>
      <c r="X238" t="s">
        <v>1766</v>
      </c>
      <c r="Y238">
        <v>580.76</v>
      </c>
      <c r="Z238">
        <v>580.76</v>
      </c>
      <c r="AA238">
        <v>58.08</v>
      </c>
      <c r="AB238">
        <v>0.1</v>
      </c>
    </row>
    <row r="239" spans="1:28" x14ac:dyDescent="0.3">
      <c r="A239" t="s">
        <v>1975</v>
      </c>
      <c r="B239" s="13">
        <v>45502</v>
      </c>
      <c r="C239" t="s">
        <v>335</v>
      </c>
      <c r="D239" t="s">
        <v>336</v>
      </c>
      <c r="E239">
        <v>28</v>
      </c>
      <c r="F239" t="s">
        <v>16</v>
      </c>
      <c r="G239" t="s">
        <v>337</v>
      </c>
      <c r="H239" t="s">
        <v>317</v>
      </c>
      <c r="I239" t="s">
        <v>12</v>
      </c>
      <c r="J239" t="s">
        <v>13</v>
      </c>
      <c r="K239" t="s">
        <v>1555</v>
      </c>
      <c r="L239" t="s">
        <v>3853</v>
      </c>
      <c r="M239" t="s">
        <v>1547</v>
      </c>
      <c r="N239" t="s">
        <v>3854</v>
      </c>
      <c r="O239" t="s">
        <v>1556</v>
      </c>
      <c r="P239">
        <v>261</v>
      </c>
      <c r="Q239">
        <v>59</v>
      </c>
      <c r="R239" t="s">
        <v>1795</v>
      </c>
      <c r="S239" t="s">
        <v>1759</v>
      </c>
      <c r="T239" t="s">
        <v>1796</v>
      </c>
      <c r="U239" t="s">
        <v>1772</v>
      </c>
      <c r="V239" t="s">
        <v>1829</v>
      </c>
      <c r="W239">
        <v>3</v>
      </c>
      <c r="X239" t="s">
        <v>1794</v>
      </c>
      <c r="Y239">
        <v>513.36</v>
      </c>
      <c r="Z239">
        <v>1540.08</v>
      </c>
      <c r="AA239">
        <v>107.81</v>
      </c>
      <c r="AB239">
        <v>7.0000000000000007E-2</v>
      </c>
    </row>
    <row r="240" spans="1:28" x14ac:dyDescent="0.3">
      <c r="A240" t="s">
        <v>1920</v>
      </c>
      <c r="B240" s="13">
        <v>45530</v>
      </c>
      <c r="C240" t="s">
        <v>942</v>
      </c>
      <c r="D240" t="s">
        <v>943</v>
      </c>
      <c r="E240">
        <v>64</v>
      </c>
      <c r="F240" t="s">
        <v>9</v>
      </c>
      <c r="G240" t="s">
        <v>944</v>
      </c>
      <c r="H240" t="s">
        <v>434</v>
      </c>
      <c r="I240" t="s">
        <v>12</v>
      </c>
      <c r="J240" t="s">
        <v>19</v>
      </c>
      <c r="K240" t="s">
        <v>1742</v>
      </c>
      <c r="L240" t="s">
        <v>3964</v>
      </c>
      <c r="M240" t="s">
        <v>1566</v>
      </c>
      <c r="N240" t="s">
        <v>3893</v>
      </c>
      <c r="O240" t="s">
        <v>1743</v>
      </c>
      <c r="P240">
        <v>245.98</v>
      </c>
      <c r="Q240">
        <v>471</v>
      </c>
      <c r="R240" t="s">
        <v>1814</v>
      </c>
      <c r="S240" t="s">
        <v>1754</v>
      </c>
      <c r="T240" t="s">
        <v>1815</v>
      </c>
      <c r="U240" t="s">
        <v>1772</v>
      </c>
      <c r="V240" t="s">
        <v>1826</v>
      </c>
      <c r="W240">
        <v>2</v>
      </c>
      <c r="X240" t="s">
        <v>1813</v>
      </c>
      <c r="Y240">
        <v>569.36</v>
      </c>
      <c r="Z240">
        <v>1138.72</v>
      </c>
      <c r="AA240">
        <v>1138.72</v>
      </c>
      <c r="AB240">
        <v>1</v>
      </c>
    </row>
    <row r="241" spans="1:28" x14ac:dyDescent="0.3">
      <c r="A241" t="s">
        <v>1988</v>
      </c>
      <c r="B241" s="13">
        <v>45276</v>
      </c>
      <c r="C241" t="s">
        <v>942</v>
      </c>
      <c r="D241" t="s">
        <v>943</v>
      </c>
      <c r="E241">
        <v>64</v>
      </c>
      <c r="F241" t="s">
        <v>9</v>
      </c>
      <c r="G241" t="s">
        <v>944</v>
      </c>
      <c r="H241" t="s">
        <v>434</v>
      </c>
      <c r="I241" t="s">
        <v>12</v>
      </c>
      <c r="J241" t="s">
        <v>19</v>
      </c>
      <c r="K241" t="s">
        <v>1694</v>
      </c>
      <c r="L241" t="s">
        <v>3940</v>
      </c>
      <c r="M241" t="s">
        <v>1566</v>
      </c>
      <c r="N241" t="s">
        <v>3893</v>
      </c>
      <c r="O241" t="s">
        <v>1695</v>
      </c>
      <c r="P241">
        <v>107.06</v>
      </c>
      <c r="Q241">
        <v>359</v>
      </c>
      <c r="R241" t="s">
        <v>1777</v>
      </c>
      <c r="S241" t="s">
        <v>1754</v>
      </c>
      <c r="T241" t="s">
        <v>1778</v>
      </c>
      <c r="U241" t="s">
        <v>1772</v>
      </c>
      <c r="V241" t="s">
        <v>1826</v>
      </c>
      <c r="W241">
        <v>3</v>
      </c>
      <c r="X241" t="s">
        <v>1776</v>
      </c>
      <c r="Y241">
        <v>369.32</v>
      </c>
      <c r="Z241">
        <v>1107.96</v>
      </c>
      <c r="AA241">
        <v>155.11000000000001</v>
      </c>
      <c r="AB241">
        <v>0.14000000000000001</v>
      </c>
    </row>
    <row r="242" spans="1:28" x14ac:dyDescent="0.3">
      <c r="A242" t="s">
        <v>1921</v>
      </c>
      <c r="B242" s="13">
        <v>45556</v>
      </c>
      <c r="C242" t="s">
        <v>1011</v>
      </c>
      <c r="D242" t="s">
        <v>1012</v>
      </c>
      <c r="E242">
        <v>21</v>
      </c>
      <c r="F242" t="s">
        <v>16</v>
      </c>
      <c r="G242" t="s">
        <v>1013</v>
      </c>
      <c r="H242" t="s">
        <v>237</v>
      </c>
      <c r="I242" t="s">
        <v>12</v>
      </c>
      <c r="J242" t="s">
        <v>26</v>
      </c>
      <c r="K242" t="s">
        <v>1746</v>
      </c>
      <c r="L242" t="s">
        <v>3966</v>
      </c>
      <c r="M242" t="s">
        <v>1544</v>
      </c>
      <c r="N242" t="s">
        <v>3864</v>
      </c>
      <c r="O242" t="s">
        <v>1747</v>
      </c>
      <c r="P242">
        <v>201.41</v>
      </c>
      <c r="Q242">
        <v>146</v>
      </c>
      <c r="R242" t="s">
        <v>1777</v>
      </c>
      <c r="S242" t="s">
        <v>1754</v>
      </c>
      <c r="T242" t="s">
        <v>1778</v>
      </c>
      <c r="U242" t="s">
        <v>1772</v>
      </c>
      <c r="V242" t="s">
        <v>1829</v>
      </c>
      <c r="W242">
        <v>2</v>
      </c>
      <c r="X242" t="s">
        <v>1776</v>
      </c>
      <c r="Y242">
        <v>68.290000000000006</v>
      </c>
      <c r="Z242">
        <v>136.58000000000001</v>
      </c>
      <c r="AA242">
        <v>19.12</v>
      </c>
      <c r="AB242">
        <v>0.14000000000000001</v>
      </c>
    </row>
    <row r="243" spans="1:28" x14ac:dyDescent="0.3">
      <c r="A243" t="s">
        <v>1922</v>
      </c>
      <c r="B243" s="13">
        <v>45523</v>
      </c>
      <c r="C243" t="s">
        <v>782</v>
      </c>
      <c r="D243" t="s">
        <v>783</v>
      </c>
      <c r="E243">
        <v>19</v>
      </c>
      <c r="F243" t="s">
        <v>9</v>
      </c>
      <c r="G243" t="s">
        <v>784</v>
      </c>
      <c r="H243" t="s">
        <v>117</v>
      </c>
      <c r="I243" t="s">
        <v>12</v>
      </c>
      <c r="J243" t="s">
        <v>26</v>
      </c>
      <c r="K243" t="s">
        <v>1648</v>
      </c>
      <c r="L243" t="s">
        <v>3916</v>
      </c>
      <c r="M243" t="s">
        <v>1566</v>
      </c>
      <c r="N243" t="s">
        <v>3862</v>
      </c>
      <c r="O243" t="s">
        <v>1649</v>
      </c>
      <c r="P243">
        <v>190.29</v>
      </c>
      <c r="Q243">
        <v>260</v>
      </c>
      <c r="R243" t="s">
        <v>1790</v>
      </c>
      <c r="S243" t="s">
        <v>1754</v>
      </c>
      <c r="T243" t="s">
        <v>1791</v>
      </c>
      <c r="U243" t="s">
        <v>1772</v>
      </c>
      <c r="V243" t="s">
        <v>1829</v>
      </c>
      <c r="W243">
        <v>1</v>
      </c>
      <c r="X243" t="s">
        <v>1789</v>
      </c>
      <c r="Y243">
        <v>842.9</v>
      </c>
      <c r="Z243">
        <v>842.9</v>
      </c>
      <c r="AA243">
        <v>50.57</v>
      </c>
      <c r="AB243">
        <v>0.06</v>
      </c>
    </row>
    <row r="244" spans="1:28" x14ac:dyDescent="0.3">
      <c r="A244" t="s">
        <v>2050</v>
      </c>
      <c r="B244" s="13">
        <v>45915</v>
      </c>
      <c r="C244" t="s">
        <v>344</v>
      </c>
      <c r="D244" t="s">
        <v>345</v>
      </c>
      <c r="E244">
        <v>30</v>
      </c>
      <c r="F244" t="s">
        <v>16</v>
      </c>
      <c r="G244" t="s">
        <v>346</v>
      </c>
      <c r="H244" t="s">
        <v>328</v>
      </c>
      <c r="I244" t="s">
        <v>12</v>
      </c>
      <c r="J244" t="s">
        <v>19</v>
      </c>
      <c r="K244" t="s">
        <v>1678</v>
      </c>
      <c r="L244" t="s">
        <v>3931</v>
      </c>
      <c r="M244" t="s">
        <v>1566</v>
      </c>
      <c r="N244" t="s">
        <v>3862</v>
      </c>
      <c r="O244" t="s">
        <v>1679</v>
      </c>
      <c r="P244">
        <v>240.63</v>
      </c>
      <c r="Q244">
        <v>423</v>
      </c>
      <c r="R244" t="s">
        <v>1777</v>
      </c>
      <c r="S244" t="s">
        <v>1754</v>
      </c>
      <c r="T244" t="s">
        <v>1778</v>
      </c>
      <c r="U244" t="s">
        <v>1772</v>
      </c>
      <c r="V244" t="s">
        <v>1824</v>
      </c>
      <c r="W244">
        <v>3</v>
      </c>
      <c r="X244" t="s">
        <v>1776</v>
      </c>
      <c r="Y244">
        <v>548.19000000000005</v>
      </c>
      <c r="Z244">
        <v>1644.57</v>
      </c>
      <c r="AA244">
        <v>197.35</v>
      </c>
      <c r="AB244">
        <v>0.12</v>
      </c>
    </row>
    <row r="245" spans="1:28" x14ac:dyDescent="0.3">
      <c r="A245" t="s">
        <v>2206</v>
      </c>
      <c r="B245" s="13">
        <v>45275</v>
      </c>
      <c r="C245" t="s">
        <v>344</v>
      </c>
      <c r="D245" t="s">
        <v>345</v>
      </c>
      <c r="E245">
        <v>30</v>
      </c>
      <c r="F245" t="s">
        <v>16</v>
      </c>
      <c r="G245" t="s">
        <v>346</v>
      </c>
      <c r="H245" t="s">
        <v>328</v>
      </c>
      <c r="I245" t="s">
        <v>12</v>
      </c>
      <c r="J245" t="s">
        <v>19</v>
      </c>
      <c r="K245" t="s">
        <v>1553</v>
      </c>
      <c r="L245" t="s">
        <v>3851</v>
      </c>
      <c r="M245" t="s">
        <v>1547</v>
      </c>
      <c r="N245" t="s">
        <v>3852</v>
      </c>
      <c r="O245" t="s">
        <v>1554</v>
      </c>
      <c r="P245">
        <v>306.45999999999998</v>
      </c>
      <c r="Q245">
        <v>487</v>
      </c>
      <c r="R245" t="s">
        <v>1814</v>
      </c>
      <c r="S245" t="s">
        <v>1754</v>
      </c>
      <c r="T245" t="s">
        <v>1815</v>
      </c>
      <c r="U245" t="s">
        <v>1772</v>
      </c>
      <c r="V245" t="s">
        <v>1824</v>
      </c>
      <c r="W245">
        <v>4</v>
      </c>
      <c r="X245" t="s">
        <v>1813</v>
      </c>
      <c r="Y245">
        <v>603.30999999999995</v>
      </c>
      <c r="Z245">
        <v>2413.2399999999998</v>
      </c>
      <c r="AA245">
        <v>361.99</v>
      </c>
      <c r="AB245">
        <v>0.15</v>
      </c>
    </row>
    <row r="246" spans="1:28" x14ac:dyDescent="0.3">
      <c r="A246" t="s">
        <v>1923</v>
      </c>
      <c r="B246" s="13">
        <v>45587</v>
      </c>
      <c r="C246" t="s">
        <v>911</v>
      </c>
      <c r="D246" t="s">
        <v>912</v>
      </c>
      <c r="E246">
        <v>22</v>
      </c>
      <c r="F246" t="s">
        <v>16</v>
      </c>
      <c r="G246" t="s">
        <v>913</v>
      </c>
      <c r="H246" t="s">
        <v>171</v>
      </c>
      <c r="I246" t="s">
        <v>12</v>
      </c>
      <c r="J246" t="s">
        <v>13</v>
      </c>
      <c r="K246" t="s">
        <v>1551</v>
      </c>
      <c r="L246" t="s">
        <v>3850</v>
      </c>
      <c r="M246" t="s">
        <v>1547</v>
      </c>
      <c r="N246" t="s">
        <v>3849</v>
      </c>
      <c r="O246" t="s">
        <v>1552</v>
      </c>
      <c r="P246">
        <v>364.67</v>
      </c>
      <c r="Q246">
        <v>452</v>
      </c>
      <c r="R246" t="s">
        <v>1767</v>
      </c>
      <c r="S246" t="s">
        <v>1759</v>
      </c>
      <c r="T246" t="s">
        <v>1768</v>
      </c>
      <c r="U246" t="s">
        <v>1765</v>
      </c>
      <c r="V246" t="s">
        <v>1826</v>
      </c>
      <c r="W246">
        <v>3</v>
      </c>
      <c r="X246" t="s">
        <v>1766</v>
      </c>
      <c r="Y246">
        <v>751.94</v>
      </c>
      <c r="Z246">
        <v>2255.8200000000002</v>
      </c>
      <c r="AA246">
        <v>586.51</v>
      </c>
      <c r="AB246">
        <v>0.26</v>
      </c>
    </row>
    <row r="247" spans="1:28" x14ac:dyDescent="0.3">
      <c r="A247" t="s">
        <v>2171</v>
      </c>
      <c r="B247" s="13">
        <v>45940</v>
      </c>
      <c r="C247" t="s">
        <v>911</v>
      </c>
      <c r="D247" t="s">
        <v>912</v>
      </c>
      <c r="E247">
        <v>22</v>
      </c>
      <c r="F247" t="s">
        <v>16</v>
      </c>
      <c r="G247" t="s">
        <v>913</v>
      </c>
      <c r="H247" t="s">
        <v>171</v>
      </c>
      <c r="I247" t="s">
        <v>12</v>
      </c>
      <c r="J247" t="s">
        <v>13</v>
      </c>
      <c r="K247" t="s">
        <v>1648</v>
      </c>
      <c r="L247" t="s">
        <v>3916</v>
      </c>
      <c r="M247" t="s">
        <v>1566</v>
      </c>
      <c r="N247" t="s">
        <v>3862</v>
      </c>
      <c r="O247" t="s">
        <v>1649</v>
      </c>
      <c r="P247">
        <v>190.29</v>
      </c>
      <c r="Q247">
        <v>260</v>
      </c>
      <c r="R247" t="s">
        <v>1753</v>
      </c>
      <c r="S247" t="s">
        <v>1754</v>
      </c>
      <c r="T247" t="s">
        <v>1755</v>
      </c>
      <c r="U247" t="s">
        <v>1756</v>
      </c>
      <c r="V247" t="s">
        <v>1824</v>
      </c>
      <c r="W247">
        <v>2</v>
      </c>
      <c r="X247" t="s">
        <v>1752</v>
      </c>
      <c r="Y247">
        <v>660.81</v>
      </c>
      <c r="Z247">
        <v>1321.62</v>
      </c>
      <c r="AA247">
        <v>237.89</v>
      </c>
      <c r="AB247">
        <v>0.18</v>
      </c>
    </row>
    <row r="248" spans="1:28" x14ac:dyDescent="0.3">
      <c r="A248" t="s">
        <v>1928</v>
      </c>
      <c r="B248" s="13">
        <v>45552</v>
      </c>
      <c r="C248" t="s">
        <v>347</v>
      </c>
      <c r="D248" t="s">
        <v>348</v>
      </c>
      <c r="E248">
        <v>36</v>
      </c>
      <c r="F248" t="s">
        <v>9</v>
      </c>
      <c r="G248" t="s">
        <v>349</v>
      </c>
      <c r="H248" t="s">
        <v>39</v>
      </c>
      <c r="I248" t="s">
        <v>12</v>
      </c>
      <c r="J248" t="s">
        <v>31</v>
      </c>
      <c r="K248" t="s">
        <v>1708</v>
      </c>
      <c r="L248" t="s">
        <v>3947</v>
      </c>
      <c r="M248" t="s">
        <v>1544</v>
      </c>
      <c r="N248" t="s">
        <v>3864</v>
      </c>
      <c r="O248" t="s">
        <v>1709</v>
      </c>
      <c r="P248">
        <v>143.43</v>
      </c>
      <c r="Q248">
        <v>58</v>
      </c>
      <c r="R248" t="s">
        <v>1795</v>
      </c>
      <c r="S248" t="s">
        <v>1759</v>
      </c>
      <c r="T248" t="s">
        <v>1796</v>
      </c>
      <c r="U248" t="s">
        <v>1772</v>
      </c>
      <c r="V248" t="s">
        <v>1826</v>
      </c>
      <c r="W248">
        <v>2</v>
      </c>
      <c r="X248" t="s">
        <v>1794</v>
      </c>
      <c r="Y248">
        <v>471.88</v>
      </c>
      <c r="Z248">
        <v>943.76</v>
      </c>
      <c r="AA248">
        <v>226.5</v>
      </c>
      <c r="AB248">
        <v>0.24</v>
      </c>
    </row>
    <row r="249" spans="1:28" x14ac:dyDescent="0.3">
      <c r="A249" t="s">
        <v>1983</v>
      </c>
      <c r="B249" s="13">
        <v>45883</v>
      </c>
      <c r="C249" t="s">
        <v>347</v>
      </c>
      <c r="D249" t="s">
        <v>348</v>
      </c>
      <c r="E249">
        <v>36</v>
      </c>
      <c r="F249" t="s">
        <v>9</v>
      </c>
      <c r="G249" t="s">
        <v>349</v>
      </c>
      <c r="H249" t="s">
        <v>39</v>
      </c>
      <c r="I249" t="s">
        <v>12</v>
      </c>
      <c r="J249" t="s">
        <v>31</v>
      </c>
      <c r="K249" t="s">
        <v>1658</v>
      </c>
      <c r="L249" t="s">
        <v>3921</v>
      </c>
      <c r="M249" t="s">
        <v>1544</v>
      </c>
      <c r="N249" t="s">
        <v>3870</v>
      </c>
      <c r="O249" t="s">
        <v>1659</v>
      </c>
      <c r="P249">
        <v>81.75</v>
      </c>
      <c r="Q249">
        <v>190</v>
      </c>
      <c r="R249" t="s">
        <v>1774</v>
      </c>
      <c r="S249" t="s">
        <v>1759</v>
      </c>
      <c r="T249" t="s">
        <v>1775</v>
      </c>
      <c r="U249" t="s">
        <v>1765</v>
      </c>
      <c r="V249" t="s">
        <v>1826</v>
      </c>
      <c r="W249">
        <v>1</v>
      </c>
      <c r="X249" t="s">
        <v>1773</v>
      </c>
      <c r="Y249">
        <v>83.1</v>
      </c>
      <c r="Z249">
        <v>83.1</v>
      </c>
      <c r="AA249">
        <v>3.32</v>
      </c>
      <c r="AB249">
        <v>0.04</v>
      </c>
    </row>
    <row r="250" spans="1:28" x14ac:dyDescent="0.3">
      <c r="A250" t="s">
        <v>2129</v>
      </c>
      <c r="B250" s="13">
        <v>45813</v>
      </c>
      <c r="C250" t="s">
        <v>347</v>
      </c>
      <c r="D250" t="s">
        <v>348</v>
      </c>
      <c r="E250">
        <v>36</v>
      </c>
      <c r="F250" t="s">
        <v>9</v>
      </c>
      <c r="G250" t="s">
        <v>349</v>
      </c>
      <c r="H250" t="s">
        <v>39</v>
      </c>
      <c r="I250" t="s">
        <v>12</v>
      </c>
      <c r="J250" t="s">
        <v>31</v>
      </c>
      <c r="K250" t="s">
        <v>1610</v>
      </c>
      <c r="L250" t="s">
        <v>3892</v>
      </c>
      <c r="M250" t="s">
        <v>1566</v>
      </c>
      <c r="N250" t="s">
        <v>3893</v>
      </c>
      <c r="O250" t="s">
        <v>1611</v>
      </c>
      <c r="P250">
        <v>204.39</v>
      </c>
      <c r="Q250">
        <v>281</v>
      </c>
      <c r="R250" t="s">
        <v>1787</v>
      </c>
      <c r="S250" t="s">
        <v>1763</v>
      </c>
      <c r="T250" t="s">
        <v>1788</v>
      </c>
      <c r="U250" t="s">
        <v>1756</v>
      </c>
      <c r="V250" t="s">
        <v>1829</v>
      </c>
      <c r="W250">
        <v>2</v>
      </c>
      <c r="X250" t="s">
        <v>1786</v>
      </c>
      <c r="Y250">
        <v>916.49</v>
      </c>
      <c r="Z250">
        <v>1832.98</v>
      </c>
      <c r="AA250">
        <v>549.89</v>
      </c>
      <c r="AB250">
        <v>0.3</v>
      </c>
    </row>
    <row r="251" spans="1:28" x14ac:dyDescent="0.3">
      <c r="A251" t="s">
        <v>1924</v>
      </c>
      <c r="B251" s="13">
        <v>45580</v>
      </c>
      <c r="C251" t="s">
        <v>449</v>
      </c>
      <c r="D251" t="s">
        <v>450</v>
      </c>
      <c r="E251">
        <v>34</v>
      </c>
      <c r="F251" t="s">
        <v>16</v>
      </c>
      <c r="G251" t="s">
        <v>451</v>
      </c>
      <c r="H251" t="s">
        <v>22</v>
      </c>
      <c r="I251" t="s">
        <v>12</v>
      </c>
      <c r="J251" t="s">
        <v>26</v>
      </c>
      <c r="K251" t="s">
        <v>1660</v>
      </c>
      <c r="L251" t="s">
        <v>3922</v>
      </c>
      <c r="M251" t="s">
        <v>1544</v>
      </c>
      <c r="N251" t="s">
        <v>3870</v>
      </c>
      <c r="O251" t="s">
        <v>1661</v>
      </c>
      <c r="P251">
        <v>461.47</v>
      </c>
      <c r="Q251">
        <v>190</v>
      </c>
      <c r="R251" t="s">
        <v>1780</v>
      </c>
      <c r="S251" t="s">
        <v>1763</v>
      </c>
      <c r="T251" t="s">
        <v>1781</v>
      </c>
      <c r="U251" t="s">
        <v>1772</v>
      </c>
      <c r="V251" t="s">
        <v>1824</v>
      </c>
      <c r="W251">
        <v>4</v>
      </c>
      <c r="X251" t="s">
        <v>1779</v>
      </c>
      <c r="Y251">
        <v>476.28</v>
      </c>
      <c r="Z251">
        <v>1905.12</v>
      </c>
      <c r="AA251">
        <v>323.87</v>
      </c>
      <c r="AB251">
        <v>0.17</v>
      </c>
    </row>
    <row r="252" spans="1:28" x14ac:dyDescent="0.3">
      <c r="A252" t="s">
        <v>1952</v>
      </c>
      <c r="B252" s="13">
        <v>45884</v>
      </c>
      <c r="C252" t="s">
        <v>449</v>
      </c>
      <c r="D252" t="s">
        <v>450</v>
      </c>
      <c r="E252">
        <v>34</v>
      </c>
      <c r="F252" t="s">
        <v>16</v>
      </c>
      <c r="G252" t="s">
        <v>451</v>
      </c>
      <c r="H252" t="s">
        <v>22</v>
      </c>
      <c r="I252" t="s">
        <v>12</v>
      </c>
      <c r="J252" t="s">
        <v>26</v>
      </c>
      <c r="K252" t="s">
        <v>1618</v>
      </c>
      <c r="L252" t="s">
        <v>3897</v>
      </c>
      <c r="M252" t="s">
        <v>1544</v>
      </c>
      <c r="N252" t="s">
        <v>3858</v>
      </c>
      <c r="O252" t="s">
        <v>1619</v>
      </c>
      <c r="P252">
        <v>382.22</v>
      </c>
      <c r="Q252">
        <v>329</v>
      </c>
      <c r="R252" t="s">
        <v>1795</v>
      </c>
      <c r="S252" t="s">
        <v>1759</v>
      </c>
      <c r="T252" t="s">
        <v>1796</v>
      </c>
      <c r="U252" t="s">
        <v>1772</v>
      </c>
      <c r="V252" t="s">
        <v>1829</v>
      </c>
      <c r="W252">
        <v>1</v>
      </c>
      <c r="X252" t="s">
        <v>1794</v>
      </c>
      <c r="Y252">
        <v>996.48</v>
      </c>
      <c r="Z252">
        <v>996.48</v>
      </c>
      <c r="AA252">
        <v>69.75</v>
      </c>
      <c r="AB252">
        <v>7.0000000000000007E-2</v>
      </c>
    </row>
    <row r="253" spans="1:28" x14ac:dyDescent="0.3">
      <c r="A253" t="s">
        <v>2076</v>
      </c>
      <c r="B253" s="13">
        <v>45513</v>
      </c>
      <c r="C253" t="s">
        <v>449</v>
      </c>
      <c r="D253" t="s">
        <v>450</v>
      </c>
      <c r="E253">
        <v>34</v>
      </c>
      <c r="F253" t="s">
        <v>16</v>
      </c>
      <c r="G253" t="s">
        <v>451</v>
      </c>
      <c r="H253" t="s">
        <v>22</v>
      </c>
      <c r="I253" t="s">
        <v>12</v>
      </c>
      <c r="J253" t="s">
        <v>26</v>
      </c>
      <c r="K253" t="s">
        <v>1698</v>
      </c>
      <c r="L253" t="s">
        <v>3942</v>
      </c>
      <c r="M253" t="s">
        <v>1547</v>
      </c>
      <c r="N253" t="s">
        <v>3900</v>
      </c>
      <c r="O253" t="s">
        <v>1699</v>
      </c>
      <c r="P253">
        <v>158.13999999999999</v>
      </c>
      <c r="Q253">
        <v>82</v>
      </c>
      <c r="R253" t="s">
        <v>1787</v>
      </c>
      <c r="S253" t="s">
        <v>1763</v>
      </c>
      <c r="T253" t="s">
        <v>1788</v>
      </c>
      <c r="U253" t="s">
        <v>1756</v>
      </c>
      <c r="V253" t="s">
        <v>1824</v>
      </c>
      <c r="W253">
        <v>4</v>
      </c>
      <c r="X253" t="s">
        <v>1786</v>
      </c>
      <c r="Y253">
        <v>578.39</v>
      </c>
      <c r="Z253">
        <v>2313.56</v>
      </c>
      <c r="AA253">
        <v>23.14</v>
      </c>
      <c r="AB253">
        <v>0.01</v>
      </c>
    </row>
    <row r="254" spans="1:28" x14ac:dyDescent="0.3">
      <c r="A254" t="s">
        <v>2265</v>
      </c>
      <c r="B254" s="13">
        <v>45670</v>
      </c>
      <c r="C254" t="s">
        <v>350</v>
      </c>
      <c r="D254" t="s">
        <v>351</v>
      </c>
      <c r="E254">
        <v>24</v>
      </c>
      <c r="F254" t="s">
        <v>9</v>
      </c>
      <c r="G254" t="s">
        <v>352</v>
      </c>
      <c r="H254" t="s">
        <v>163</v>
      </c>
      <c r="I254" t="s">
        <v>12</v>
      </c>
      <c r="J254" t="s">
        <v>13</v>
      </c>
      <c r="K254" t="s">
        <v>1672</v>
      </c>
      <c r="L254" t="s">
        <v>3928</v>
      </c>
      <c r="M254" t="s">
        <v>1563</v>
      </c>
      <c r="N254" t="s">
        <v>3845</v>
      </c>
      <c r="O254" t="s">
        <v>1673</v>
      </c>
      <c r="P254">
        <v>86.42</v>
      </c>
      <c r="Q254">
        <v>222</v>
      </c>
      <c r="R254" t="s">
        <v>1774</v>
      </c>
      <c r="S254" t="s">
        <v>1759</v>
      </c>
      <c r="T254" t="s">
        <v>1775</v>
      </c>
      <c r="U254" t="s">
        <v>1765</v>
      </c>
      <c r="V254" t="s">
        <v>1824</v>
      </c>
      <c r="W254">
        <v>4</v>
      </c>
      <c r="X254" t="s">
        <v>1773</v>
      </c>
      <c r="Y254">
        <v>875.41</v>
      </c>
      <c r="Z254">
        <v>3501.64</v>
      </c>
      <c r="AA254">
        <v>945.44</v>
      </c>
      <c r="AB254">
        <v>0.27</v>
      </c>
    </row>
    <row r="255" spans="1:28" x14ac:dyDescent="0.3">
      <c r="A255" t="s">
        <v>1925</v>
      </c>
      <c r="B255" s="13">
        <v>45479</v>
      </c>
      <c r="C255" t="s">
        <v>1023</v>
      </c>
      <c r="D255" t="s">
        <v>1024</v>
      </c>
      <c r="E255">
        <v>60</v>
      </c>
      <c r="F255" t="s">
        <v>9</v>
      </c>
      <c r="G255" t="s">
        <v>1025</v>
      </c>
      <c r="H255" t="s">
        <v>324</v>
      </c>
      <c r="I255" t="s">
        <v>12</v>
      </c>
      <c r="J255" t="s">
        <v>26</v>
      </c>
      <c r="K255" t="s">
        <v>1656</v>
      </c>
      <c r="L255" t="s">
        <v>3920</v>
      </c>
      <c r="M255" t="s">
        <v>1566</v>
      </c>
      <c r="N255" t="s">
        <v>3854</v>
      </c>
      <c r="O255" t="s">
        <v>1657</v>
      </c>
      <c r="P255">
        <v>434.84</v>
      </c>
      <c r="Q255">
        <v>185</v>
      </c>
      <c r="R255" t="s">
        <v>1767</v>
      </c>
      <c r="S255" t="s">
        <v>1759</v>
      </c>
      <c r="T255" t="s">
        <v>1768</v>
      </c>
      <c r="U255" t="s">
        <v>1765</v>
      </c>
      <c r="V255" t="s">
        <v>1829</v>
      </c>
      <c r="W255">
        <v>3</v>
      </c>
      <c r="X255" t="s">
        <v>1766</v>
      </c>
      <c r="Y255">
        <v>541.99</v>
      </c>
      <c r="Z255">
        <v>1625.97</v>
      </c>
      <c r="AA255">
        <v>390.23</v>
      </c>
      <c r="AB255">
        <v>0.24</v>
      </c>
    </row>
    <row r="256" spans="1:28" x14ac:dyDescent="0.3">
      <c r="A256" t="s">
        <v>2068</v>
      </c>
      <c r="B256" s="13">
        <v>45312</v>
      </c>
      <c r="C256" t="s">
        <v>1023</v>
      </c>
      <c r="D256" t="s">
        <v>1024</v>
      </c>
      <c r="E256">
        <v>60</v>
      </c>
      <c r="F256" t="s">
        <v>9</v>
      </c>
      <c r="G256" t="s">
        <v>1025</v>
      </c>
      <c r="H256" t="s">
        <v>324</v>
      </c>
      <c r="I256" t="s">
        <v>12</v>
      </c>
      <c r="J256" t="s">
        <v>26</v>
      </c>
      <c r="K256" t="s">
        <v>1562</v>
      </c>
      <c r="L256" t="s">
        <v>3859</v>
      </c>
      <c r="M256" t="s">
        <v>1563</v>
      </c>
      <c r="N256" t="s">
        <v>3860</v>
      </c>
      <c r="O256" t="s">
        <v>1564</v>
      </c>
      <c r="P256">
        <v>439.07</v>
      </c>
      <c r="Q256">
        <v>142</v>
      </c>
      <c r="R256" t="s">
        <v>1805</v>
      </c>
      <c r="S256" t="s">
        <v>1784</v>
      </c>
      <c r="T256" t="s">
        <v>1806</v>
      </c>
      <c r="U256" t="s">
        <v>1756</v>
      </c>
      <c r="V256" t="s">
        <v>1826</v>
      </c>
      <c r="W256">
        <v>1</v>
      </c>
      <c r="X256" t="s">
        <v>1804</v>
      </c>
      <c r="Y256">
        <v>394.35</v>
      </c>
      <c r="Z256">
        <v>394.35</v>
      </c>
      <c r="AA256">
        <v>35.49</v>
      </c>
      <c r="AB256">
        <v>0.09</v>
      </c>
    </row>
    <row r="257" spans="1:28" x14ac:dyDescent="0.3">
      <c r="A257" t="s">
        <v>2047</v>
      </c>
      <c r="B257" s="13">
        <v>45729</v>
      </c>
      <c r="C257" t="s">
        <v>353</v>
      </c>
      <c r="D257" t="s">
        <v>354</v>
      </c>
      <c r="E257">
        <v>35</v>
      </c>
      <c r="F257" t="s">
        <v>9</v>
      </c>
      <c r="G257" t="s">
        <v>355</v>
      </c>
      <c r="H257" t="s">
        <v>237</v>
      </c>
      <c r="I257" t="s">
        <v>12</v>
      </c>
      <c r="J257" t="s">
        <v>31</v>
      </c>
      <c r="K257" t="s">
        <v>1600</v>
      </c>
      <c r="L257" t="s">
        <v>3887</v>
      </c>
      <c r="M257" t="s">
        <v>1563</v>
      </c>
      <c r="N257" t="s">
        <v>3860</v>
      </c>
      <c r="O257" t="s">
        <v>1601</v>
      </c>
      <c r="P257">
        <v>322.41000000000003</v>
      </c>
      <c r="Q257">
        <v>213</v>
      </c>
      <c r="R257" t="s">
        <v>1800</v>
      </c>
      <c r="S257" t="s">
        <v>1763</v>
      </c>
      <c r="T257" t="s">
        <v>207</v>
      </c>
      <c r="U257" t="s">
        <v>1765</v>
      </c>
      <c r="V257" t="s">
        <v>1824</v>
      </c>
      <c r="W257">
        <v>4</v>
      </c>
      <c r="X257" t="s">
        <v>1799</v>
      </c>
      <c r="Y257">
        <v>652.28</v>
      </c>
      <c r="Z257">
        <v>2609.12</v>
      </c>
      <c r="AA257">
        <v>391.37</v>
      </c>
      <c r="AB257">
        <v>0.15</v>
      </c>
    </row>
    <row r="258" spans="1:28" x14ac:dyDescent="0.3">
      <c r="A258" t="s">
        <v>2196</v>
      </c>
      <c r="B258" s="13">
        <v>45733</v>
      </c>
      <c r="C258" t="s">
        <v>353</v>
      </c>
      <c r="D258" t="s">
        <v>354</v>
      </c>
      <c r="E258">
        <v>35</v>
      </c>
      <c r="F258" t="s">
        <v>9</v>
      </c>
      <c r="G258" t="s">
        <v>355</v>
      </c>
      <c r="H258" t="s">
        <v>237</v>
      </c>
      <c r="I258" t="s">
        <v>12</v>
      </c>
      <c r="J258" t="s">
        <v>31</v>
      </c>
      <c r="K258" t="s">
        <v>1592</v>
      </c>
      <c r="L258" t="s">
        <v>3882</v>
      </c>
      <c r="M258" t="s">
        <v>1566</v>
      </c>
      <c r="N258" t="s">
        <v>3878</v>
      </c>
      <c r="O258" t="s">
        <v>1593</v>
      </c>
      <c r="P258">
        <v>484.62</v>
      </c>
      <c r="Q258">
        <v>432</v>
      </c>
      <c r="R258" t="s">
        <v>1811</v>
      </c>
      <c r="S258" t="s">
        <v>1754</v>
      </c>
      <c r="T258" t="s">
        <v>1812</v>
      </c>
      <c r="U258" t="s">
        <v>1756</v>
      </c>
      <c r="V258" t="s">
        <v>1824</v>
      </c>
      <c r="W258">
        <v>1</v>
      </c>
      <c r="X258" t="s">
        <v>1810</v>
      </c>
      <c r="Y258">
        <v>678.2</v>
      </c>
      <c r="Z258">
        <v>678.2</v>
      </c>
      <c r="AA258">
        <v>94.95</v>
      </c>
      <c r="AB258">
        <v>0.14000000000000001</v>
      </c>
    </row>
    <row r="259" spans="1:28" x14ac:dyDescent="0.3">
      <c r="A259" t="s">
        <v>1926</v>
      </c>
      <c r="B259" s="13">
        <v>45677</v>
      </c>
      <c r="C259" t="s">
        <v>1154</v>
      </c>
      <c r="D259" t="s">
        <v>1155</v>
      </c>
      <c r="E259">
        <v>20</v>
      </c>
      <c r="F259" t="s">
        <v>16</v>
      </c>
      <c r="G259" t="s">
        <v>1156</v>
      </c>
      <c r="H259" t="s">
        <v>171</v>
      </c>
      <c r="I259" t="s">
        <v>12</v>
      </c>
      <c r="J259" t="s">
        <v>19</v>
      </c>
      <c r="K259" t="s">
        <v>1614</v>
      </c>
      <c r="L259" t="s">
        <v>3895</v>
      </c>
      <c r="M259" t="s">
        <v>1544</v>
      </c>
      <c r="N259" t="s">
        <v>3870</v>
      </c>
      <c r="O259" t="s">
        <v>1615</v>
      </c>
      <c r="P259">
        <v>179.77</v>
      </c>
      <c r="Q259">
        <v>305</v>
      </c>
      <c r="R259" t="s">
        <v>1774</v>
      </c>
      <c r="S259" t="s">
        <v>1759</v>
      </c>
      <c r="T259" t="s">
        <v>1775</v>
      </c>
      <c r="U259" t="s">
        <v>1765</v>
      </c>
      <c r="V259" t="s">
        <v>1824</v>
      </c>
      <c r="W259">
        <v>2</v>
      </c>
      <c r="X259" t="s">
        <v>1773</v>
      </c>
      <c r="Y259">
        <v>401.5</v>
      </c>
      <c r="Z259">
        <v>803</v>
      </c>
      <c r="AA259">
        <v>144.54</v>
      </c>
      <c r="AB259">
        <v>0.18</v>
      </c>
    </row>
    <row r="260" spans="1:28" x14ac:dyDescent="0.3">
      <c r="A260" t="s">
        <v>1984</v>
      </c>
      <c r="B260" s="13">
        <v>45601</v>
      </c>
      <c r="C260" t="s">
        <v>1154</v>
      </c>
      <c r="D260" t="s">
        <v>1155</v>
      </c>
      <c r="E260">
        <v>20</v>
      </c>
      <c r="F260" t="s">
        <v>16</v>
      </c>
      <c r="G260" t="s">
        <v>1156</v>
      </c>
      <c r="H260" t="s">
        <v>171</v>
      </c>
      <c r="I260" t="s">
        <v>12</v>
      </c>
      <c r="J260" t="s">
        <v>19</v>
      </c>
      <c r="K260" t="s">
        <v>1604</v>
      </c>
      <c r="L260" t="s">
        <v>3889</v>
      </c>
      <c r="M260" t="s">
        <v>1566</v>
      </c>
      <c r="N260" t="s">
        <v>3854</v>
      </c>
      <c r="O260" t="s">
        <v>1605</v>
      </c>
      <c r="P260">
        <v>38.76</v>
      </c>
      <c r="Q260">
        <v>137</v>
      </c>
      <c r="R260" t="s">
        <v>1793</v>
      </c>
      <c r="S260" t="s">
        <v>1763</v>
      </c>
      <c r="T260" t="s">
        <v>395</v>
      </c>
      <c r="U260" t="s">
        <v>1772</v>
      </c>
      <c r="V260" t="s">
        <v>1826</v>
      </c>
      <c r="W260">
        <v>2</v>
      </c>
      <c r="X260" t="s">
        <v>1792</v>
      </c>
      <c r="Y260">
        <v>60.98</v>
      </c>
      <c r="Z260">
        <v>121.96</v>
      </c>
      <c r="AA260">
        <v>28.05</v>
      </c>
      <c r="AB260">
        <v>0.23</v>
      </c>
    </row>
    <row r="261" spans="1:28" x14ac:dyDescent="0.3">
      <c r="A261" t="s">
        <v>2096</v>
      </c>
      <c r="B261" s="13">
        <v>45735</v>
      </c>
      <c r="C261" t="s">
        <v>360</v>
      </c>
      <c r="D261" t="s">
        <v>361</v>
      </c>
      <c r="E261">
        <v>29</v>
      </c>
      <c r="F261" t="s">
        <v>9</v>
      </c>
      <c r="G261" t="s">
        <v>362</v>
      </c>
      <c r="H261" t="s">
        <v>117</v>
      </c>
      <c r="I261" t="s">
        <v>12</v>
      </c>
      <c r="J261" t="s">
        <v>13</v>
      </c>
      <c r="K261" t="s">
        <v>1726</v>
      </c>
      <c r="L261" t="s">
        <v>3956</v>
      </c>
      <c r="M261" t="s">
        <v>1558</v>
      </c>
      <c r="N261" t="s">
        <v>3912</v>
      </c>
      <c r="O261" t="s">
        <v>1727</v>
      </c>
      <c r="P261">
        <v>183.04</v>
      </c>
      <c r="Q261">
        <v>457</v>
      </c>
      <c r="R261" t="s">
        <v>1795</v>
      </c>
      <c r="S261" t="s">
        <v>1759</v>
      </c>
      <c r="T261" t="s">
        <v>1796</v>
      </c>
      <c r="U261" t="s">
        <v>1772</v>
      </c>
      <c r="V261" t="s">
        <v>1826</v>
      </c>
      <c r="W261">
        <v>4</v>
      </c>
      <c r="X261" t="s">
        <v>1794</v>
      </c>
      <c r="Y261">
        <v>461.83</v>
      </c>
      <c r="Z261">
        <v>1847.32</v>
      </c>
      <c r="AA261">
        <v>517.25</v>
      </c>
      <c r="AB261">
        <v>0.28000000000000003</v>
      </c>
    </row>
    <row r="262" spans="1:28" x14ac:dyDescent="0.3">
      <c r="A262" t="s">
        <v>2187</v>
      </c>
      <c r="B262" s="13">
        <v>45763</v>
      </c>
      <c r="C262" t="s">
        <v>363</v>
      </c>
      <c r="D262" t="s">
        <v>364</v>
      </c>
      <c r="E262">
        <v>34</v>
      </c>
      <c r="F262" t="s">
        <v>16</v>
      </c>
      <c r="G262" t="s">
        <v>365</v>
      </c>
      <c r="H262" t="s">
        <v>51</v>
      </c>
      <c r="I262" t="s">
        <v>12</v>
      </c>
      <c r="J262" t="s">
        <v>26</v>
      </c>
      <c r="K262" t="s">
        <v>1744</v>
      </c>
      <c r="L262" t="s">
        <v>3965</v>
      </c>
      <c r="M262" t="s">
        <v>1563</v>
      </c>
      <c r="N262" t="s">
        <v>3860</v>
      </c>
      <c r="O262" t="s">
        <v>1745</v>
      </c>
      <c r="P262">
        <v>431.67</v>
      </c>
      <c r="Q262">
        <v>73</v>
      </c>
      <c r="R262" t="s">
        <v>1793</v>
      </c>
      <c r="S262" t="s">
        <v>1763</v>
      </c>
      <c r="T262" t="s">
        <v>395</v>
      </c>
      <c r="U262" t="s">
        <v>1772</v>
      </c>
      <c r="V262" t="s">
        <v>1829</v>
      </c>
      <c r="W262">
        <v>1</v>
      </c>
      <c r="X262" t="s">
        <v>1792</v>
      </c>
      <c r="Y262">
        <v>645.48</v>
      </c>
      <c r="Z262">
        <v>645.48</v>
      </c>
      <c r="AA262">
        <v>167.82</v>
      </c>
      <c r="AB262">
        <v>0.26</v>
      </c>
    </row>
    <row r="263" spans="1:28" x14ac:dyDescent="0.3">
      <c r="A263" t="s">
        <v>1929</v>
      </c>
      <c r="B263" s="13">
        <v>45907</v>
      </c>
      <c r="C263" t="s">
        <v>601</v>
      </c>
      <c r="D263" t="s">
        <v>602</v>
      </c>
      <c r="E263">
        <v>23</v>
      </c>
      <c r="F263" t="s">
        <v>16</v>
      </c>
      <c r="G263" t="s">
        <v>603</v>
      </c>
      <c r="H263" t="s">
        <v>96</v>
      </c>
      <c r="I263" t="s">
        <v>12</v>
      </c>
      <c r="J263" t="s">
        <v>31</v>
      </c>
      <c r="K263" t="s">
        <v>1616</v>
      </c>
      <c r="L263" t="s">
        <v>3896</v>
      </c>
      <c r="M263" t="s">
        <v>1563</v>
      </c>
      <c r="N263" t="s">
        <v>3845</v>
      </c>
      <c r="O263" t="s">
        <v>1617</v>
      </c>
      <c r="P263">
        <v>419.28</v>
      </c>
      <c r="Q263">
        <v>86</v>
      </c>
      <c r="R263" t="s">
        <v>1770</v>
      </c>
      <c r="S263" t="s">
        <v>1763</v>
      </c>
      <c r="T263" t="s">
        <v>1771</v>
      </c>
      <c r="U263" t="s">
        <v>1772</v>
      </c>
      <c r="V263" t="s">
        <v>1826</v>
      </c>
      <c r="W263">
        <v>4</v>
      </c>
      <c r="X263" t="s">
        <v>1769</v>
      </c>
      <c r="Y263">
        <v>925.19</v>
      </c>
      <c r="Z263">
        <v>3700.76</v>
      </c>
      <c r="AA263">
        <v>703.14</v>
      </c>
      <c r="AB263">
        <v>0.19</v>
      </c>
    </row>
    <row r="264" spans="1:28" x14ac:dyDescent="0.3">
      <c r="A264" t="s">
        <v>2114</v>
      </c>
      <c r="B264" s="13">
        <v>45386</v>
      </c>
      <c r="C264" t="s">
        <v>601</v>
      </c>
      <c r="D264" t="s">
        <v>602</v>
      </c>
      <c r="E264">
        <v>23</v>
      </c>
      <c r="F264" t="s">
        <v>16</v>
      </c>
      <c r="G264" t="s">
        <v>603</v>
      </c>
      <c r="H264" t="s">
        <v>96</v>
      </c>
      <c r="I264" t="s">
        <v>12</v>
      </c>
      <c r="J264" t="s">
        <v>31</v>
      </c>
      <c r="K264" t="s">
        <v>1662</v>
      </c>
      <c r="L264" t="s">
        <v>3923</v>
      </c>
      <c r="M264" t="s">
        <v>1566</v>
      </c>
      <c r="N264" t="s">
        <v>3862</v>
      </c>
      <c r="O264" t="s">
        <v>1663</v>
      </c>
      <c r="P264">
        <v>30.62</v>
      </c>
      <c r="Q264">
        <v>138</v>
      </c>
      <c r="R264" t="s">
        <v>1783</v>
      </c>
      <c r="S264" t="s">
        <v>1784</v>
      </c>
      <c r="T264" t="s">
        <v>1785</v>
      </c>
      <c r="U264" t="s">
        <v>1772</v>
      </c>
      <c r="V264" t="s">
        <v>1829</v>
      </c>
      <c r="W264">
        <v>3</v>
      </c>
      <c r="X264" t="s">
        <v>1782</v>
      </c>
      <c r="Y264">
        <v>545.1</v>
      </c>
      <c r="Z264">
        <v>1635.3</v>
      </c>
      <c r="AA264">
        <v>130.82</v>
      </c>
      <c r="AB264">
        <v>0.08</v>
      </c>
    </row>
    <row r="265" spans="1:28" x14ac:dyDescent="0.3">
      <c r="A265" t="s">
        <v>2086</v>
      </c>
      <c r="B265" s="13">
        <v>45497</v>
      </c>
      <c r="C265" t="s">
        <v>366</v>
      </c>
      <c r="D265" t="s">
        <v>367</v>
      </c>
      <c r="E265">
        <v>21</v>
      </c>
      <c r="F265" t="s">
        <v>9</v>
      </c>
      <c r="G265" t="s">
        <v>368</v>
      </c>
      <c r="H265" t="s">
        <v>167</v>
      </c>
      <c r="I265" t="s">
        <v>12</v>
      </c>
      <c r="J265" t="s">
        <v>26</v>
      </c>
      <c r="K265" t="s">
        <v>1726</v>
      </c>
      <c r="L265" t="s">
        <v>3956</v>
      </c>
      <c r="M265" t="s">
        <v>1558</v>
      </c>
      <c r="N265" t="s">
        <v>3912</v>
      </c>
      <c r="O265" t="s">
        <v>1727</v>
      </c>
      <c r="P265">
        <v>183.04</v>
      </c>
      <c r="Q265">
        <v>457</v>
      </c>
      <c r="R265" t="s">
        <v>1814</v>
      </c>
      <c r="S265" t="s">
        <v>1754</v>
      </c>
      <c r="T265" t="s">
        <v>1815</v>
      </c>
      <c r="U265" t="s">
        <v>1772</v>
      </c>
      <c r="V265" t="s">
        <v>1826</v>
      </c>
      <c r="W265">
        <v>4</v>
      </c>
      <c r="X265" t="s">
        <v>1813</v>
      </c>
      <c r="Y265">
        <v>611.29999999999995</v>
      </c>
      <c r="Z265">
        <v>2445.1999999999998</v>
      </c>
      <c r="AA265">
        <v>268.97000000000003</v>
      </c>
      <c r="AB265">
        <v>0.11</v>
      </c>
    </row>
    <row r="266" spans="1:28" x14ac:dyDescent="0.3">
      <c r="A266" t="s">
        <v>2179</v>
      </c>
      <c r="B266" s="13">
        <v>45501</v>
      </c>
      <c r="C266" t="s">
        <v>369</v>
      </c>
      <c r="D266" t="s">
        <v>370</v>
      </c>
      <c r="E266">
        <v>64</v>
      </c>
      <c r="F266" t="s">
        <v>9</v>
      </c>
      <c r="G266" t="s">
        <v>371</v>
      </c>
      <c r="H266" t="s">
        <v>81</v>
      </c>
      <c r="I266" t="s">
        <v>12</v>
      </c>
      <c r="J266" t="s">
        <v>31</v>
      </c>
      <c r="K266" t="s">
        <v>1598</v>
      </c>
      <c r="L266" t="s">
        <v>3886</v>
      </c>
      <c r="M266" t="s">
        <v>1547</v>
      </c>
      <c r="N266" t="s">
        <v>3854</v>
      </c>
      <c r="O266" t="s">
        <v>1599</v>
      </c>
      <c r="P266">
        <v>174.02</v>
      </c>
      <c r="Q266">
        <v>268</v>
      </c>
      <c r="R266" t="s">
        <v>1795</v>
      </c>
      <c r="S266" t="s">
        <v>1759</v>
      </c>
      <c r="T266" t="s">
        <v>1796</v>
      </c>
      <c r="U266" t="s">
        <v>1772</v>
      </c>
      <c r="V266" t="s">
        <v>1826</v>
      </c>
      <c r="W266">
        <v>4</v>
      </c>
      <c r="X266" t="s">
        <v>1794</v>
      </c>
      <c r="Y266">
        <v>175.91</v>
      </c>
      <c r="Z266">
        <v>703.64</v>
      </c>
      <c r="AA266">
        <v>91.47</v>
      </c>
      <c r="AB266">
        <v>0.13</v>
      </c>
    </row>
    <row r="267" spans="1:28" x14ac:dyDescent="0.3">
      <c r="A267" t="s">
        <v>1944</v>
      </c>
      <c r="B267" s="13">
        <v>45405</v>
      </c>
      <c r="C267" t="s">
        <v>372</v>
      </c>
      <c r="D267" t="s">
        <v>373</v>
      </c>
      <c r="E267">
        <v>50</v>
      </c>
      <c r="F267" t="s">
        <v>16</v>
      </c>
      <c r="G267" t="s">
        <v>374</v>
      </c>
      <c r="H267" t="s">
        <v>250</v>
      </c>
      <c r="I267" t="s">
        <v>12</v>
      </c>
      <c r="J267" t="s">
        <v>13</v>
      </c>
      <c r="K267" t="s">
        <v>1626</v>
      </c>
      <c r="L267" t="s">
        <v>3902</v>
      </c>
      <c r="M267" t="s">
        <v>1563</v>
      </c>
      <c r="N267" t="s">
        <v>3903</v>
      </c>
      <c r="O267" t="s">
        <v>1627</v>
      </c>
      <c r="P267">
        <v>326.06</v>
      </c>
      <c r="Q267">
        <v>301</v>
      </c>
      <c r="R267" t="s">
        <v>1793</v>
      </c>
      <c r="S267" t="s">
        <v>1763</v>
      </c>
      <c r="T267" t="s">
        <v>395</v>
      </c>
      <c r="U267" t="s">
        <v>1772</v>
      </c>
      <c r="V267" t="s">
        <v>1829</v>
      </c>
      <c r="W267">
        <v>1</v>
      </c>
      <c r="X267" t="s">
        <v>1792</v>
      </c>
      <c r="Y267">
        <v>165</v>
      </c>
      <c r="Z267">
        <v>165</v>
      </c>
      <c r="AA267">
        <v>49.5</v>
      </c>
      <c r="AB267">
        <v>0.3</v>
      </c>
    </row>
    <row r="268" spans="1:28" x14ac:dyDescent="0.3">
      <c r="A268" t="s">
        <v>1933</v>
      </c>
      <c r="B268" s="13">
        <v>45323</v>
      </c>
      <c r="C268" t="s">
        <v>1062</v>
      </c>
      <c r="D268" t="s">
        <v>1063</v>
      </c>
      <c r="E268">
        <v>46</v>
      </c>
      <c r="F268" t="s">
        <v>16</v>
      </c>
      <c r="G268" t="s">
        <v>1064</v>
      </c>
      <c r="H268" t="s">
        <v>167</v>
      </c>
      <c r="I268" t="s">
        <v>12</v>
      </c>
      <c r="J268" t="s">
        <v>31</v>
      </c>
      <c r="K268" t="s">
        <v>1720</v>
      </c>
      <c r="L268" t="s">
        <v>3953</v>
      </c>
      <c r="M268" t="s">
        <v>1544</v>
      </c>
      <c r="N268" t="s">
        <v>3864</v>
      </c>
      <c r="O268" t="s">
        <v>1721</v>
      </c>
      <c r="P268">
        <v>176.07</v>
      </c>
      <c r="Q268">
        <v>82</v>
      </c>
      <c r="R268" t="s">
        <v>1780</v>
      </c>
      <c r="S268" t="s">
        <v>1763</v>
      </c>
      <c r="T268" t="s">
        <v>1781</v>
      </c>
      <c r="U268" t="s">
        <v>1772</v>
      </c>
      <c r="V268" t="s">
        <v>1826</v>
      </c>
      <c r="W268">
        <v>4</v>
      </c>
      <c r="X268" t="s">
        <v>1779</v>
      </c>
      <c r="Y268">
        <v>525.61</v>
      </c>
      <c r="Z268">
        <v>2102.44</v>
      </c>
      <c r="AA268">
        <v>42.05</v>
      </c>
      <c r="AB268">
        <v>0.02</v>
      </c>
    </row>
    <row r="269" spans="1:28" x14ac:dyDescent="0.3">
      <c r="A269" t="s">
        <v>1948</v>
      </c>
      <c r="B269" s="13">
        <v>45886</v>
      </c>
      <c r="C269" t="s">
        <v>1062</v>
      </c>
      <c r="D269" t="s">
        <v>1063</v>
      </c>
      <c r="E269">
        <v>46</v>
      </c>
      <c r="F269" t="s">
        <v>16</v>
      </c>
      <c r="G269" t="s">
        <v>1064</v>
      </c>
      <c r="H269" t="s">
        <v>167</v>
      </c>
      <c r="I269" t="s">
        <v>12</v>
      </c>
      <c r="J269" t="s">
        <v>31</v>
      </c>
      <c r="K269" t="s">
        <v>1648</v>
      </c>
      <c r="L269" t="s">
        <v>3916</v>
      </c>
      <c r="M269" t="s">
        <v>1566</v>
      </c>
      <c r="N269" t="s">
        <v>3862</v>
      </c>
      <c r="O269" t="s">
        <v>1649</v>
      </c>
      <c r="P269">
        <v>190.29</v>
      </c>
      <c r="Q269">
        <v>260</v>
      </c>
      <c r="R269" t="s">
        <v>1780</v>
      </c>
      <c r="S269" t="s">
        <v>1763</v>
      </c>
      <c r="T269" t="s">
        <v>1781</v>
      </c>
      <c r="U269" t="s">
        <v>1772</v>
      </c>
      <c r="V269" t="s">
        <v>1824</v>
      </c>
      <c r="W269">
        <v>2</v>
      </c>
      <c r="X269" t="s">
        <v>1779</v>
      </c>
      <c r="Y269">
        <v>197.76</v>
      </c>
      <c r="Z269">
        <v>395.52</v>
      </c>
      <c r="AA269">
        <v>15.82</v>
      </c>
      <c r="AB269">
        <v>0.04</v>
      </c>
    </row>
    <row r="270" spans="1:28" x14ac:dyDescent="0.3">
      <c r="A270" t="s">
        <v>2248</v>
      </c>
      <c r="B270" s="13">
        <v>45853</v>
      </c>
      <c r="C270" t="s">
        <v>1062</v>
      </c>
      <c r="D270" t="s">
        <v>1063</v>
      </c>
      <c r="E270">
        <v>46</v>
      </c>
      <c r="F270" t="s">
        <v>16</v>
      </c>
      <c r="G270" t="s">
        <v>1064</v>
      </c>
      <c r="H270" t="s">
        <v>167</v>
      </c>
      <c r="I270" t="s">
        <v>12</v>
      </c>
      <c r="J270" t="s">
        <v>31</v>
      </c>
      <c r="K270" t="s">
        <v>1574</v>
      </c>
      <c r="L270" t="s">
        <v>3868</v>
      </c>
      <c r="M270" t="s">
        <v>1563</v>
      </c>
      <c r="N270" t="s">
        <v>3854</v>
      </c>
      <c r="O270" t="s">
        <v>1575</v>
      </c>
      <c r="P270">
        <v>242.23</v>
      </c>
      <c r="Q270">
        <v>453</v>
      </c>
      <c r="R270" t="s">
        <v>1802</v>
      </c>
      <c r="S270" t="s">
        <v>1759</v>
      </c>
      <c r="T270" t="s">
        <v>1803</v>
      </c>
      <c r="U270" t="s">
        <v>1756</v>
      </c>
      <c r="V270" t="s">
        <v>1826</v>
      </c>
      <c r="W270">
        <v>1</v>
      </c>
      <c r="X270" t="s">
        <v>1801</v>
      </c>
      <c r="Y270">
        <v>206.45</v>
      </c>
      <c r="Z270">
        <v>206.45</v>
      </c>
      <c r="AA270">
        <v>30.97</v>
      </c>
      <c r="AB270">
        <v>0.15</v>
      </c>
    </row>
    <row r="271" spans="1:28" x14ac:dyDescent="0.3">
      <c r="A271" t="s">
        <v>2054</v>
      </c>
      <c r="B271" s="13">
        <v>45284</v>
      </c>
      <c r="C271" t="s">
        <v>378</v>
      </c>
      <c r="D271" t="s">
        <v>379</v>
      </c>
      <c r="E271">
        <v>62</v>
      </c>
      <c r="F271" t="s">
        <v>16</v>
      </c>
      <c r="G271" t="s">
        <v>380</v>
      </c>
      <c r="H271" t="s">
        <v>18</v>
      </c>
      <c r="I271" t="s">
        <v>12</v>
      </c>
      <c r="J271" t="s">
        <v>19</v>
      </c>
      <c r="K271" t="s">
        <v>1698</v>
      </c>
      <c r="L271" t="s">
        <v>3942</v>
      </c>
      <c r="M271" t="s">
        <v>1547</v>
      </c>
      <c r="N271" t="s">
        <v>3900</v>
      </c>
      <c r="O271" t="s">
        <v>1699</v>
      </c>
      <c r="P271">
        <v>158.13999999999999</v>
      </c>
      <c r="Q271">
        <v>82</v>
      </c>
      <c r="R271" t="s">
        <v>1767</v>
      </c>
      <c r="S271" t="s">
        <v>1759</v>
      </c>
      <c r="T271" t="s">
        <v>1768</v>
      </c>
      <c r="U271" t="s">
        <v>1765</v>
      </c>
      <c r="V271" t="s">
        <v>1826</v>
      </c>
      <c r="W271">
        <v>2</v>
      </c>
      <c r="X271" t="s">
        <v>1766</v>
      </c>
      <c r="Y271">
        <v>848.98</v>
      </c>
      <c r="Z271">
        <v>1697.96</v>
      </c>
      <c r="AA271">
        <v>67.92</v>
      </c>
      <c r="AB271">
        <v>0.04</v>
      </c>
    </row>
    <row r="272" spans="1:28" x14ac:dyDescent="0.3">
      <c r="A272" t="s">
        <v>1994</v>
      </c>
      <c r="B272" s="13">
        <v>45462</v>
      </c>
      <c r="C272" t="s">
        <v>381</v>
      </c>
      <c r="D272" t="s">
        <v>382</v>
      </c>
      <c r="E272">
        <v>38</v>
      </c>
      <c r="F272" t="s">
        <v>9</v>
      </c>
      <c r="G272" t="s">
        <v>383</v>
      </c>
      <c r="H272" t="s">
        <v>47</v>
      </c>
      <c r="I272" t="s">
        <v>12</v>
      </c>
      <c r="J272" t="s">
        <v>26</v>
      </c>
      <c r="K272" t="s">
        <v>1608</v>
      </c>
      <c r="L272" t="s">
        <v>3891</v>
      </c>
      <c r="M272" t="s">
        <v>1544</v>
      </c>
      <c r="N272" t="s">
        <v>3864</v>
      </c>
      <c r="O272" t="s">
        <v>1609</v>
      </c>
      <c r="P272">
        <v>19.52</v>
      </c>
      <c r="Q272">
        <v>57</v>
      </c>
      <c r="R272" t="s">
        <v>1787</v>
      </c>
      <c r="S272" t="s">
        <v>1763</v>
      </c>
      <c r="T272" t="s">
        <v>1788</v>
      </c>
      <c r="U272" t="s">
        <v>1756</v>
      </c>
      <c r="V272" t="s">
        <v>1824</v>
      </c>
      <c r="W272">
        <v>1</v>
      </c>
      <c r="X272" t="s">
        <v>1786</v>
      </c>
      <c r="Y272">
        <v>998.19</v>
      </c>
      <c r="Z272">
        <v>998.19</v>
      </c>
      <c r="AA272">
        <v>199.64</v>
      </c>
      <c r="AB272">
        <v>0.2</v>
      </c>
    </row>
    <row r="273" spans="1:28" x14ac:dyDescent="0.3">
      <c r="A273" t="s">
        <v>2028</v>
      </c>
      <c r="B273" s="13">
        <v>45750</v>
      </c>
      <c r="C273" t="s">
        <v>381</v>
      </c>
      <c r="D273" t="s">
        <v>382</v>
      </c>
      <c r="E273">
        <v>38</v>
      </c>
      <c r="F273" t="s">
        <v>9</v>
      </c>
      <c r="G273" t="s">
        <v>383</v>
      </c>
      <c r="H273" t="s">
        <v>47</v>
      </c>
      <c r="I273" t="s">
        <v>12</v>
      </c>
      <c r="J273" t="s">
        <v>26</v>
      </c>
      <c r="K273" t="s">
        <v>1672</v>
      </c>
      <c r="L273" t="s">
        <v>3928</v>
      </c>
      <c r="M273" t="s">
        <v>1563</v>
      </c>
      <c r="N273" t="s">
        <v>3845</v>
      </c>
      <c r="O273" t="s">
        <v>1673</v>
      </c>
      <c r="P273">
        <v>86.42</v>
      </c>
      <c r="Q273">
        <v>222</v>
      </c>
      <c r="R273" t="s">
        <v>1758</v>
      </c>
      <c r="S273" t="s">
        <v>1759</v>
      </c>
      <c r="T273" t="s">
        <v>1760</v>
      </c>
      <c r="U273" t="s">
        <v>1756</v>
      </c>
      <c r="V273" t="s">
        <v>1829</v>
      </c>
      <c r="W273">
        <v>4</v>
      </c>
      <c r="X273" t="s">
        <v>1757</v>
      </c>
      <c r="Y273">
        <v>408.07</v>
      </c>
      <c r="Z273">
        <v>1632.28</v>
      </c>
      <c r="AA273">
        <v>457.04</v>
      </c>
      <c r="AB273">
        <v>0.28000000000000003</v>
      </c>
    </row>
    <row r="274" spans="1:28" x14ac:dyDescent="0.3">
      <c r="A274" t="s">
        <v>2186</v>
      </c>
      <c r="B274" s="13">
        <v>45610</v>
      </c>
      <c r="C274" t="s">
        <v>381</v>
      </c>
      <c r="D274" t="s">
        <v>382</v>
      </c>
      <c r="E274">
        <v>38</v>
      </c>
      <c r="F274" t="s">
        <v>9</v>
      </c>
      <c r="G274" t="s">
        <v>383</v>
      </c>
      <c r="H274" t="s">
        <v>47</v>
      </c>
      <c r="I274" t="s">
        <v>12</v>
      </c>
      <c r="J274" t="s">
        <v>26</v>
      </c>
      <c r="K274" t="s">
        <v>1724</v>
      </c>
      <c r="L274" t="s">
        <v>3955</v>
      </c>
      <c r="M274" t="s">
        <v>1566</v>
      </c>
      <c r="N274" t="s">
        <v>3854</v>
      </c>
      <c r="O274" t="s">
        <v>1725</v>
      </c>
      <c r="P274">
        <v>131.24</v>
      </c>
      <c r="Q274">
        <v>232</v>
      </c>
      <c r="R274" t="s">
        <v>1758</v>
      </c>
      <c r="S274" t="s">
        <v>1759</v>
      </c>
      <c r="T274" t="s">
        <v>1760</v>
      </c>
      <c r="U274" t="s">
        <v>1756</v>
      </c>
      <c r="V274" t="s">
        <v>1826</v>
      </c>
      <c r="W274">
        <v>4</v>
      </c>
      <c r="X274" t="s">
        <v>1757</v>
      </c>
      <c r="Y274">
        <v>677.25</v>
      </c>
      <c r="Z274">
        <v>2709</v>
      </c>
      <c r="AA274">
        <v>379.26</v>
      </c>
      <c r="AB274">
        <v>0.14000000000000001</v>
      </c>
    </row>
    <row r="275" spans="1:28" x14ac:dyDescent="0.3">
      <c r="A275" t="s">
        <v>1935</v>
      </c>
      <c r="B275" s="13">
        <v>45738</v>
      </c>
      <c r="C275" t="s">
        <v>696</v>
      </c>
      <c r="D275" t="s">
        <v>697</v>
      </c>
      <c r="E275">
        <v>61</v>
      </c>
      <c r="F275" t="s">
        <v>9</v>
      </c>
      <c r="G275" t="s">
        <v>698</v>
      </c>
      <c r="H275" t="s">
        <v>66</v>
      </c>
      <c r="I275" t="s">
        <v>12</v>
      </c>
      <c r="J275" t="s">
        <v>13</v>
      </c>
      <c r="K275" t="s">
        <v>1730</v>
      </c>
      <c r="L275" t="s">
        <v>3958</v>
      </c>
      <c r="M275" t="s">
        <v>1547</v>
      </c>
      <c r="N275" t="s">
        <v>3900</v>
      </c>
      <c r="O275" t="s">
        <v>1731</v>
      </c>
      <c r="P275">
        <v>438.25</v>
      </c>
      <c r="Q275">
        <v>496</v>
      </c>
      <c r="R275" t="s">
        <v>1753</v>
      </c>
      <c r="S275" t="s">
        <v>1754</v>
      </c>
      <c r="T275" t="s">
        <v>1755</v>
      </c>
      <c r="U275" t="s">
        <v>1756</v>
      </c>
      <c r="V275" t="s">
        <v>1829</v>
      </c>
      <c r="W275">
        <v>3</v>
      </c>
      <c r="X275" t="s">
        <v>1752</v>
      </c>
      <c r="Y275">
        <v>376.46</v>
      </c>
      <c r="Z275">
        <v>1129.3800000000001</v>
      </c>
      <c r="AA275">
        <v>101.64</v>
      </c>
      <c r="AB275">
        <v>0.09</v>
      </c>
    </row>
    <row r="276" spans="1:28" x14ac:dyDescent="0.3">
      <c r="A276" t="s">
        <v>2177</v>
      </c>
      <c r="B276" s="13">
        <v>45621</v>
      </c>
      <c r="C276" t="s">
        <v>696</v>
      </c>
      <c r="D276" t="s">
        <v>697</v>
      </c>
      <c r="E276">
        <v>61</v>
      </c>
      <c r="F276" t="s">
        <v>9</v>
      </c>
      <c r="G276" t="s">
        <v>698</v>
      </c>
      <c r="H276" t="s">
        <v>66</v>
      </c>
      <c r="I276" t="s">
        <v>12</v>
      </c>
      <c r="J276" t="s">
        <v>13</v>
      </c>
      <c r="K276" t="s">
        <v>1572</v>
      </c>
      <c r="L276" t="s">
        <v>3866</v>
      </c>
      <c r="M276" t="s">
        <v>1558</v>
      </c>
      <c r="N276" t="s">
        <v>3867</v>
      </c>
      <c r="O276" t="s">
        <v>1573</v>
      </c>
      <c r="P276">
        <v>115.82</v>
      </c>
      <c r="Q276">
        <v>460</v>
      </c>
      <c r="R276" t="s">
        <v>1811</v>
      </c>
      <c r="S276" t="s">
        <v>1754</v>
      </c>
      <c r="T276" t="s">
        <v>1812</v>
      </c>
      <c r="U276" t="s">
        <v>1756</v>
      </c>
      <c r="V276" t="s">
        <v>1826</v>
      </c>
      <c r="W276">
        <v>3</v>
      </c>
      <c r="X276" t="s">
        <v>1810</v>
      </c>
      <c r="Y276">
        <v>877.71</v>
      </c>
      <c r="Z276">
        <v>2633.13</v>
      </c>
      <c r="AA276">
        <v>315.98</v>
      </c>
      <c r="AB276">
        <v>0.12</v>
      </c>
    </row>
    <row r="277" spans="1:28" x14ac:dyDescent="0.3">
      <c r="A277" t="s">
        <v>1937</v>
      </c>
      <c r="B277" s="13">
        <v>45798</v>
      </c>
      <c r="C277" t="s">
        <v>414</v>
      </c>
      <c r="D277" t="s">
        <v>415</v>
      </c>
      <c r="E277">
        <v>40</v>
      </c>
      <c r="F277" t="s">
        <v>9</v>
      </c>
      <c r="G277" t="s">
        <v>416</v>
      </c>
      <c r="H277" t="s">
        <v>237</v>
      </c>
      <c r="I277" t="s">
        <v>12</v>
      </c>
      <c r="J277" t="s">
        <v>26</v>
      </c>
      <c r="K277" t="s">
        <v>1728</v>
      </c>
      <c r="L277" t="s">
        <v>3957</v>
      </c>
      <c r="M277" t="s">
        <v>1563</v>
      </c>
      <c r="N277" t="s">
        <v>3854</v>
      </c>
      <c r="O277" t="s">
        <v>1729</v>
      </c>
      <c r="P277">
        <v>340.14</v>
      </c>
      <c r="Q277">
        <v>361</v>
      </c>
      <c r="R277" t="s">
        <v>1767</v>
      </c>
      <c r="S277" t="s">
        <v>1759</v>
      </c>
      <c r="T277" t="s">
        <v>1768</v>
      </c>
      <c r="U277" t="s">
        <v>1765</v>
      </c>
      <c r="V277" t="s">
        <v>1826</v>
      </c>
      <c r="W277">
        <v>2</v>
      </c>
      <c r="X277" t="s">
        <v>1766</v>
      </c>
      <c r="Y277">
        <v>845.71</v>
      </c>
      <c r="Z277">
        <v>1691.42</v>
      </c>
      <c r="AA277">
        <v>16.91</v>
      </c>
      <c r="AB277">
        <v>0.01</v>
      </c>
    </row>
    <row r="278" spans="1:28" x14ac:dyDescent="0.3">
      <c r="A278" t="s">
        <v>2106</v>
      </c>
      <c r="B278" s="13">
        <v>45757</v>
      </c>
      <c r="C278" t="s">
        <v>414</v>
      </c>
      <c r="D278" t="s">
        <v>415</v>
      </c>
      <c r="E278">
        <v>40</v>
      </c>
      <c r="F278" t="s">
        <v>9</v>
      </c>
      <c r="G278" t="s">
        <v>416</v>
      </c>
      <c r="H278" t="s">
        <v>237</v>
      </c>
      <c r="I278" t="s">
        <v>12</v>
      </c>
      <c r="J278" t="s">
        <v>26</v>
      </c>
      <c r="K278" t="s">
        <v>1672</v>
      </c>
      <c r="L278" t="s">
        <v>3928</v>
      </c>
      <c r="M278" t="s">
        <v>1563</v>
      </c>
      <c r="N278" t="s">
        <v>3845</v>
      </c>
      <c r="O278" t="s">
        <v>1673</v>
      </c>
      <c r="P278">
        <v>86.42</v>
      </c>
      <c r="Q278">
        <v>222</v>
      </c>
      <c r="R278" t="s">
        <v>1783</v>
      </c>
      <c r="S278" t="s">
        <v>1784</v>
      </c>
      <c r="T278" t="s">
        <v>1785</v>
      </c>
      <c r="U278" t="s">
        <v>1772</v>
      </c>
      <c r="V278" t="s">
        <v>1824</v>
      </c>
      <c r="W278">
        <v>1</v>
      </c>
      <c r="X278" t="s">
        <v>1782</v>
      </c>
      <c r="Y278">
        <v>329.31</v>
      </c>
      <c r="Z278">
        <v>329.31</v>
      </c>
      <c r="AA278">
        <v>29.64</v>
      </c>
      <c r="AB278">
        <v>0.09</v>
      </c>
    </row>
    <row r="279" spans="1:28" x14ac:dyDescent="0.3">
      <c r="A279" t="s">
        <v>2118</v>
      </c>
      <c r="B279" s="13">
        <v>45545</v>
      </c>
      <c r="C279" t="s">
        <v>414</v>
      </c>
      <c r="D279" t="s">
        <v>415</v>
      </c>
      <c r="E279">
        <v>40</v>
      </c>
      <c r="F279" t="s">
        <v>9</v>
      </c>
      <c r="G279" t="s">
        <v>416</v>
      </c>
      <c r="H279" t="s">
        <v>237</v>
      </c>
      <c r="I279" t="s">
        <v>12</v>
      </c>
      <c r="J279" t="s">
        <v>26</v>
      </c>
      <c r="K279" t="s">
        <v>1696</v>
      </c>
      <c r="L279" t="s">
        <v>3941</v>
      </c>
      <c r="M279" t="s">
        <v>1563</v>
      </c>
      <c r="N279" t="s">
        <v>3860</v>
      </c>
      <c r="O279" t="s">
        <v>1697</v>
      </c>
      <c r="P279">
        <v>403.71</v>
      </c>
      <c r="Q279">
        <v>159</v>
      </c>
      <c r="R279" t="s">
        <v>1770</v>
      </c>
      <c r="S279" t="s">
        <v>1763</v>
      </c>
      <c r="T279" t="s">
        <v>1771</v>
      </c>
      <c r="U279" t="s">
        <v>1772</v>
      </c>
      <c r="V279" t="s">
        <v>1824</v>
      </c>
      <c r="W279">
        <v>1</v>
      </c>
      <c r="X279" t="s">
        <v>1769</v>
      </c>
      <c r="Y279">
        <v>702.53</v>
      </c>
      <c r="Z279">
        <v>702.53</v>
      </c>
      <c r="AA279">
        <v>210.76</v>
      </c>
      <c r="AB279">
        <v>0.3</v>
      </c>
    </row>
    <row r="280" spans="1:28" x14ac:dyDescent="0.3">
      <c r="A280" t="s">
        <v>1967</v>
      </c>
      <c r="B280" s="13">
        <v>45718</v>
      </c>
      <c r="C280" t="s">
        <v>396</v>
      </c>
      <c r="D280" t="s">
        <v>397</v>
      </c>
      <c r="E280">
        <v>51</v>
      </c>
      <c r="F280" t="s">
        <v>9</v>
      </c>
      <c r="G280" t="s">
        <v>398</v>
      </c>
      <c r="H280" t="s">
        <v>233</v>
      </c>
      <c r="I280" t="s">
        <v>12</v>
      </c>
      <c r="J280" t="s">
        <v>13</v>
      </c>
      <c r="K280" t="s">
        <v>1642</v>
      </c>
      <c r="L280" t="s">
        <v>3911</v>
      </c>
      <c r="M280" t="s">
        <v>1558</v>
      </c>
      <c r="N280" t="s">
        <v>3912</v>
      </c>
      <c r="O280" t="s">
        <v>1643</v>
      </c>
      <c r="P280">
        <v>167.34</v>
      </c>
      <c r="Q280">
        <v>431</v>
      </c>
      <c r="R280" t="s">
        <v>1753</v>
      </c>
      <c r="S280" t="s">
        <v>1754</v>
      </c>
      <c r="T280" t="s">
        <v>1755</v>
      </c>
      <c r="U280" t="s">
        <v>1756</v>
      </c>
      <c r="V280" t="s">
        <v>1829</v>
      </c>
      <c r="W280">
        <v>1</v>
      </c>
      <c r="X280" t="s">
        <v>1752</v>
      </c>
      <c r="Y280">
        <v>503.95</v>
      </c>
      <c r="Z280">
        <v>503.95</v>
      </c>
      <c r="AA280">
        <v>131.03</v>
      </c>
      <c r="AB280">
        <v>0.26</v>
      </c>
    </row>
    <row r="281" spans="1:28" x14ac:dyDescent="0.3">
      <c r="A281" t="s">
        <v>2259</v>
      </c>
      <c r="B281" s="13">
        <v>45699</v>
      </c>
      <c r="C281" t="s">
        <v>399</v>
      </c>
      <c r="D281" t="s">
        <v>400</v>
      </c>
      <c r="E281">
        <v>30</v>
      </c>
      <c r="F281" t="s">
        <v>9</v>
      </c>
      <c r="G281" t="s">
        <v>401</v>
      </c>
      <c r="H281" t="s">
        <v>184</v>
      </c>
      <c r="I281" t="s">
        <v>12</v>
      </c>
      <c r="J281" t="s">
        <v>26</v>
      </c>
      <c r="K281" t="s">
        <v>1666</v>
      </c>
      <c r="L281" t="s">
        <v>3925</v>
      </c>
      <c r="M281" t="s">
        <v>1558</v>
      </c>
      <c r="N281" t="s">
        <v>3867</v>
      </c>
      <c r="O281" t="s">
        <v>1667</v>
      </c>
      <c r="P281">
        <v>17.309999999999999</v>
      </c>
      <c r="Q281">
        <v>399</v>
      </c>
      <c r="R281" t="s">
        <v>1762</v>
      </c>
      <c r="S281" t="s">
        <v>1763</v>
      </c>
      <c r="T281" t="s">
        <v>1764</v>
      </c>
      <c r="U281" t="s">
        <v>1765</v>
      </c>
      <c r="V281" t="s">
        <v>1824</v>
      </c>
      <c r="W281">
        <v>2</v>
      </c>
      <c r="X281" t="s">
        <v>1761</v>
      </c>
      <c r="Y281">
        <v>64.7</v>
      </c>
      <c r="Z281">
        <v>129.4</v>
      </c>
      <c r="AA281">
        <v>0</v>
      </c>
      <c r="AB281">
        <v>0</v>
      </c>
    </row>
    <row r="282" spans="1:28" x14ac:dyDescent="0.3">
      <c r="A282" t="s">
        <v>1941</v>
      </c>
      <c r="B282" s="13">
        <v>45925</v>
      </c>
      <c r="C282" t="s">
        <v>821</v>
      </c>
      <c r="D282" t="s">
        <v>822</v>
      </c>
      <c r="E282">
        <v>42</v>
      </c>
      <c r="F282" t="s">
        <v>9</v>
      </c>
      <c r="G282" t="s">
        <v>823</v>
      </c>
      <c r="H282" t="s">
        <v>715</v>
      </c>
      <c r="I282" t="s">
        <v>12</v>
      </c>
      <c r="J282" t="s">
        <v>31</v>
      </c>
      <c r="K282" t="s">
        <v>1718</v>
      </c>
      <c r="L282" t="s">
        <v>3952</v>
      </c>
      <c r="M282" t="s">
        <v>1547</v>
      </c>
      <c r="N282" t="s">
        <v>3854</v>
      </c>
      <c r="O282" t="s">
        <v>1719</v>
      </c>
      <c r="P282">
        <v>119.57</v>
      </c>
      <c r="Q282">
        <v>210</v>
      </c>
      <c r="R282" t="s">
        <v>1780</v>
      </c>
      <c r="S282" t="s">
        <v>1763</v>
      </c>
      <c r="T282" t="s">
        <v>1781</v>
      </c>
      <c r="U282" t="s">
        <v>1772</v>
      </c>
      <c r="V282" t="s">
        <v>1826</v>
      </c>
      <c r="W282">
        <v>4</v>
      </c>
      <c r="X282" t="s">
        <v>1779</v>
      </c>
      <c r="Y282">
        <v>930.85</v>
      </c>
      <c r="Z282">
        <v>3723.4</v>
      </c>
      <c r="AA282">
        <v>484.04</v>
      </c>
      <c r="AB282">
        <v>0.13</v>
      </c>
    </row>
    <row r="283" spans="1:28" x14ac:dyDescent="0.3">
      <c r="A283" t="s">
        <v>2157</v>
      </c>
      <c r="B283" s="13">
        <v>45890</v>
      </c>
      <c r="C283" t="s">
        <v>821</v>
      </c>
      <c r="D283" t="s">
        <v>822</v>
      </c>
      <c r="E283">
        <v>42</v>
      </c>
      <c r="F283" t="s">
        <v>9</v>
      </c>
      <c r="G283" t="s">
        <v>823</v>
      </c>
      <c r="H283" t="s">
        <v>715</v>
      </c>
      <c r="I283" t="s">
        <v>12</v>
      </c>
      <c r="J283" t="s">
        <v>31</v>
      </c>
      <c r="K283" t="s">
        <v>1684</v>
      </c>
      <c r="L283" t="s">
        <v>3934</v>
      </c>
      <c r="M283" t="s">
        <v>1544</v>
      </c>
      <c r="N283" t="s">
        <v>3935</v>
      </c>
      <c r="O283" t="s">
        <v>1685</v>
      </c>
      <c r="P283">
        <v>243.7</v>
      </c>
      <c r="Q283">
        <v>130</v>
      </c>
      <c r="R283" t="s">
        <v>1787</v>
      </c>
      <c r="S283" t="s">
        <v>1763</v>
      </c>
      <c r="T283" t="s">
        <v>1788</v>
      </c>
      <c r="U283" t="s">
        <v>1756</v>
      </c>
      <c r="V283" t="s">
        <v>1829</v>
      </c>
      <c r="W283">
        <v>1</v>
      </c>
      <c r="X283" t="s">
        <v>1786</v>
      </c>
      <c r="Y283">
        <v>78.5</v>
      </c>
      <c r="Z283">
        <v>78.5</v>
      </c>
      <c r="AA283">
        <v>13.34</v>
      </c>
      <c r="AB283">
        <v>0.17</v>
      </c>
    </row>
    <row r="284" spans="1:28" x14ac:dyDescent="0.3">
      <c r="A284" t="s">
        <v>2178</v>
      </c>
      <c r="B284" s="13">
        <v>45603</v>
      </c>
      <c r="C284" t="s">
        <v>821</v>
      </c>
      <c r="D284" t="s">
        <v>822</v>
      </c>
      <c r="E284">
        <v>42</v>
      </c>
      <c r="F284" t="s">
        <v>9</v>
      </c>
      <c r="G284" t="s">
        <v>823</v>
      </c>
      <c r="H284" t="s">
        <v>715</v>
      </c>
      <c r="I284" t="s">
        <v>12</v>
      </c>
      <c r="J284" t="s">
        <v>31</v>
      </c>
      <c r="K284" t="s">
        <v>1662</v>
      </c>
      <c r="L284" t="s">
        <v>3923</v>
      </c>
      <c r="M284" t="s">
        <v>1566</v>
      </c>
      <c r="N284" t="s">
        <v>3862</v>
      </c>
      <c r="O284" t="s">
        <v>1663</v>
      </c>
      <c r="P284">
        <v>30.62</v>
      </c>
      <c r="Q284">
        <v>138</v>
      </c>
      <c r="R284" t="s">
        <v>1787</v>
      </c>
      <c r="S284" t="s">
        <v>1763</v>
      </c>
      <c r="T284" t="s">
        <v>1788</v>
      </c>
      <c r="U284" t="s">
        <v>1756</v>
      </c>
      <c r="V284" t="s">
        <v>1829</v>
      </c>
      <c r="W284">
        <v>4</v>
      </c>
      <c r="X284" t="s">
        <v>1786</v>
      </c>
      <c r="Y284">
        <v>488.56</v>
      </c>
      <c r="Z284">
        <v>1954.24</v>
      </c>
      <c r="AA284">
        <v>508.1</v>
      </c>
      <c r="AB284">
        <v>0.26</v>
      </c>
    </row>
    <row r="285" spans="1:28" x14ac:dyDescent="0.3">
      <c r="A285" t="s">
        <v>1942</v>
      </c>
      <c r="B285" s="13">
        <v>45420</v>
      </c>
      <c r="C285" t="s">
        <v>1301</v>
      </c>
      <c r="D285" t="s">
        <v>1302</v>
      </c>
      <c r="E285">
        <v>33</v>
      </c>
      <c r="F285" t="s">
        <v>9</v>
      </c>
      <c r="G285" t="s">
        <v>1303</v>
      </c>
      <c r="H285" t="s">
        <v>313</v>
      </c>
      <c r="I285" t="s">
        <v>12</v>
      </c>
      <c r="J285" t="s">
        <v>13</v>
      </c>
      <c r="K285" t="s">
        <v>1551</v>
      </c>
      <c r="L285" t="s">
        <v>3850</v>
      </c>
      <c r="M285" t="s">
        <v>1547</v>
      </c>
      <c r="N285" t="s">
        <v>3849</v>
      </c>
      <c r="O285" t="s">
        <v>1552</v>
      </c>
      <c r="P285">
        <v>364.67</v>
      </c>
      <c r="Q285">
        <v>452</v>
      </c>
      <c r="R285" t="s">
        <v>1783</v>
      </c>
      <c r="S285" t="s">
        <v>1784</v>
      </c>
      <c r="T285" t="s">
        <v>1785</v>
      </c>
      <c r="U285" t="s">
        <v>1772</v>
      </c>
      <c r="V285" t="s">
        <v>1824</v>
      </c>
      <c r="W285">
        <v>4</v>
      </c>
      <c r="X285" t="s">
        <v>1782</v>
      </c>
      <c r="Y285">
        <v>770.77</v>
      </c>
      <c r="Z285">
        <v>3083.08</v>
      </c>
      <c r="AA285">
        <v>678.28</v>
      </c>
      <c r="AB285">
        <v>0.22</v>
      </c>
    </row>
    <row r="286" spans="1:28" x14ac:dyDescent="0.3">
      <c r="A286" t="s">
        <v>2308</v>
      </c>
      <c r="B286" s="13">
        <v>45851</v>
      </c>
      <c r="C286" t="s">
        <v>1301</v>
      </c>
      <c r="D286" t="s">
        <v>1302</v>
      </c>
      <c r="E286">
        <v>33</v>
      </c>
      <c r="F286" t="s">
        <v>9</v>
      </c>
      <c r="G286" t="s">
        <v>1303</v>
      </c>
      <c r="H286" t="s">
        <v>313</v>
      </c>
      <c r="I286" t="s">
        <v>12</v>
      </c>
      <c r="J286" t="s">
        <v>13</v>
      </c>
      <c r="K286" t="s">
        <v>1606</v>
      </c>
      <c r="L286" t="s">
        <v>3890</v>
      </c>
      <c r="M286" t="s">
        <v>1544</v>
      </c>
      <c r="N286" t="s">
        <v>3870</v>
      </c>
      <c r="O286" t="s">
        <v>1607</v>
      </c>
      <c r="P286">
        <v>218.48</v>
      </c>
      <c r="Q286">
        <v>276</v>
      </c>
      <c r="R286" t="s">
        <v>1783</v>
      </c>
      <c r="S286" t="s">
        <v>1784</v>
      </c>
      <c r="T286" t="s">
        <v>1785</v>
      </c>
      <c r="U286" t="s">
        <v>1772</v>
      </c>
      <c r="V286" t="s">
        <v>1824</v>
      </c>
      <c r="W286">
        <v>2</v>
      </c>
      <c r="X286" t="s">
        <v>1782</v>
      </c>
      <c r="Y286">
        <v>756.8</v>
      </c>
      <c r="Z286">
        <v>1513.6</v>
      </c>
      <c r="AA286">
        <v>227.04</v>
      </c>
      <c r="AB286">
        <v>0.15</v>
      </c>
    </row>
    <row r="287" spans="1:28" x14ac:dyDescent="0.3">
      <c r="A287" t="s">
        <v>2093</v>
      </c>
      <c r="B287" s="13">
        <v>45807</v>
      </c>
      <c r="C287" t="s">
        <v>411</v>
      </c>
      <c r="D287" t="s">
        <v>412</v>
      </c>
      <c r="E287">
        <v>36</v>
      </c>
      <c r="F287" t="s">
        <v>9</v>
      </c>
      <c r="G287" t="s">
        <v>413</v>
      </c>
      <c r="H287" t="s">
        <v>70</v>
      </c>
      <c r="I287" t="s">
        <v>12</v>
      </c>
      <c r="J287" t="s">
        <v>19</v>
      </c>
      <c r="K287" t="s">
        <v>1714</v>
      </c>
      <c r="L287" t="s">
        <v>3950</v>
      </c>
      <c r="M287" t="s">
        <v>1558</v>
      </c>
      <c r="N287" t="s">
        <v>3856</v>
      </c>
      <c r="O287" t="s">
        <v>1715</v>
      </c>
      <c r="P287">
        <v>152.91999999999999</v>
      </c>
      <c r="Q287">
        <v>159</v>
      </c>
      <c r="R287" t="s">
        <v>1780</v>
      </c>
      <c r="S287" t="s">
        <v>1763</v>
      </c>
      <c r="T287" t="s">
        <v>1781</v>
      </c>
      <c r="U287" t="s">
        <v>1772</v>
      </c>
      <c r="V287" t="s">
        <v>1824</v>
      </c>
      <c r="W287">
        <v>2</v>
      </c>
      <c r="X287" t="s">
        <v>1779</v>
      </c>
      <c r="Y287">
        <v>467.75</v>
      </c>
      <c r="Z287">
        <v>935.5</v>
      </c>
      <c r="AA287">
        <v>243.23</v>
      </c>
      <c r="AB287">
        <v>0.26</v>
      </c>
    </row>
    <row r="288" spans="1:28" x14ac:dyDescent="0.3">
      <c r="A288" t="s">
        <v>2140</v>
      </c>
      <c r="B288" s="13">
        <v>45339</v>
      </c>
      <c r="C288" t="s">
        <v>411</v>
      </c>
      <c r="D288" t="s">
        <v>412</v>
      </c>
      <c r="E288">
        <v>36</v>
      </c>
      <c r="F288" t="s">
        <v>9</v>
      </c>
      <c r="G288" t="s">
        <v>413</v>
      </c>
      <c r="H288" t="s">
        <v>70</v>
      </c>
      <c r="I288" t="s">
        <v>12</v>
      </c>
      <c r="J288" t="s">
        <v>19</v>
      </c>
      <c r="K288" t="s">
        <v>1670</v>
      </c>
      <c r="L288" t="s">
        <v>3927</v>
      </c>
      <c r="M288" t="s">
        <v>1566</v>
      </c>
      <c r="N288" t="s">
        <v>3878</v>
      </c>
      <c r="O288" t="s">
        <v>1671</v>
      </c>
      <c r="P288">
        <v>103.45</v>
      </c>
      <c r="Q288">
        <v>465</v>
      </c>
      <c r="R288" t="s">
        <v>1805</v>
      </c>
      <c r="S288" t="s">
        <v>1784</v>
      </c>
      <c r="T288" t="s">
        <v>1806</v>
      </c>
      <c r="U288" t="s">
        <v>1756</v>
      </c>
      <c r="V288" t="s">
        <v>1829</v>
      </c>
      <c r="W288">
        <v>1</v>
      </c>
      <c r="X288" t="s">
        <v>1804</v>
      </c>
      <c r="Y288">
        <v>299.13</v>
      </c>
      <c r="Z288">
        <v>299.13</v>
      </c>
      <c r="AA288">
        <v>29.91</v>
      </c>
      <c r="AB288">
        <v>0.1</v>
      </c>
    </row>
    <row r="289" spans="1:28" x14ac:dyDescent="0.3">
      <c r="A289" t="s">
        <v>2302</v>
      </c>
      <c r="B289" s="13">
        <v>45364</v>
      </c>
      <c r="C289" t="s">
        <v>411</v>
      </c>
      <c r="D289" t="s">
        <v>412</v>
      </c>
      <c r="E289">
        <v>36</v>
      </c>
      <c r="F289" t="s">
        <v>9</v>
      </c>
      <c r="G289" t="s">
        <v>413</v>
      </c>
      <c r="H289" t="s">
        <v>70</v>
      </c>
      <c r="I289" t="s">
        <v>12</v>
      </c>
      <c r="J289" t="s">
        <v>19</v>
      </c>
      <c r="K289" t="s">
        <v>1730</v>
      </c>
      <c r="L289" t="s">
        <v>3958</v>
      </c>
      <c r="M289" t="s">
        <v>1547</v>
      </c>
      <c r="N289" t="s">
        <v>3900</v>
      </c>
      <c r="O289" t="s">
        <v>1731</v>
      </c>
      <c r="P289">
        <v>438.25</v>
      </c>
      <c r="Q289">
        <v>496</v>
      </c>
      <c r="R289" t="s">
        <v>1774</v>
      </c>
      <c r="S289" t="s">
        <v>1759</v>
      </c>
      <c r="T289" t="s">
        <v>1775</v>
      </c>
      <c r="U289" t="s">
        <v>1765</v>
      </c>
      <c r="V289" t="s">
        <v>1829</v>
      </c>
      <c r="W289">
        <v>4</v>
      </c>
      <c r="X289" t="s">
        <v>1773</v>
      </c>
      <c r="Y289">
        <v>940.77</v>
      </c>
      <c r="Z289">
        <v>3763.08</v>
      </c>
      <c r="AA289">
        <v>903.14</v>
      </c>
      <c r="AB289">
        <v>0.24</v>
      </c>
    </row>
    <row r="290" spans="1:28" x14ac:dyDescent="0.3">
      <c r="A290" t="s">
        <v>1945</v>
      </c>
      <c r="B290" s="13">
        <v>45503</v>
      </c>
      <c r="C290" t="s">
        <v>529</v>
      </c>
      <c r="D290" t="s">
        <v>530</v>
      </c>
      <c r="E290">
        <v>43</v>
      </c>
      <c r="F290" t="s">
        <v>9</v>
      </c>
      <c r="G290" t="s">
        <v>531</v>
      </c>
      <c r="H290" t="s">
        <v>171</v>
      </c>
      <c r="I290" t="s">
        <v>12</v>
      </c>
      <c r="J290" t="s">
        <v>26</v>
      </c>
      <c r="K290" t="s">
        <v>1586</v>
      </c>
      <c r="L290" t="s">
        <v>3877</v>
      </c>
      <c r="M290" t="s">
        <v>1566</v>
      </c>
      <c r="N290" t="s">
        <v>3878</v>
      </c>
      <c r="O290" t="s">
        <v>1587</v>
      </c>
      <c r="P290">
        <v>21.34</v>
      </c>
      <c r="Q290">
        <v>65</v>
      </c>
      <c r="R290" t="s">
        <v>1783</v>
      </c>
      <c r="S290" t="s">
        <v>1784</v>
      </c>
      <c r="T290" t="s">
        <v>1785</v>
      </c>
      <c r="U290" t="s">
        <v>1772</v>
      </c>
      <c r="V290" t="s">
        <v>1829</v>
      </c>
      <c r="W290">
        <v>2</v>
      </c>
      <c r="X290" t="s">
        <v>1782</v>
      </c>
      <c r="Y290">
        <v>151.51</v>
      </c>
      <c r="Z290">
        <v>303.02</v>
      </c>
      <c r="AA290">
        <v>87.88</v>
      </c>
      <c r="AB290">
        <v>0.28999999999999998</v>
      </c>
    </row>
    <row r="291" spans="1:28" x14ac:dyDescent="0.3">
      <c r="A291" t="s">
        <v>1946</v>
      </c>
      <c r="B291" s="13">
        <v>45274</v>
      </c>
      <c r="C291" t="s">
        <v>743</v>
      </c>
      <c r="D291" t="s">
        <v>744</v>
      </c>
      <c r="E291">
        <v>22</v>
      </c>
      <c r="F291" t="s">
        <v>16</v>
      </c>
      <c r="G291" t="s">
        <v>745</v>
      </c>
      <c r="H291" t="s">
        <v>317</v>
      </c>
      <c r="I291" t="s">
        <v>12</v>
      </c>
      <c r="J291" t="s">
        <v>26</v>
      </c>
      <c r="K291" t="s">
        <v>1610</v>
      </c>
      <c r="L291" t="s">
        <v>3892</v>
      </c>
      <c r="M291" t="s">
        <v>1566</v>
      </c>
      <c r="N291" t="s">
        <v>3893</v>
      </c>
      <c r="O291" t="s">
        <v>1611</v>
      </c>
      <c r="P291">
        <v>204.39</v>
      </c>
      <c r="Q291">
        <v>281</v>
      </c>
      <c r="R291" t="s">
        <v>1808</v>
      </c>
      <c r="S291" t="s">
        <v>1759</v>
      </c>
      <c r="T291" t="s">
        <v>1809</v>
      </c>
      <c r="U291" t="s">
        <v>1756</v>
      </c>
      <c r="V291" t="s">
        <v>1829</v>
      </c>
      <c r="W291">
        <v>2</v>
      </c>
      <c r="X291" t="s">
        <v>1807</v>
      </c>
      <c r="Y291">
        <v>872.93</v>
      </c>
      <c r="Z291">
        <v>1745.86</v>
      </c>
      <c r="AA291">
        <v>506.3</v>
      </c>
      <c r="AB291">
        <v>0.28999999999999998</v>
      </c>
    </row>
    <row r="292" spans="1:28" x14ac:dyDescent="0.3">
      <c r="A292" t="s">
        <v>2197</v>
      </c>
      <c r="B292" s="13">
        <v>45520</v>
      </c>
      <c r="C292" t="s">
        <v>743</v>
      </c>
      <c r="D292" t="s">
        <v>744</v>
      </c>
      <c r="E292">
        <v>22</v>
      </c>
      <c r="F292" t="s">
        <v>16</v>
      </c>
      <c r="G292" t="s">
        <v>745</v>
      </c>
      <c r="H292" t="s">
        <v>317</v>
      </c>
      <c r="I292" t="s">
        <v>12</v>
      </c>
      <c r="J292" t="s">
        <v>26</v>
      </c>
      <c r="K292" t="s">
        <v>1728</v>
      </c>
      <c r="L292" t="s">
        <v>3957</v>
      </c>
      <c r="M292" t="s">
        <v>1563</v>
      </c>
      <c r="N292" t="s">
        <v>3854</v>
      </c>
      <c r="O292" t="s">
        <v>1729</v>
      </c>
      <c r="P292">
        <v>340.14</v>
      </c>
      <c r="Q292">
        <v>361</v>
      </c>
      <c r="R292" t="s">
        <v>1798</v>
      </c>
      <c r="S292" t="s">
        <v>1754</v>
      </c>
      <c r="T292" t="s">
        <v>129</v>
      </c>
      <c r="U292" t="s">
        <v>1756</v>
      </c>
      <c r="V292" t="s">
        <v>1829</v>
      </c>
      <c r="W292">
        <v>1</v>
      </c>
      <c r="X292" t="s">
        <v>1797</v>
      </c>
      <c r="Y292">
        <v>752.45</v>
      </c>
      <c r="Z292">
        <v>752.45</v>
      </c>
      <c r="AA292">
        <v>158.01</v>
      </c>
      <c r="AB292">
        <v>0.21</v>
      </c>
    </row>
    <row r="293" spans="1:28" x14ac:dyDescent="0.3">
      <c r="A293" t="s">
        <v>2202</v>
      </c>
      <c r="B293" s="13">
        <v>45309</v>
      </c>
      <c r="C293" t="s">
        <v>417</v>
      </c>
      <c r="D293" t="s">
        <v>418</v>
      </c>
      <c r="E293">
        <v>44</v>
      </c>
      <c r="F293" t="s">
        <v>16</v>
      </c>
      <c r="G293" t="s">
        <v>3976</v>
      </c>
      <c r="H293" t="s">
        <v>51</v>
      </c>
      <c r="I293" t="s">
        <v>12</v>
      </c>
      <c r="J293" t="s">
        <v>19</v>
      </c>
      <c r="K293" t="s">
        <v>1694</v>
      </c>
      <c r="L293" t="s">
        <v>3940</v>
      </c>
      <c r="M293" t="s">
        <v>1566</v>
      </c>
      <c r="N293" t="s">
        <v>3893</v>
      </c>
      <c r="O293" t="s">
        <v>1695</v>
      </c>
      <c r="P293">
        <v>107.06</v>
      </c>
      <c r="Q293">
        <v>359</v>
      </c>
      <c r="R293" t="s">
        <v>1770</v>
      </c>
      <c r="S293" t="s">
        <v>1763</v>
      </c>
      <c r="T293" t="s">
        <v>1771</v>
      </c>
      <c r="U293" t="s">
        <v>1772</v>
      </c>
      <c r="V293" t="s">
        <v>1826</v>
      </c>
      <c r="W293">
        <v>4</v>
      </c>
      <c r="X293" t="s">
        <v>1769</v>
      </c>
      <c r="Y293">
        <v>693.16</v>
      </c>
      <c r="Z293">
        <v>2772.64</v>
      </c>
      <c r="AA293">
        <v>138.63</v>
      </c>
      <c r="AB293">
        <v>0.05</v>
      </c>
    </row>
    <row r="294" spans="1:28" x14ac:dyDescent="0.3">
      <c r="A294" t="s">
        <v>1947</v>
      </c>
      <c r="B294" s="13">
        <v>45558</v>
      </c>
      <c r="C294" t="s">
        <v>842</v>
      </c>
      <c r="D294" t="s">
        <v>843</v>
      </c>
      <c r="E294">
        <v>25</v>
      </c>
      <c r="F294" t="s">
        <v>9</v>
      </c>
      <c r="G294" t="s">
        <v>844</v>
      </c>
      <c r="H294" t="s">
        <v>845</v>
      </c>
      <c r="I294" t="s">
        <v>12</v>
      </c>
      <c r="J294" t="s">
        <v>13</v>
      </c>
      <c r="K294" t="s">
        <v>1592</v>
      </c>
      <c r="L294" t="s">
        <v>3882</v>
      </c>
      <c r="M294" t="s">
        <v>1566</v>
      </c>
      <c r="N294" t="s">
        <v>3878</v>
      </c>
      <c r="O294" t="s">
        <v>1593</v>
      </c>
      <c r="P294">
        <v>484.62</v>
      </c>
      <c r="Q294">
        <v>432</v>
      </c>
      <c r="R294" t="s">
        <v>1790</v>
      </c>
      <c r="S294" t="s">
        <v>1754</v>
      </c>
      <c r="T294" t="s">
        <v>1791</v>
      </c>
      <c r="U294" t="s">
        <v>1772</v>
      </c>
      <c r="V294" t="s">
        <v>1824</v>
      </c>
      <c r="W294">
        <v>3</v>
      </c>
      <c r="X294" t="s">
        <v>1789</v>
      </c>
      <c r="Y294">
        <v>432.4</v>
      </c>
      <c r="Z294">
        <v>1297.2</v>
      </c>
      <c r="AA294">
        <v>51.89</v>
      </c>
      <c r="AB294">
        <v>0.04</v>
      </c>
    </row>
    <row r="295" spans="1:28" x14ac:dyDescent="0.3">
      <c r="A295" t="s">
        <v>1951</v>
      </c>
      <c r="B295" s="13">
        <v>45598</v>
      </c>
      <c r="C295" t="s">
        <v>1530</v>
      </c>
      <c r="D295" t="s">
        <v>1531</v>
      </c>
      <c r="E295">
        <v>35</v>
      </c>
      <c r="F295" t="s">
        <v>9</v>
      </c>
      <c r="G295" t="s">
        <v>1532</v>
      </c>
      <c r="H295" t="s">
        <v>233</v>
      </c>
      <c r="I295" t="s">
        <v>12</v>
      </c>
      <c r="J295" t="s">
        <v>31</v>
      </c>
      <c r="K295" t="s">
        <v>1562</v>
      </c>
      <c r="L295" t="s">
        <v>3859</v>
      </c>
      <c r="M295" t="s">
        <v>1563</v>
      </c>
      <c r="N295" t="s">
        <v>3860</v>
      </c>
      <c r="O295" t="s">
        <v>1564</v>
      </c>
      <c r="P295">
        <v>439.07</v>
      </c>
      <c r="Q295">
        <v>142</v>
      </c>
      <c r="R295" t="s">
        <v>1777</v>
      </c>
      <c r="S295" t="s">
        <v>1754</v>
      </c>
      <c r="T295" t="s">
        <v>1778</v>
      </c>
      <c r="U295" t="s">
        <v>1772</v>
      </c>
      <c r="V295" t="s">
        <v>1826</v>
      </c>
      <c r="W295">
        <v>1</v>
      </c>
      <c r="X295" t="s">
        <v>1776</v>
      </c>
      <c r="Y295">
        <v>846.31</v>
      </c>
      <c r="Z295">
        <v>846.31</v>
      </c>
      <c r="AA295">
        <v>42.32</v>
      </c>
      <c r="AB295">
        <v>0.05</v>
      </c>
    </row>
    <row r="296" spans="1:28" x14ac:dyDescent="0.3">
      <c r="A296" t="s">
        <v>2204</v>
      </c>
      <c r="B296" s="13">
        <v>45535</v>
      </c>
      <c r="C296" t="s">
        <v>431</v>
      </c>
      <c r="D296" t="s">
        <v>432</v>
      </c>
      <c r="E296">
        <v>64</v>
      </c>
      <c r="F296" t="s">
        <v>16</v>
      </c>
      <c r="G296" t="s">
        <v>433</v>
      </c>
      <c r="H296" t="s">
        <v>434</v>
      </c>
      <c r="I296" t="s">
        <v>12</v>
      </c>
      <c r="J296" t="s">
        <v>19</v>
      </c>
      <c r="K296" t="s">
        <v>1560</v>
      </c>
      <c r="L296" t="s">
        <v>3857</v>
      </c>
      <c r="M296" t="s">
        <v>1544</v>
      </c>
      <c r="N296" t="s">
        <v>3858</v>
      </c>
      <c r="O296" t="s">
        <v>1561</v>
      </c>
      <c r="P296">
        <v>218.86</v>
      </c>
      <c r="Q296">
        <v>170</v>
      </c>
      <c r="R296" t="s">
        <v>1811</v>
      </c>
      <c r="S296" t="s">
        <v>1754</v>
      </c>
      <c r="T296" t="s">
        <v>1812</v>
      </c>
      <c r="U296" t="s">
        <v>1756</v>
      </c>
      <c r="V296" t="s">
        <v>1829</v>
      </c>
      <c r="W296">
        <v>4</v>
      </c>
      <c r="X296" t="s">
        <v>1810</v>
      </c>
      <c r="Y296">
        <v>241.32</v>
      </c>
      <c r="Z296">
        <v>965.28</v>
      </c>
      <c r="AA296">
        <v>279.93</v>
      </c>
      <c r="AB296">
        <v>0.28999999999999998</v>
      </c>
    </row>
    <row r="297" spans="1:28" x14ac:dyDescent="0.3">
      <c r="A297" t="s">
        <v>1953</v>
      </c>
      <c r="B297" s="13">
        <v>45916</v>
      </c>
      <c r="C297" t="s">
        <v>881</v>
      </c>
      <c r="D297" t="s">
        <v>882</v>
      </c>
      <c r="E297">
        <v>22</v>
      </c>
      <c r="F297" t="s">
        <v>16</v>
      </c>
      <c r="G297" t="s">
        <v>883</v>
      </c>
      <c r="H297" t="s">
        <v>274</v>
      </c>
      <c r="I297" t="s">
        <v>12</v>
      </c>
      <c r="J297" t="s">
        <v>19</v>
      </c>
      <c r="K297" t="s">
        <v>1734</v>
      </c>
      <c r="L297" t="s">
        <v>3960</v>
      </c>
      <c r="M297" t="s">
        <v>1563</v>
      </c>
      <c r="N297" t="s">
        <v>3845</v>
      </c>
      <c r="O297" t="s">
        <v>1735</v>
      </c>
      <c r="P297">
        <v>377.52</v>
      </c>
      <c r="Q297">
        <v>485</v>
      </c>
      <c r="R297" t="s">
        <v>1777</v>
      </c>
      <c r="S297" t="s">
        <v>1754</v>
      </c>
      <c r="T297" t="s">
        <v>1778</v>
      </c>
      <c r="U297" t="s">
        <v>1772</v>
      </c>
      <c r="V297" t="s">
        <v>1829</v>
      </c>
      <c r="W297">
        <v>3</v>
      </c>
      <c r="X297" t="s">
        <v>1776</v>
      </c>
      <c r="Y297">
        <v>949.19</v>
      </c>
      <c r="Z297">
        <v>2847.57</v>
      </c>
      <c r="AA297">
        <v>85.43</v>
      </c>
      <c r="AB297">
        <v>0.03</v>
      </c>
    </row>
    <row r="298" spans="1:28" x14ac:dyDescent="0.3">
      <c r="A298" t="s">
        <v>2120</v>
      </c>
      <c r="B298" s="13">
        <v>45654</v>
      </c>
      <c r="C298" t="s">
        <v>881</v>
      </c>
      <c r="D298" t="s">
        <v>882</v>
      </c>
      <c r="E298">
        <v>22</v>
      </c>
      <c r="F298" t="s">
        <v>16</v>
      </c>
      <c r="G298" t="s">
        <v>883</v>
      </c>
      <c r="H298" t="s">
        <v>274</v>
      </c>
      <c r="I298" t="s">
        <v>12</v>
      </c>
      <c r="J298" t="s">
        <v>19</v>
      </c>
      <c r="K298" t="s">
        <v>1586</v>
      </c>
      <c r="L298" t="s">
        <v>3877</v>
      </c>
      <c r="M298" t="s">
        <v>1566</v>
      </c>
      <c r="N298" t="s">
        <v>3878</v>
      </c>
      <c r="O298" t="s">
        <v>1587</v>
      </c>
      <c r="P298">
        <v>21.34</v>
      </c>
      <c r="Q298">
        <v>65</v>
      </c>
      <c r="R298" t="s">
        <v>1783</v>
      </c>
      <c r="S298" t="s">
        <v>1784</v>
      </c>
      <c r="T298" t="s">
        <v>1785</v>
      </c>
      <c r="U298" t="s">
        <v>1772</v>
      </c>
      <c r="V298" t="s">
        <v>1824</v>
      </c>
      <c r="W298">
        <v>2</v>
      </c>
      <c r="X298" t="s">
        <v>1782</v>
      </c>
      <c r="Y298">
        <v>230.85</v>
      </c>
      <c r="Z298">
        <v>461.7</v>
      </c>
      <c r="AA298">
        <v>83.11</v>
      </c>
      <c r="AB298">
        <v>0.18</v>
      </c>
    </row>
    <row r="299" spans="1:28" x14ac:dyDescent="0.3">
      <c r="A299" t="s">
        <v>2279</v>
      </c>
      <c r="B299" s="13">
        <v>45311</v>
      </c>
      <c r="C299" t="s">
        <v>438</v>
      </c>
      <c r="D299" t="s">
        <v>439</v>
      </c>
      <c r="E299">
        <v>39</v>
      </c>
      <c r="F299" t="s">
        <v>9</v>
      </c>
      <c r="G299" t="s">
        <v>440</v>
      </c>
      <c r="H299" t="s">
        <v>171</v>
      </c>
      <c r="I299" t="s">
        <v>12</v>
      </c>
      <c r="J299" t="s">
        <v>19</v>
      </c>
      <c r="K299" t="s">
        <v>1658</v>
      </c>
      <c r="L299" t="s">
        <v>3921</v>
      </c>
      <c r="M299" t="s">
        <v>1544</v>
      </c>
      <c r="N299" t="s">
        <v>3870</v>
      </c>
      <c r="O299" t="s">
        <v>1659</v>
      </c>
      <c r="P299">
        <v>81.75</v>
      </c>
      <c r="Q299">
        <v>190</v>
      </c>
      <c r="R299" t="s">
        <v>1753</v>
      </c>
      <c r="S299" t="s">
        <v>1754</v>
      </c>
      <c r="T299" t="s">
        <v>1755</v>
      </c>
      <c r="U299" t="s">
        <v>1756</v>
      </c>
      <c r="V299" t="s">
        <v>1824</v>
      </c>
      <c r="W299">
        <v>2</v>
      </c>
      <c r="X299" t="s">
        <v>1752</v>
      </c>
      <c r="Y299">
        <v>911.14</v>
      </c>
      <c r="Z299">
        <v>1822.28</v>
      </c>
      <c r="AA299">
        <v>182.23</v>
      </c>
      <c r="AB299">
        <v>0.1</v>
      </c>
    </row>
    <row r="300" spans="1:28" x14ac:dyDescent="0.3">
      <c r="A300" t="s">
        <v>1954</v>
      </c>
      <c r="B300" s="13">
        <v>45347</v>
      </c>
      <c r="C300" t="s">
        <v>1238</v>
      </c>
      <c r="D300" t="s">
        <v>3990</v>
      </c>
      <c r="E300">
        <v>62</v>
      </c>
      <c r="F300" t="s">
        <v>16</v>
      </c>
      <c r="G300" t="s">
        <v>123</v>
      </c>
      <c r="H300" t="s">
        <v>62</v>
      </c>
      <c r="I300" t="s">
        <v>12</v>
      </c>
      <c r="J300" t="s">
        <v>19</v>
      </c>
      <c r="K300" t="s">
        <v>1736</v>
      </c>
      <c r="L300" t="s">
        <v>3961</v>
      </c>
      <c r="M300" t="s">
        <v>1558</v>
      </c>
      <c r="N300" t="s">
        <v>3856</v>
      </c>
      <c r="O300" t="s">
        <v>1737</v>
      </c>
      <c r="P300">
        <v>358.47</v>
      </c>
      <c r="Q300">
        <v>213</v>
      </c>
      <c r="R300" t="s">
        <v>1787</v>
      </c>
      <c r="S300" t="s">
        <v>1763</v>
      </c>
      <c r="T300" t="s">
        <v>1788</v>
      </c>
      <c r="U300" t="s">
        <v>1756</v>
      </c>
      <c r="V300" t="s">
        <v>1824</v>
      </c>
      <c r="W300">
        <v>2</v>
      </c>
      <c r="X300" t="s">
        <v>1786</v>
      </c>
      <c r="Y300">
        <v>724.97</v>
      </c>
      <c r="Z300">
        <v>1449.94</v>
      </c>
      <c r="AA300">
        <v>144.99</v>
      </c>
      <c r="AB300">
        <v>0.1</v>
      </c>
    </row>
    <row r="301" spans="1:28" x14ac:dyDescent="0.3">
      <c r="A301" t="s">
        <v>2002</v>
      </c>
      <c r="B301" s="13">
        <v>45371</v>
      </c>
      <c r="C301" t="s">
        <v>441</v>
      </c>
      <c r="D301" t="s">
        <v>442</v>
      </c>
      <c r="E301">
        <v>45</v>
      </c>
      <c r="F301" t="s">
        <v>9</v>
      </c>
      <c r="G301" t="s">
        <v>443</v>
      </c>
      <c r="H301" t="s">
        <v>291</v>
      </c>
      <c r="I301" t="s">
        <v>12</v>
      </c>
      <c r="J301" t="s">
        <v>31</v>
      </c>
      <c r="K301" t="s">
        <v>1598</v>
      </c>
      <c r="L301" t="s">
        <v>3886</v>
      </c>
      <c r="M301" t="s">
        <v>1547</v>
      </c>
      <c r="N301" t="s">
        <v>3854</v>
      </c>
      <c r="O301" t="s">
        <v>1599</v>
      </c>
      <c r="P301">
        <v>174.02</v>
      </c>
      <c r="Q301">
        <v>268</v>
      </c>
      <c r="R301" t="s">
        <v>1802</v>
      </c>
      <c r="S301" t="s">
        <v>1759</v>
      </c>
      <c r="T301" t="s">
        <v>1803</v>
      </c>
      <c r="U301" t="s">
        <v>1756</v>
      </c>
      <c r="V301" t="s">
        <v>1826</v>
      </c>
      <c r="W301">
        <v>1</v>
      </c>
      <c r="X301" t="s">
        <v>1801</v>
      </c>
      <c r="Y301">
        <v>857.35</v>
      </c>
      <c r="Z301">
        <v>857.35</v>
      </c>
      <c r="AA301">
        <v>240.06</v>
      </c>
      <c r="AB301">
        <v>0.28000000000000003</v>
      </c>
    </row>
    <row r="302" spans="1:28" x14ac:dyDescent="0.3">
      <c r="A302" t="s">
        <v>2164</v>
      </c>
      <c r="B302" s="13">
        <v>45465</v>
      </c>
      <c r="C302" t="s">
        <v>441</v>
      </c>
      <c r="D302" t="s">
        <v>442</v>
      </c>
      <c r="E302">
        <v>45</v>
      </c>
      <c r="F302" t="s">
        <v>9</v>
      </c>
      <c r="G302" t="s">
        <v>443</v>
      </c>
      <c r="H302" t="s">
        <v>291</v>
      </c>
      <c r="I302" t="s">
        <v>12</v>
      </c>
      <c r="J302" t="s">
        <v>31</v>
      </c>
      <c r="K302" t="s">
        <v>1568</v>
      </c>
      <c r="L302" t="s">
        <v>3863</v>
      </c>
      <c r="M302" t="s">
        <v>1544</v>
      </c>
      <c r="N302" t="s">
        <v>3864</v>
      </c>
      <c r="O302" t="s">
        <v>1569</v>
      </c>
      <c r="P302">
        <v>298.86</v>
      </c>
      <c r="Q302">
        <v>308</v>
      </c>
      <c r="R302" t="s">
        <v>1802</v>
      </c>
      <c r="S302" t="s">
        <v>1759</v>
      </c>
      <c r="T302" t="s">
        <v>1803</v>
      </c>
      <c r="U302" t="s">
        <v>1756</v>
      </c>
      <c r="V302" t="s">
        <v>1826</v>
      </c>
      <c r="W302">
        <v>2</v>
      </c>
      <c r="X302" t="s">
        <v>1801</v>
      </c>
      <c r="Y302">
        <v>188.25</v>
      </c>
      <c r="Z302">
        <v>376.5</v>
      </c>
      <c r="AA302">
        <v>30.12</v>
      </c>
      <c r="AB302">
        <v>0.08</v>
      </c>
    </row>
    <row r="303" spans="1:28" x14ac:dyDescent="0.3">
      <c r="A303" t="s">
        <v>1955</v>
      </c>
      <c r="B303" s="13">
        <v>45723</v>
      </c>
      <c r="C303" t="s">
        <v>993</v>
      </c>
      <c r="D303" t="s">
        <v>994</v>
      </c>
      <c r="E303">
        <v>49</v>
      </c>
      <c r="F303" t="s">
        <v>9</v>
      </c>
      <c r="G303" t="s">
        <v>995</v>
      </c>
      <c r="H303" t="s">
        <v>715</v>
      </c>
      <c r="I303" t="s">
        <v>12</v>
      </c>
      <c r="J303" t="s">
        <v>31</v>
      </c>
      <c r="K303" t="s">
        <v>1546</v>
      </c>
      <c r="L303" t="s">
        <v>3846</v>
      </c>
      <c r="M303" t="s">
        <v>1547</v>
      </c>
      <c r="N303" t="s">
        <v>3847</v>
      </c>
      <c r="O303" t="s">
        <v>1548</v>
      </c>
      <c r="P303">
        <v>342.56</v>
      </c>
      <c r="Q303">
        <v>181</v>
      </c>
      <c r="R303" t="s">
        <v>1805</v>
      </c>
      <c r="S303" t="s">
        <v>1784</v>
      </c>
      <c r="T303" t="s">
        <v>1806</v>
      </c>
      <c r="U303" t="s">
        <v>1756</v>
      </c>
      <c r="V303" t="s">
        <v>1824</v>
      </c>
      <c r="W303">
        <v>1</v>
      </c>
      <c r="X303" t="s">
        <v>1804</v>
      </c>
      <c r="Y303">
        <v>783.25</v>
      </c>
      <c r="Z303">
        <v>783.25</v>
      </c>
      <c r="AA303">
        <v>234.98</v>
      </c>
      <c r="AB303">
        <v>0.3</v>
      </c>
    </row>
    <row r="304" spans="1:28" x14ac:dyDescent="0.3">
      <c r="A304" t="s">
        <v>2287</v>
      </c>
      <c r="B304" s="13">
        <v>45270</v>
      </c>
      <c r="C304" t="s">
        <v>444</v>
      </c>
      <c r="D304" t="s">
        <v>445</v>
      </c>
      <c r="E304">
        <v>43</v>
      </c>
      <c r="F304" t="s">
        <v>16</v>
      </c>
      <c r="G304" t="s">
        <v>446</v>
      </c>
      <c r="H304" t="s">
        <v>39</v>
      </c>
      <c r="I304" t="s">
        <v>12</v>
      </c>
      <c r="J304" t="s">
        <v>31</v>
      </c>
      <c r="K304" t="s">
        <v>1730</v>
      </c>
      <c r="L304" t="s">
        <v>3958</v>
      </c>
      <c r="M304" t="s">
        <v>1547</v>
      </c>
      <c r="N304" t="s">
        <v>3900</v>
      </c>
      <c r="O304" t="s">
        <v>1731</v>
      </c>
      <c r="P304">
        <v>438.25</v>
      </c>
      <c r="Q304">
        <v>496</v>
      </c>
      <c r="R304" t="s">
        <v>1793</v>
      </c>
      <c r="S304" t="s">
        <v>1763</v>
      </c>
      <c r="T304" t="s">
        <v>395</v>
      </c>
      <c r="U304" t="s">
        <v>1772</v>
      </c>
      <c r="V304" t="s">
        <v>1824</v>
      </c>
      <c r="W304">
        <v>4</v>
      </c>
      <c r="X304" t="s">
        <v>1792</v>
      </c>
      <c r="Y304">
        <v>202.46</v>
      </c>
      <c r="Z304">
        <v>809.84</v>
      </c>
      <c r="AA304">
        <v>194.36</v>
      </c>
      <c r="AB304">
        <v>0.24</v>
      </c>
    </row>
    <row r="305" spans="1:28" x14ac:dyDescent="0.3">
      <c r="A305" t="s">
        <v>1956</v>
      </c>
      <c r="B305" s="13">
        <v>45495</v>
      </c>
      <c r="C305" t="s">
        <v>1077</v>
      </c>
      <c r="D305" t="s">
        <v>1078</v>
      </c>
      <c r="E305">
        <v>38</v>
      </c>
      <c r="F305" t="s">
        <v>9</v>
      </c>
      <c r="G305" t="s">
        <v>1079</v>
      </c>
      <c r="H305" t="s">
        <v>287</v>
      </c>
      <c r="I305" t="s">
        <v>12</v>
      </c>
      <c r="J305" t="s">
        <v>26</v>
      </c>
      <c r="K305" t="s">
        <v>1582</v>
      </c>
      <c r="L305" t="s">
        <v>3875</v>
      </c>
      <c r="M305" t="s">
        <v>1566</v>
      </c>
      <c r="N305" t="s">
        <v>3854</v>
      </c>
      <c r="O305" t="s">
        <v>1583</v>
      </c>
      <c r="P305">
        <v>144.53</v>
      </c>
      <c r="Q305">
        <v>367</v>
      </c>
      <c r="R305" t="s">
        <v>1767</v>
      </c>
      <c r="S305" t="s">
        <v>1759</v>
      </c>
      <c r="T305" t="s">
        <v>1768</v>
      </c>
      <c r="U305" t="s">
        <v>1765</v>
      </c>
      <c r="V305" t="s">
        <v>1824</v>
      </c>
      <c r="W305">
        <v>1</v>
      </c>
      <c r="X305" t="s">
        <v>1766</v>
      </c>
      <c r="Y305">
        <v>942.38</v>
      </c>
      <c r="Z305">
        <v>942.38</v>
      </c>
      <c r="AA305">
        <v>160.19999999999999</v>
      </c>
      <c r="AB305">
        <v>0.17</v>
      </c>
    </row>
    <row r="306" spans="1:28" x14ac:dyDescent="0.3">
      <c r="A306" t="s">
        <v>2312</v>
      </c>
      <c r="B306" s="13">
        <v>45333</v>
      </c>
      <c r="C306" t="s">
        <v>1077</v>
      </c>
      <c r="D306" t="s">
        <v>1078</v>
      </c>
      <c r="E306">
        <v>38</v>
      </c>
      <c r="F306" t="s">
        <v>9</v>
      </c>
      <c r="G306" t="s">
        <v>1079</v>
      </c>
      <c r="H306" t="s">
        <v>287</v>
      </c>
      <c r="I306" t="s">
        <v>12</v>
      </c>
      <c r="J306" t="s">
        <v>26</v>
      </c>
      <c r="K306" t="s">
        <v>1624</v>
      </c>
      <c r="L306" t="s">
        <v>3901</v>
      </c>
      <c r="M306" t="s">
        <v>1566</v>
      </c>
      <c r="N306" t="s">
        <v>3885</v>
      </c>
      <c r="O306" t="s">
        <v>1625</v>
      </c>
      <c r="P306">
        <v>135.61000000000001</v>
      </c>
      <c r="Q306">
        <v>394</v>
      </c>
      <c r="R306" t="s">
        <v>1814</v>
      </c>
      <c r="S306" t="s">
        <v>1754</v>
      </c>
      <c r="T306" t="s">
        <v>1815</v>
      </c>
      <c r="U306" t="s">
        <v>1772</v>
      </c>
      <c r="V306" t="s">
        <v>1829</v>
      </c>
      <c r="W306">
        <v>3</v>
      </c>
      <c r="X306" t="s">
        <v>1813</v>
      </c>
      <c r="Y306">
        <v>134.58000000000001</v>
      </c>
      <c r="Z306">
        <v>403.74</v>
      </c>
      <c r="AA306">
        <v>16.149999999999999</v>
      </c>
      <c r="AB306">
        <v>0.04</v>
      </c>
    </row>
    <row r="307" spans="1:28" x14ac:dyDescent="0.3">
      <c r="A307" t="s">
        <v>1957</v>
      </c>
      <c r="B307" s="13">
        <v>45444</v>
      </c>
      <c r="C307" t="s">
        <v>1524</v>
      </c>
      <c r="D307" t="s">
        <v>1525</v>
      </c>
      <c r="E307">
        <v>56</v>
      </c>
      <c r="F307" t="s">
        <v>9</v>
      </c>
      <c r="G307" t="s">
        <v>1526</v>
      </c>
      <c r="H307" t="s">
        <v>25</v>
      </c>
      <c r="I307" t="s">
        <v>12</v>
      </c>
      <c r="J307" t="s">
        <v>26</v>
      </c>
      <c r="K307" t="s">
        <v>1650</v>
      </c>
      <c r="L307" t="s">
        <v>3917</v>
      </c>
      <c r="M307" t="s">
        <v>1563</v>
      </c>
      <c r="N307" t="s">
        <v>3854</v>
      </c>
      <c r="O307" t="s">
        <v>1651</v>
      </c>
      <c r="P307">
        <v>88.49</v>
      </c>
      <c r="Q307">
        <v>246</v>
      </c>
      <c r="R307" t="s">
        <v>1793</v>
      </c>
      <c r="S307" t="s">
        <v>1763</v>
      </c>
      <c r="T307" t="s">
        <v>395</v>
      </c>
      <c r="U307" t="s">
        <v>1772</v>
      </c>
      <c r="V307" t="s">
        <v>1829</v>
      </c>
      <c r="W307">
        <v>3</v>
      </c>
      <c r="X307" t="s">
        <v>1792</v>
      </c>
      <c r="Y307">
        <v>298.35000000000002</v>
      </c>
      <c r="Z307">
        <v>895.05</v>
      </c>
      <c r="AA307">
        <v>44.75</v>
      </c>
      <c r="AB307">
        <v>0.05</v>
      </c>
    </row>
    <row r="308" spans="1:28" x14ac:dyDescent="0.3">
      <c r="A308" t="s">
        <v>1958</v>
      </c>
      <c r="B308" s="13">
        <v>45662</v>
      </c>
      <c r="C308" t="s">
        <v>547</v>
      </c>
      <c r="D308" t="s">
        <v>548</v>
      </c>
      <c r="E308">
        <v>39</v>
      </c>
      <c r="F308" t="s">
        <v>16</v>
      </c>
      <c r="G308" t="s">
        <v>549</v>
      </c>
      <c r="H308" t="s">
        <v>81</v>
      </c>
      <c r="I308" t="s">
        <v>12</v>
      </c>
      <c r="J308" t="s">
        <v>31</v>
      </c>
      <c r="K308" t="s">
        <v>1644</v>
      </c>
      <c r="L308" t="s">
        <v>3913</v>
      </c>
      <c r="M308" t="s">
        <v>1563</v>
      </c>
      <c r="N308" t="s">
        <v>3854</v>
      </c>
      <c r="O308" t="s">
        <v>1645</v>
      </c>
      <c r="P308">
        <v>177.98</v>
      </c>
      <c r="Q308">
        <v>103</v>
      </c>
      <c r="R308" t="s">
        <v>1795</v>
      </c>
      <c r="S308" t="s">
        <v>1759</v>
      </c>
      <c r="T308" t="s">
        <v>1796</v>
      </c>
      <c r="U308" t="s">
        <v>1772</v>
      </c>
      <c r="V308" t="s">
        <v>1826</v>
      </c>
      <c r="W308">
        <v>4</v>
      </c>
      <c r="X308" t="s">
        <v>1794</v>
      </c>
      <c r="Y308">
        <v>950.04</v>
      </c>
      <c r="Z308">
        <v>3800.16</v>
      </c>
      <c r="AA308">
        <v>494.02</v>
      </c>
      <c r="AB308">
        <v>0.13</v>
      </c>
    </row>
    <row r="309" spans="1:28" x14ac:dyDescent="0.3">
      <c r="A309" t="s">
        <v>2272</v>
      </c>
      <c r="B309" s="13">
        <v>45551</v>
      </c>
      <c r="C309" t="s">
        <v>547</v>
      </c>
      <c r="D309" t="s">
        <v>548</v>
      </c>
      <c r="E309">
        <v>39</v>
      </c>
      <c r="F309" t="s">
        <v>16</v>
      </c>
      <c r="G309" t="s">
        <v>549</v>
      </c>
      <c r="H309" t="s">
        <v>81</v>
      </c>
      <c r="I309" t="s">
        <v>12</v>
      </c>
      <c r="J309" t="s">
        <v>31</v>
      </c>
      <c r="K309" t="s">
        <v>1606</v>
      </c>
      <c r="L309" t="s">
        <v>3890</v>
      </c>
      <c r="M309" t="s">
        <v>1544</v>
      </c>
      <c r="N309" t="s">
        <v>3870</v>
      </c>
      <c r="O309" t="s">
        <v>1607</v>
      </c>
      <c r="P309">
        <v>218.48</v>
      </c>
      <c r="Q309">
        <v>276</v>
      </c>
      <c r="R309" t="s">
        <v>1770</v>
      </c>
      <c r="S309" t="s">
        <v>1763</v>
      </c>
      <c r="T309" t="s">
        <v>1771</v>
      </c>
      <c r="U309" t="s">
        <v>1772</v>
      </c>
      <c r="V309" t="s">
        <v>1826</v>
      </c>
      <c r="W309">
        <v>2</v>
      </c>
      <c r="X309" t="s">
        <v>1769</v>
      </c>
      <c r="Y309">
        <v>527.51</v>
      </c>
      <c r="Z309">
        <v>1055.02</v>
      </c>
      <c r="AA309">
        <v>189.9</v>
      </c>
      <c r="AB309">
        <v>0.18</v>
      </c>
    </row>
    <row r="310" spans="1:28" x14ac:dyDescent="0.3">
      <c r="A310" t="s">
        <v>1959</v>
      </c>
      <c r="B310" s="13">
        <v>45910</v>
      </c>
      <c r="C310" t="s">
        <v>1035</v>
      </c>
      <c r="D310" t="s">
        <v>1036</v>
      </c>
      <c r="E310">
        <v>62</v>
      </c>
      <c r="F310" t="s">
        <v>16</v>
      </c>
      <c r="G310" t="s">
        <v>1037</v>
      </c>
      <c r="H310" t="s">
        <v>201</v>
      </c>
      <c r="I310" t="s">
        <v>12</v>
      </c>
      <c r="J310" t="s">
        <v>26</v>
      </c>
      <c r="K310" t="s">
        <v>1662</v>
      </c>
      <c r="L310" t="s">
        <v>3923</v>
      </c>
      <c r="M310" t="s">
        <v>1566</v>
      </c>
      <c r="N310" t="s">
        <v>3862</v>
      </c>
      <c r="O310" t="s">
        <v>1663</v>
      </c>
      <c r="P310">
        <v>30.62</v>
      </c>
      <c r="Q310">
        <v>138</v>
      </c>
      <c r="R310" t="s">
        <v>1770</v>
      </c>
      <c r="S310" t="s">
        <v>1763</v>
      </c>
      <c r="T310" t="s">
        <v>1771</v>
      </c>
      <c r="U310" t="s">
        <v>1772</v>
      </c>
      <c r="V310" t="s">
        <v>1824</v>
      </c>
      <c r="W310">
        <v>2</v>
      </c>
      <c r="X310" t="s">
        <v>1769</v>
      </c>
      <c r="Y310">
        <v>267.19</v>
      </c>
      <c r="Z310">
        <v>534.38</v>
      </c>
      <c r="AA310">
        <v>37.409999999999997</v>
      </c>
      <c r="AB310">
        <v>7.0000000000000007E-2</v>
      </c>
    </row>
    <row r="311" spans="1:28" x14ac:dyDescent="0.3">
      <c r="A311" t="s">
        <v>2158</v>
      </c>
      <c r="B311" s="13">
        <v>45815</v>
      </c>
      <c r="C311" t="s">
        <v>455</v>
      </c>
      <c r="D311" t="s">
        <v>456</v>
      </c>
      <c r="E311">
        <v>62</v>
      </c>
      <c r="F311" t="s">
        <v>16</v>
      </c>
      <c r="G311" t="s">
        <v>457</v>
      </c>
      <c r="H311" t="s">
        <v>250</v>
      </c>
      <c r="I311" t="s">
        <v>12</v>
      </c>
      <c r="J311" t="s">
        <v>26</v>
      </c>
      <c r="K311" t="s">
        <v>1620</v>
      </c>
      <c r="L311" t="s">
        <v>3898</v>
      </c>
      <c r="M311" t="s">
        <v>1547</v>
      </c>
      <c r="N311" t="s">
        <v>3847</v>
      </c>
      <c r="O311" t="s">
        <v>1621</v>
      </c>
      <c r="P311">
        <v>223.43</v>
      </c>
      <c r="Q311">
        <v>154</v>
      </c>
      <c r="R311" t="s">
        <v>1770</v>
      </c>
      <c r="S311" t="s">
        <v>1763</v>
      </c>
      <c r="T311" t="s">
        <v>1771</v>
      </c>
      <c r="U311" t="s">
        <v>1772</v>
      </c>
      <c r="V311" t="s">
        <v>1824</v>
      </c>
      <c r="W311">
        <v>3</v>
      </c>
      <c r="X311" t="s">
        <v>1769</v>
      </c>
      <c r="Y311">
        <v>399.42</v>
      </c>
      <c r="Z311">
        <v>1198.26</v>
      </c>
      <c r="AA311">
        <v>23.97</v>
      </c>
      <c r="AB311">
        <v>0.02</v>
      </c>
    </row>
    <row r="312" spans="1:28" x14ac:dyDescent="0.3">
      <c r="A312" t="s">
        <v>1960</v>
      </c>
      <c r="B312" s="13">
        <v>45827</v>
      </c>
      <c r="C312" t="s">
        <v>657</v>
      </c>
      <c r="D312" t="s">
        <v>658</v>
      </c>
      <c r="E312">
        <v>25</v>
      </c>
      <c r="F312" t="s">
        <v>16</v>
      </c>
      <c r="G312" t="s">
        <v>659</v>
      </c>
      <c r="H312" t="s">
        <v>156</v>
      </c>
      <c r="I312" t="s">
        <v>12</v>
      </c>
      <c r="J312" t="s">
        <v>26</v>
      </c>
      <c r="K312" t="s">
        <v>1722</v>
      </c>
      <c r="L312" t="s">
        <v>3954</v>
      </c>
      <c r="M312" t="s">
        <v>1544</v>
      </c>
      <c r="N312" t="s">
        <v>3858</v>
      </c>
      <c r="O312" t="s">
        <v>1723</v>
      </c>
      <c r="P312">
        <v>371.38</v>
      </c>
      <c r="Q312">
        <v>220</v>
      </c>
      <c r="R312" t="s">
        <v>1802</v>
      </c>
      <c r="S312" t="s">
        <v>1759</v>
      </c>
      <c r="T312" t="s">
        <v>1803</v>
      </c>
      <c r="U312" t="s">
        <v>1756</v>
      </c>
      <c r="V312" t="s">
        <v>1826</v>
      </c>
      <c r="W312">
        <v>4</v>
      </c>
      <c r="X312" t="s">
        <v>1801</v>
      </c>
      <c r="Y312">
        <v>72.63</v>
      </c>
      <c r="Z312">
        <v>290.52</v>
      </c>
      <c r="AA312">
        <v>17.43</v>
      </c>
      <c r="AB312">
        <v>0.06</v>
      </c>
    </row>
    <row r="313" spans="1:28" x14ac:dyDescent="0.3">
      <c r="A313" t="s">
        <v>2229</v>
      </c>
      <c r="B313" s="13">
        <v>45576</v>
      </c>
      <c r="C313" t="s">
        <v>657</v>
      </c>
      <c r="D313" t="s">
        <v>658</v>
      </c>
      <c r="E313">
        <v>25</v>
      </c>
      <c r="F313" t="s">
        <v>16</v>
      </c>
      <c r="G313" t="s">
        <v>659</v>
      </c>
      <c r="H313" t="s">
        <v>156</v>
      </c>
      <c r="I313" t="s">
        <v>12</v>
      </c>
      <c r="J313" t="s">
        <v>26</v>
      </c>
      <c r="K313" t="s">
        <v>1690</v>
      </c>
      <c r="L313" t="s">
        <v>3938</v>
      </c>
      <c r="M313" t="s">
        <v>1558</v>
      </c>
      <c r="N313" t="s">
        <v>3867</v>
      </c>
      <c r="O313" t="s">
        <v>1691</v>
      </c>
      <c r="P313">
        <v>214.32</v>
      </c>
      <c r="Q313">
        <v>383</v>
      </c>
      <c r="R313" t="s">
        <v>1795</v>
      </c>
      <c r="S313" t="s">
        <v>1759</v>
      </c>
      <c r="T313" t="s">
        <v>1796</v>
      </c>
      <c r="U313" t="s">
        <v>1772</v>
      </c>
      <c r="V313" t="s">
        <v>1829</v>
      </c>
      <c r="W313">
        <v>4</v>
      </c>
      <c r="X313" t="s">
        <v>1794</v>
      </c>
      <c r="Y313">
        <v>849.17</v>
      </c>
      <c r="Z313">
        <v>3396.68</v>
      </c>
      <c r="AA313">
        <v>407.6</v>
      </c>
      <c r="AB313">
        <v>0.12</v>
      </c>
    </row>
    <row r="314" spans="1:28" x14ac:dyDescent="0.3">
      <c r="A314" t="s">
        <v>2097</v>
      </c>
      <c r="B314" s="13">
        <v>45750</v>
      </c>
      <c r="C314" t="s">
        <v>458</v>
      </c>
      <c r="D314" t="s">
        <v>459</v>
      </c>
      <c r="E314">
        <v>54</v>
      </c>
      <c r="F314" t="s">
        <v>9</v>
      </c>
      <c r="G314" t="s">
        <v>460</v>
      </c>
      <c r="H314" t="s">
        <v>74</v>
      </c>
      <c r="I314" t="s">
        <v>12</v>
      </c>
      <c r="J314" t="s">
        <v>13</v>
      </c>
      <c r="K314" t="s">
        <v>1688</v>
      </c>
      <c r="L314" t="s">
        <v>3937</v>
      </c>
      <c r="M314" t="s">
        <v>1544</v>
      </c>
      <c r="N314" t="s">
        <v>3881</v>
      </c>
      <c r="O314" t="s">
        <v>1689</v>
      </c>
      <c r="P314">
        <v>138.05000000000001</v>
      </c>
      <c r="Q314">
        <v>89</v>
      </c>
      <c r="R314" t="s">
        <v>1783</v>
      </c>
      <c r="S314" t="s">
        <v>1784</v>
      </c>
      <c r="T314" t="s">
        <v>1785</v>
      </c>
      <c r="U314" t="s">
        <v>1772</v>
      </c>
      <c r="V314" t="s">
        <v>1824</v>
      </c>
      <c r="W314">
        <v>2</v>
      </c>
      <c r="X314" t="s">
        <v>1782</v>
      </c>
      <c r="Y314">
        <v>105.15</v>
      </c>
      <c r="Z314">
        <v>210.3</v>
      </c>
      <c r="AA314">
        <v>12.62</v>
      </c>
      <c r="AB314">
        <v>0.06</v>
      </c>
    </row>
    <row r="315" spans="1:28" x14ac:dyDescent="0.3">
      <c r="A315" t="s">
        <v>1961</v>
      </c>
      <c r="B315" s="13">
        <v>45544</v>
      </c>
      <c r="C315" t="s">
        <v>1325</v>
      </c>
      <c r="D315" t="s">
        <v>1326</v>
      </c>
      <c r="E315">
        <v>18</v>
      </c>
      <c r="F315" t="s">
        <v>16</v>
      </c>
      <c r="G315" t="s">
        <v>1327</v>
      </c>
      <c r="H315" t="s">
        <v>434</v>
      </c>
      <c r="I315" t="s">
        <v>12</v>
      </c>
      <c r="J315" t="s">
        <v>13</v>
      </c>
      <c r="K315" t="s">
        <v>1654</v>
      </c>
      <c r="L315" t="s">
        <v>3919</v>
      </c>
      <c r="M315" t="s">
        <v>1547</v>
      </c>
      <c r="N315" t="s">
        <v>3852</v>
      </c>
      <c r="O315" t="s">
        <v>1655</v>
      </c>
      <c r="P315">
        <v>386.56</v>
      </c>
      <c r="Q315">
        <v>125</v>
      </c>
      <c r="R315" t="s">
        <v>1774</v>
      </c>
      <c r="S315" t="s">
        <v>1759</v>
      </c>
      <c r="T315" t="s">
        <v>1775</v>
      </c>
      <c r="U315" t="s">
        <v>1765</v>
      </c>
      <c r="V315" t="s">
        <v>1829</v>
      </c>
      <c r="W315">
        <v>3</v>
      </c>
      <c r="X315" t="s">
        <v>1773</v>
      </c>
      <c r="Y315">
        <v>576.52</v>
      </c>
      <c r="Z315">
        <v>1729.56</v>
      </c>
      <c r="AA315">
        <v>380.5</v>
      </c>
      <c r="AB315">
        <v>0.22</v>
      </c>
    </row>
    <row r="316" spans="1:28" x14ac:dyDescent="0.3">
      <c r="A316" t="s">
        <v>2021</v>
      </c>
      <c r="B316" s="13">
        <v>45290</v>
      </c>
      <c r="C316" t="s">
        <v>1325</v>
      </c>
      <c r="D316" t="s">
        <v>1326</v>
      </c>
      <c r="E316">
        <v>18</v>
      </c>
      <c r="F316" t="s">
        <v>16</v>
      </c>
      <c r="G316" t="s">
        <v>1327</v>
      </c>
      <c r="H316" t="s">
        <v>434</v>
      </c>
      <c r="I316" t="s">
        <v>12</v>
      </c>
      <c r="J316" t="s">
        <v>13</v>
      </c>
      <c r="K316" t="s">
        <v>1668</v>
      </c>
      <c r="L316" t="s">
        <v>3926</v>
      </c>
      <c r="M316" t="s">
        <v>1558</v>
      </c>
      <c r="N316" t="s">
        <v>3915</v>
      </c>
      <c r="O316" t="s">
        <v>1669</v>
      </c>
      <c r="P316">
        <v>482.75</v>
      </c>
      <c r="Q316">
        <v>444</v>
      </c>
      <c r="R316" t="s">
        <v>1808</v>
      </c>
      <c r="S316" t="s">
        <v>1759</v>
      </c>
      <c r="T316" t="s">
        <v>1809</v>
      </c>
      <c r="U316" t="s">
        <v>1756</v>
      </c>
      <c r="V316" t="s">
        <v>1824</v>
      </c>
      <c r="W316">
        <v>1</v>
      </c>
      <c r="X316" t="s">
        <v>1807</v>
      </c>
      <c r="Y316">
        <v>889.19</v>
      </c>
      <c r="Z316">
        <v>889.19</v>
      </c>
      <c r="AA316">
        <v>26.68</v>
      </c>
      <c r="AB316">
        <v>0.03</v>
      </c>
    </row>
    <row r="317" spans="1:28" x14ac:dyDescent="0.3">
      <c r="A317" t="s">
        <v>2023</v>
      </c>
      <c r="B317" s="13">
        <v>45227</v>
      </c>
      <c r="C317" t="s">
        <v>461</v>
      </c>
      <c r="D317" t="s">
        <v>462</v>
      </c>
      <c r="E317">
        <v>33</v>
      </c>
      <c r="F317" t="s">
        <v>16</v>
      </c>
      <c r="G317" t="s">
        <v>463</v>
      </c>
      <c r="H317" t="s">
        <v>156</v>
      </c>
      <c r="I317" t="s">
        <v>12</v>
      </c>
      <c r="J317" t="s">
        <v>19</v>
      </c>
      <c r="K317" t="s">
        <v>1636</v>
      </c>
      <c r="L317" t="s">
        <v>3908</v>
      </c>
      <c r="M317" t="s">
        <v>1566</v>
      </c>
      <c r="N317" t="s">
        <v>3862</v>
      </c>
      <c r="O317" t="s">
        <v>1637</v>
      </c>
      <c r="P317">
        <v>167.12</v>
      </c>
      <c r="Q317">
        <v>316</v>
      </c>
      <c r="R317" t="s">
        <v>1793</v>
      </c>
      <c r="S317" t="s">
        <v>1763</v>
      </c>
      <c r="T317" t="s">
        <v>395</v>
      </c>
      <c r="U317" t="s">
        <v>1772</v>
      </c>
      <c r="V317" t="s">
        <v>1826</v>
      </c>
      <c r="W317">
        <v>1</v>
      </c>
      <c r="X317" t="s">
        <v>1792</v>
      </c>
      <c r="Y317">
        <v>541.24</v>
      </c>
      <c r="Z317">
        <v>541.24</v>
      </c>
      <c r="AA317">
        <v>16.239999999999998</v>
      </c>
      <c r="AB317">
        <v>0.03</v>
      </c>
    </row>
    <row r="318" spans="1:28" x14ac:dyDescent="0.3">
      <c r="A318" t="s">
        <v>2064</v>
      </c>
      <c r="B318" s="13">
        <v>45253</v>
      </c>
      <c r="C318" t="s">
        <v>461</v>
      </c>
      <c r="D318" t="s">
        <v>462</v>
      </c>
      <c r="E318">
        <v>33</v>
      </c>
      <c r="F318" t="s">
        <v>16</v>
      </c>
      <c r="G318" t="s">
        <v>463</v>
      </c>
      <c r="H318" t="s">
        <v>156</v>
      </c>
      <c r="I318" t="s">
        <v>12</v>
      </c>
      <c r="J318" t="s">
        <v>19</v>
      </c>
      <c r="K318" t="s">
        <v>1578</v>
      </c>
      <c r="L318" t="s">
        <v>3871</v>
      </c>
      <c r="M318" t="s">
        <v>1563</v>
      </c>
      <c r="N318" t="s">
        <v>3872</v>
      </c>
      <c r="O318" t="s">
        <v>1579</v>
      </c>
      <c r="P318">
        <v>465.34</v>
      </c>
      <c r="Q318">
        <v>301</v>
      </c>
      <c r="R318" t="s">
        <v>1774</v>
      </c>
      <c r="S318" t="s">
        <v>1759</v>
      </c>
      <c r="T318" t="s">
        <v>1775</v>
      </c>
      <c r="U318" t="s">
        <v>1765</v>
      </c>
      <c r="V318" t="s">
        <v>1824</v>
      </c>
      <c r="W318">
        <v>1</v>
      </c>
      <c r="X318" t="s">
        <v>1773</v>
      </c>
      <c r="Y318">
        <v>594.44000000000005</v>
      </c>
      <c r="Z318">
        <v>594.44000000000005</v>
      </c>
      <c r="AA318">
        <v>124.83</v>
      </c>
      <c r="AB318">
        <v>0.21</v>
      </c>
    </row>
    <row r="319" spans="1:28" x14ac:dyDescent="0.3">
      <c r="A319" t="s">
        <v>1962</v>
      </c>
      <c r="B319" s="13">
        <v>45751</v>
      </c>
      <c r="C319" t="s">
        <v>1095</v>
      </c>
      <c r="D319" t="s">
        <v>1096</v>
      </c>
      <c r="E319">
        <v>31</v>
      </c>
      <c r="F319" t="s">
        <v>9</v>
      </c>
      <c r="G319" t="s">
        <v>1097</v>
      </c>
      <c r="H319" t="s">
        <v>163</v>
      </c>
      <c r="I319" t="s">
        <v>12</v>
      </c>
      <c r="J319" t="s">
        <v>26</v>
      </c>
      <c r="K319" t="s">
        <v>1690</v>
      </c>
      <c r="L319" t="s">
        <v>3938</v>
      </c>
      <c r="M319" t="s">
        <v>1558</v>
      </c>
      <c r="N319" t="s">
        <v>3867</v>
      </c>
      <c r="O319" t="s">
        <v>1691</v>
      </c>
      <c r="P319">
        <v>214.32</v>
      </c>
      <c r="Q319">
        <v>383</v>
      </c>
      <c r="R319" t="s">
        <v>1787</v>
      </c>
      <c r="S319" t="s">
        <v>1763</v>
      </c>
      <c r="T319" t="s">
        <v>1788</v>
      </c>
      <c r="U319" t="s">
        <v>1756</v>
      </c>
      <c r="V319" t="s">
        <v>1824</v>
      </c>
      <c r="W319">
        <v>3</v>
      </c>
      <c r="X319" t="s">
        <v>1786</v>
      </c>
      <c r="Y319">
        <v>849.36</v>
      </c>
      <c r="Z319">
        <v>2548.08</v>
      </c>
      <c r="AA319">
        <v>76.44</v>
      </c>
      <c r="AB319">
        <v>0.03</v>
      </c>
    </row>
    <row r="320" spans="1:28" x14ac:dyDescent="0.3">
      <c r="A320" t="s">
        <v>2102</v>
      </c>
      <c r="B320" s="13">
        <v>45483</v>
      </c>
      <c r="C320" t="s">
        <v>1095</v>
      </c>
      <c r="D320" t="s">
        <v>1096</v>
      </c>
      <c r="E320">
        <v>31</v>
      </c>
      <c r="F320" t="s">
        <v>9</v>
      </c>
      <c r="G320" t="s">
        <v>1097</v>
      </c>
      <c r="H320" t="s">
        <v>163</v>
      </c>
      <c r="I320" t="s">
        <v>12</v>
      </c>
      <c r="J320" t="s">
        <v>26</v>
      </c>
      <c r="K320" t="s">
        <v>1582</v>
      </c>
      <c r="L320" t="s">
        <v>3875</v>
      </c>
      <c r="M320" t="s">
        <v>1566</v>
      </c>
      <c r="N320" t="s">
        <v>3854</v>
      </c>
      <c r="O320" t="s">
        <v>1583</v>
      </c>
      <c r="P320">
        <v>144.53</v>
      </c>
      <c r="Q320">
        <v>367</v>
      </c>
      <c r="R320" t="s">
        <v>1774</v>
      </c>
      <c r="S320" t="s">
        <v>1759</v>
      </c>
      <c r="T320" t="s">
        <v>1775</v>
      </c>
      <c r="U320" t="s">
        <v>1765</v>
      </c>
      <c r="V320" t="s">
        <v>1824</v>
      </c>
      <c r="W320">
        <v>4</v>
      </c>
      <c r="X320" t="s">
        <v>1773</v>
      </c>
      <c r="Y320">
        <v>322.58</v>
      </c>
      <c r="Z320">
        <v>1290.32</v>
      </c>
      <c r="AA320">
        <v>77.42</v>
      </c>
      <c r="AB320">
        <v>0.06</v>
      </c>
    </row>
    <row r="321" spans="1:28" x14ac:dyDescent="0.3">
      <c r="A321" t="s">
        <v>2160</v>
      </c>
      <c r="B321" s="13">
        <v>45609</v>
      </c>
      <c r="C321" t="s">
        <v>1095</v>
      </c>
      <c r="D321" t="s">
        <v>1096</v>
      </c>
      <c r="E321">
        <v>31</v>
      </c>
      <c r="F321" t="s">
        <v>9</v>
      </c>
      <c r="G321" t="s">
        <v>1097</v>
      </c>
      <c r="H321" t="s">
        <v>163</v>
      </c>
      <c r="I321" t="s">
        <v>12</v>
      </c>
      <c r="J321" t="s">
        <v>26</v>
      </c>
      <c r="K321" t="s">
        <v>1648</v>
      </c>
      <c r="L321" t="s">
        <v>3916</v>
      </c>
      <c r="M321" t="s">
        <v>1566</v>
      </c>
      <c r="N321" t="s">
        <v>3862</v>
      </c>
      <c r="O321" t="s">
        <v>1649</v>
      </c>
      <c r="P321">
        <v>190.29</v>
      </c>
      <c r="Q321">
        <v>260</v>
      </c>
      <c r="R321" t="s">
        <v>1774</v>
      </c>
      <c r="S321" t="s">
        <v>1759</v>
      </c>
      <c r="T321" t="s">
        <v>1775</v>
      </c>
      <c r="U321" t="s">
        <v>1765</v>
      </c>
      <c r="V321" t="s">
        <v>1826</v>
      </c>
      <c r="W321">
        <v>2</v>
      </c>
      <c r="X321" t="s">
        <v>1773</v>
      </c>
      <c r="Y321">
        <v>613.23</v>
      </c>
      <c r="Z321">
        <v>1226.46</v>
      </c>
      <c r="AA321">
        <v>183.97</v>
      </c>
      <c r="AB321">
        <v>0.15</v>
      </c>
    </row>
    <row r="322" spans="1:28" x14ac:dyDescent="0.3">
      <c r="A322" t="s">
        <v>2084</v>
      </c>
      <c r="B322" s="13">
        <v>45300</v>
      </c>
      <c r="C322" t="s">
        <v>464</v>
      </c>
      <c r="D322" t="s">
        <v>465</v>
      </c>
      <c r="E322">
        <v>29</v>
      </c>
      <c r="F322" t="s">
        <v>9</v>
      </c>
      <c r="G322" t="s">
        <v>466</v>
      </c>
      <c r="H322" t="s">
        <v>70</v>
      </c>
      <c r="I322" t="s">
        <v>12</v>
      </c>
      <c r="J322" t="s">
        <v>31</v>
      </c>
      <c r="K322" t="s">
        <v>1618</v>
      </c>
      <c r="L322" t="s">
        <v>3897</v>
      </c>
      <c r="M322" t="s">
        <v>1544</v>
      </c>
      <c r="N322" t="s">
        <v>3858</v>
      </c>
      <c r="O322" t="s">
        <v>1619</v>
      </c>
      <c r="P322">
        <v>382.22</v>
      </c>
      <c r="Q322">
        <v>329</v>
      </c>
      <c r="R322" t="s">
        <v>1808</v>
      </c>
      <c r="S322" t="s">
        <v>1759</v>
      </c>
      <c r="T322" t="s">
        <v>1809</v>
      </c>
      <c r="U322" t="s">
        <v>1756</v>
      </c>
      <c r="V322" t="s">
        <v>1824</v>
      </c>
      <c r="W322">
        <v>1</v>
      </c>
      <c r="X322" t="s">
        <v>1807</v>
      </c>
      <c r="Y322">
        <v>222.94</v>
      </c>
      <c r="Z322">
        <v>222.94</v>
      </c>
      <c r="AA322">
        <v>42.36</v>
      </c>
      <c r="AB322">
        <v>0.19</v>
      </c>
    </row>
    <row r="323" spans="1:28" x14ac:dyDescent="0.3">
      <c r="A323" t="s">
        <v>1963</v>
      </c>
      <c r="B323" s="13">
        <v>45392</v>
      </c>
      <c r="C323" t="s">
        <v>1458</v>
      </c>
      <c r="D323" t="s">
        <v>1459</v>
      </c>
      <c r="E323">
        <v>53</v>
      </c>
      <c r="F323" t="s">
        <v>9</v>
      </c>
      <c r="G323" t="s">
        <v>1460</v>
      </c>
      <c r="H323" t="s">
        <v>324</v>
      </c>
      <c r="I323" t="s">
        <v>12</v>
      </c>
      <c r="J323" t="s">
        <v>26</v>
      </c>
      <c r="K323" t="s">
        <v>1648</v>
      </c>
      <c r="L323" t="s">
        <v>3916</v>
      </c>
      <c r="M323" t="s">
        <v>1566</v>
      </c>
      <c r="N323" t="s">
        <v>3862</v>
      </c>
      <c r="O323" t="s">
        <v>1649</v>
      </c>
      <c r="P323">
        <v>190.29</v>
      </c>
      <c r="Q323">
        <v>260</v>
      </c>
      <c r="R323" t="s">
        <v>1777</v>
      </c>
      <c r="S323" t="s">
        <v>1754</v>
      </c>
      <c r="T323" t="s">
        <v>1778</v>
      </c>
      <c r="U323" t="s">
        <v>1772</v>
      </c>
      <c r="V323" t="s">
        <v>1829</v>
      </c>
      <c r="W323">
        <v>1</v>
      </c>
      <c r="X323" t="s">
        <v>1776</v>
      </c>
      <c r="Y323">
        <v>245.85</v>
      </c>
      <c r="Z323">
        <v>245.85</v>
      </c>
      <c r="AA323">
        <v>44.25</v>
      </c>
      <c r="AB323">
        <v>0.18</v>
      </c>
    </row>
    <row r="324" spans="1:28" x14ac:dyDescent="0.3">
      <c r="A324" t="s">
        <v>1964</v>
      </c>
      <c r="B324" s="13">
        <v>45589</v>
      </c>
      <c r="C324" t="s">
        <v>589</v>
      </c>
      <c r="D324" t="s">
        <v>590</v>
      </c>
      <c r="E324">
        <v>33</v>
      </c>
      <c r="F324" t="s">
        <v>16</v>
      </c>
      <c r="G324" t="s">
        <v>591</v>
      </c>
      <c r="H324" t="s">
        <v>317</v>
      </c>
      <c r="I324" t="s">
        <v>12</v>
      </c>
      <c r="J324" t="s">
        <v>26</v>
      </c>
      <c r="K324" t="s">
        <v>1742</v>
      </c>
      <c r="L324" t="s">
        <v>3964</v>
      </c>
      <c r="M324" t="s">
        <v>1566</v>
      </c>
      <c r="N324" t="s">
        <v>3893</v>
      </c>
      <c r="O324" t="s">
        <v>1743</v>
      </c>
      <c r="P324">
        <v>245.98</v>
      </c>
      <c r="Q324">
        <v>471</v>
      </c>
      <c r="R324" t="s">
        <v>1790</v>
      </c>
      <c r="S324" t="s">
        <v>1754</v>
      </c>
      <c r="T324" t="s">
        <v>1791</v>
      </c>
      <c r="U324" t="s">
        <v>1772</v>
      </c>
      <c r="V324" t="s">
        <v>1829</v>
      </c>
      <c r="W324">
        <v>3</v>
      </c>
      <c r="X324" t="s">
        <v>1789</v>
      </c>
      <c r="Y324">
        <v>237.68</v>
      </c>
      <c r="Z324">
        <v>713.04</v>
      </c>
      <c r="AA324">
        <v>71.3</v>
      </c>
      <c r="AB324">
        <v>0.1</v>
      </c>
    </row>
    <row r="325" spans="1:28" x14ac:dyDescent="0.3">
      <c r="A325" t="s">
        <v>2017</v>
      </c>
      <c r="B325" s="13">
        <v>45459</v>
      </c>
      <c r="C325" t="s">
        <v>470</v>
      </c>
      <c r="D325" t="s">
        <v>471</v>
      </c>
      <c r="E325">
        <v>43</v>
      </c>
      <c r="F325" t="s">
        <v>9</v>
      </c>
      <c r="G325" t="s">
        <v>395</v>
      </c>
      <c r="H325" t="s">
        <v>287</v>
      </c>
      <c r="I325" t="s">
        <v>12</v>
      </c>
      <c r="J325" t="s">
        <v>13</v>
      </c>
      <c r="K325" t="s">
        <v>1640</v>
      </c>
      <c r="L325" t="s">
        <v>3910</v>
      </c>
      <c r="M325" t="s">
        <v>1547</v>
      </c>
      <c r="N325" t="s">
        <v>3849</v>
      </c>
      <c r="O325" t="s">
        <v>1641</v>
      </c>
      <c r="P325">
        <v>167.34</v>
      </c>
      <c r="Q325">
        <v>296</v>
      </c>
      <c r="R325" t="s">
        <v>1811</v>
      </c>
      <c r="S325" t="s">
        <v>1754</v>
      </c>
      <c r="T325" t="s">
        <v>1812</v>
      </c>
      <c r="U325" t="s">
        <v>1756</v>
      </c>
      <c r="V325" t="s">
        <v>1826</v>
      </c>
      <c r="W325">
        <v>1</v>
      </c>
      <c r="X325" t="s">
        <v>1810</v>
      </c>
      <c r="Y325">
        <v>804.9</v>
      </c>
      <c r="Z325">
        <v>804.9</v>
      </c>
      <c r="AA325">
        <v>24.15</v>
      </c>
      <c r="AB325">
        <v>0.03</v>
      </c>
    </row>
    <row r="326" spans="1:28" x14ac:dyDescent="0.3">
      <c r="A326" t="s">
        <v>1965</v>
      </c>
      <c r="B326" s="13">
        <v>45756</v>
      </c>
      <c r="C326" t="s">
        <v>1059</v>
      </c>
      <c r="D326" t="s">
        <v>1060</v>
      </c>
      <c r="E326">
        <v>40</v>
      </c>
      <c r="F326" t="s">
        <v>16</v>
      </c>
      <c r="G326" t="s">
        <v>1061</v>
      </c>
      <c r="H326" t="s">
        <v>11</v>
      </c>
      <c r="I326" t="s">
        <v>12</v>
      </c>
      <c r="J326" t="s">
        <v>26</v>
      </c>
      <c r="K326" t="s">
        <v>1690</v>
      </c>
      <c r="L326" t="s">
        <v>3938</v>
      </c>
      <c r="M326" t="s">
        <v>1558</v>
      </c>
      <c r="N326" t="s">
        <v>3867</v>
      </c>
      <c r="O326" t="s">
        <v>1691</v>
      </c>
      <c r="P326">
        <v>214.32</v>
      </c>
      <c r="Q326">
        <v>383</v>
      </c>
      <c r="R326" t="s">
        <v>1800</v>
      </c>
      <c r="S326" t="s">
        <v>1763</v>
      </c>
      <c r="T326" t="s">
        <v>207</v>
      </c>
      <c r="U326" t="s">
        <v>1765</v>
      </c>
      <c r="V326" t="s">
        <v>1826</v>
      </c>
      <c r="W326">
        <v>4</v>
      </c>
      <c r="X326" t="s">
        <v>1799</v>
      </c>
      <c r="Y326">
        <v>715.85</v>
      </c>
      <c r="Z326">
        <v>2863.4</v>
      </c>
      <c r="AA326">
        <v>715.85</v>
      </c>
      <c r="AB326">
        <v>0.25</v>
      </c>
    </row>
    <row r="327" spans="1:28" x14ac:dyDescent="0.3">
      <c r="A327" t="s">
        <v>1966</v>
      </c>
      <c r="B327" s="13">
        <v>45255</v>
      </c>
      <c r="C327" t="s">
        <v>568</v>
      </c>
      <c r="D327" t="s">
        <v>569</v>
      </c>
      <c r="E327">
        <v>44</v>
      </c>
      <c r="F327" t="s">
        <v>16</v>
      </c>
      <c r="G327" t="s">
        <v>570</v>
      </c>
      <c r="H327" t="s">
        <v>254</v>
      </c>
      <c r="I327" t="s">
        <v>12</v>
      </c>
      <c r="J327" t="s">
        <v>19</v>
      </c>
      <c r="K327" t="s">
        <v>1728</v>
      </c>
      <c r="L327" t="s">
        <v>3957</v>
      </c>
      <c r="M327" t="s">
        <v>1563</v>
      </c>
      <c r="N327" t="s">
        <v>3854</v>
      </c>
      <c r="O327" t="s">
        <v>1729</v>
      </c>
      <c r="P327">
        <v>340.14</v>
      </c>
      <c r="Q327">
        <v>361</v>
      </c>
      <c r="R327" t="s">
        <v>1774</v>
      </c>
      <c r="S327" t="s">
        <v>1759</v>
      </c>
      <c r="T327" t="s">
        <v>1775</v>
      </c>
      <c r="U327" t="s">
        <v>1765</v>
      </c>
      <c r="V327" t="s">
        <v>1829</v>
      </c>
      <c r="W327">
        <v>2</v>
      </c>
      <c r="X327" t="s">
        <v>1773</v>
      </c>
      <c r="Y327">
        <v>478.85</v>
      </c>
      <c r="Z327">
        <v>957.7</v>
      </c>
      <c r="AA327">
        <v>9.58</v>
      </c>
      <c r="AB327">
        <v>0.01</v>
      </c>
    </row>
    <row r="328" spans="1:28" x14ac:dyDescent="0.3">
      <c r="A328" t="s">
        <v>2091</v>
      </c>
      <c r="B328" s="13">
        <v>45836</v>
      </c>
      <c r="C328" t="s">
        <v>478</v>
      </c>
      <c r="D328" t="s">
        <v>479</v>
      </c>
      <c r="E328">
        <v>30</v>
      </c>
      <c r="F328" t="s">
        <v>9</v>
      </c>
      <c r="G328" t="s">
        <v>480</v>
      </c>
      <c r="H328" t="s">
        <v>30</v>
      </c>
      <c r="I328" t="s">
        <v>12</v>
      </c>
      <c r="J328" t="s">
        <v>26</v>
      </c>
      <c r="K328" t="s">
        <v>1590</v>
      </c>
      <c r="L328" t="s">
        <v>3880</v>
      </c>
      <c r="M328" t="s">
        <v>1544</v>
      </c>
      <c r="N328" t="s">
        <v>3881</v>
      </c>
      <c r="O328" t="s">
        <v>1591</v>
      </c>
      <c r="P328">
        <v>123.46</v>
      </c>
      <c r="Q328">
        <v>76</v>
      </c>
      <c r="R328" t="s">
        <v>1777</v>
      </c>
      <c r="S328" t="s">
        <v>1754</v>
      </c>
      <c r="T328" t="s">
        <v>1778</v>
      </c>
      <c r="U328" t="s">
        <v>1772</v>
      </c>
      <c r="V328" t="s">
        <v>1824</v>
      </c>
      <c r="W328">
        <v>1</v>
      </c>
      <c r="X328" t="s">
        <v>1776</v>
      </c>
      <c r="Y328">
        <v>518</v>
      </c>
      <c r="Z328">
        <v>518</v>
      </c>
      <c r="AA328">
        <v>129.5</v>
      </c>
      <c r="AB328">
        <v>0.25</v>
      </c>
    </row>
    <row r="329" spans="1:28" x14ac:dyDescent="0.3">
      <c r="A329" t="s">
        <v>2217</v>
      </c>
      <c r="B329" s="13">
        <v>45478</v>
      </c>
      <c r="C329" t="s">
        <v>478</v>
      </c>
      <c r="D329" t="s">
        <v>479</v>
      </c>
      <c r="E329">
        <v>30</v>
      </c>
      <c r="F329" t="s">
        <v>9</v>
      </c>
      <c r="G329" t="s">
        <v>480</v>
      </c>
      <c r="H329" t="s">
        <v>30</v>
      </c>
      <c r="I329" t="s">
        <v>12</v>
      </c>
      <c r="J329" t="s">
        <v>26</v>
      </c>
      <c r="K329" t="s">
        <v>1734</v>
      </c>
      <c r="L329" t="s">
        <v>3960</v>
      </c>
      <c r="M329" t="s">
        <v>1563</v>
      </c>
      <c r="N329" t="s">
        <v>3845</v>
      </c>
      <c r="O329" t="s">
        <v>1735</v>
      </c>
      <c r="P329">
        <v>377.52</v>
      </c>
      <c r="Q329">
        <v>485</v>
      </c>
      <c r="R329" t="s">
        <v>1798</v>
      </c>
      <c r="S329" t="s">
        <v>1754</v>
      </c>
      <c r="T329" t="s">
        <v>129</v>
      </c>
      <c r="U329" t="s">
        <v>1756</v>
      </c>
      <c r="V329" t="s">
        <v>1826</v>
      </c>
      <c r="W329">
        <v>2</v>
      </c>
      <c r="X329" t="s">
        <v>1797</v>
      </c>
      <c r="Y329">
        <v>153.84</v>
      </c>
      <c r="Z329">
        <v>307.68</v>
      </c>
      <c r="AA329">
        <v>83.07</v>
      </c>
      <c r="AB329">
        <v>0.27</v>
      </c>
    </row>
    <row r="330" spans="1:28" x14ac:dyDescent="0.3">
      <c r="A330" t="s">
        <v>1968</v>
      </c>
      <c r="B330" s="13">
        <v>45573</v>
      </c>
      <c r="C330" t="s">
        <v>1243</v>
      </c>
      <c r="D330" t="s">
        <v>1244</v>
      </c>
      <c r="E330">
        <v>27</v>
      </c>
      <c r="F330" t="s">
        <v>9</v>
      </c>
      <c r="G330" t="s">
        <v>1245</v>
      </c>
      <c r="H330" t="s">
        <v>434</v>
      </c>
      <c r="I330" t="s">
        <v>12</v>
      </c>
      <c r="J330" t="s">
        <v>26</v>
      </c>
      <c r="K330" t="s">
        <v>1680</v>
      </c>
      <c r="L330" t="s">
        <v>3932</v>
      </c>
      <c r="M330" t="s">
        <v>1558</v>
      </c>
      <c r="N330" t="s">
        <v>3867</v>
      </c>
      <c r="O330" t="s">
        <v>1681</v>
      </c>
      <c r="P330">
        <v>340.39</v>
      </c>
      <c r="Q330">
        <v>177</v>
      </c>
      <c r="R330" t="s">
        <v>1795</v>
      </c>
      <c r="S330" t="s">
        <v>1759</v>
      </c>
      <c r="T330" t="s">
        <v>1796</v>
      </c>
      <c r="U330" t="s">
        <v>1772</v>
      </c>
      <c r="V330" t="s">
        <v>1829</v>
      </c>
      <c r="W330">
        <v>2</v>
      </c>
      <c r="X330" t="s">
        <v>1794</v>
      </c>
      <c r="Y330">
        <v>975.48</v>
      </c>
      <c r="Z330">
        <v>1950.96</v>
      </c>
      <c r="AA330">
        <v>507.25</v>
      </c>
      <c r="AB330">
        <v>0.26</v>
      </c>
    </row>
    <row r="331" spans="1:28" x14ac:dyDescent="0.3">
      <c r="A331" t="s">
        <v>2297</v>
      </c>
      <c r="B331" s="13">
        <v>45688</v>
      </c>
      <c r="C331" t="s">
        <v>1243</v>
      </c>
      <c r="D331" t="s">
        <v>1244</v>
      </c>
      <c r="E331">
        <v>27</v>
      </c>
      <c r="F331" t="s">
        <v>9</v>
      </c>
      <c r="G331" t="s">
        <v>1245</v>
      </c>
      <c r="H331" t="s">
        <v>434</v>
      </c>
      <c r="I331" t="s">
        <v>12</v>
      </c>
      <c r="J331" t="s">
        <v>26</v>
      </c>
      <c r="K331" t="s">
        <v>1622</v>
      </c>
      <c r="L331" t="s">
        <v>3899</v>
      </c>
      <c r="M331" t="s">
        <v>1547</v>
      </c>
      <c r="N331" t="s">
        <v>3900</v>
      </c>
      <c r="O331" t="s">
        <v>1623</v>
      </c>
      <c r="P331">
        <v>353.47</v>
      </c>
      <c r="Q331">
        <v>214</v>
      </c>
      <c r="R331" t="s">
        <v>1798</v>
      </c>
      <c r="S331" t="s">
        <v>1754</v>
      </c>
      <c r="T331" t="s">
        <v>129</v>
      </c>
      <c r="U331" t="s">
        <v>1756</v>
      </c>
      <c r="V331" t="s">
        <v>1826</v>
      </c>
      <c r="W331">
        <v>1</v>
      </c>
      <c r="X331" t="s">
        <v>1797</v>
      </c>
      <c r="Y331">
        <v>546.20000000000005</v>
      </c>
      <c r="Z331">
        <v>546.20000000000005</v>
      </c>
      <c r="AA331">
        <v>120.16</v>
      </c>
      <c r="AB331">
        <v>0.22</v>
      </c>
    </row>
    <row r="332" spans="1:28" x14ac:dyDescent="0.3">
      <c r="A332" t="s">
        <v>1969</v>
      </c>
      <c r="B332" s="13">
        <v>45884</v>
      </c>
      <c r="C332" t="s">
        <v>1249</v>
      </c>
      <c r="D332" t="s">
        <v>1250</v>
      </c>
      <c r="E332">
        <v>51</v>
      </c>
      <c r="F332" t="s">
        <v>16</v>
      </c>
      <c r="G332" t="s">
        <v>1251</v>
      </c>
      <c r="H332" t="s">
        <v>184</v>
      </c>
      <c r="I332" t="s">
        <v>12</v>
      </c>
      <c r="J332" t="s">
        <v>19</v>
      </c>
      <c r="K332" t="s">
        <v>1616</v>
      </c>
      <c r="L332" t="s">
        <v>3896</v>
      </c>
      <c r="M332" t="s">
        <v>1563</v>
      </c>
      <c r="N332" t="s">
        <v>3845</v>
      </c>
      <c r="O332" t="s">
        <v>1617</v>
      </c>
      <c r="P332">
        <v>419.28</v>
      </c>
      <c r="Q332">
        <v>86</v>
      </c>
      <c r="R332" t="s">
        <v>1805</v>
      </c>
      <c r="S332" t="s">
        <v>1784</v>
      </c>
      <c r="T332" t="s">
        <v>1806</v>
      </c>
      <c r="U332" t="s">
        <v>1756</v>
      </c>
      <c r="V332" t="s">
        <v>1829</v>
      </c>
      <c r="W332">
        <v>4</v>
      </c>
      <c r="X332" t="s">
        <v>1804</v>
      </c>
      <c r="Y332">
        <v>450.12</v>
      </c>
      <c r="Z332">
        <v>1800.48</v>
      </c>
      <c r="AA332">
        <v>522.14</v>
      </c>
      <c r="AB332">
        <v>0.28999999999999998</v>
      </c>
    </row>
    <row r="333" spans="1:28" x14ac:dyDescent="0.3">
      <c r="A333" t="s">
        <v>1971</v>
      </c>
      <c r="B333" s="13">
        <v>45522</v>
      </c>
      <c r="C333" t="s">
        <v>1417</v>
      </c>
      <c r="D333" t="s">
        <v>679</v>
      </c>
      <c r="E333">
        <v>29</v>
      </c>
      <c r="F333" t="s">
        <v>16</v>
      </c>
      <c r="G333" t="s">
        <v>1418</v>
      </c>
      <c r="H333" t="s">
        <v>317</v>
      </c>
      <c r="I333" t="s">
        <v>12</v>
      </c>
      <c r="J333" t="s">
        <v>13</v>
      </c>
      <c r="K333" t="s">
        <v>1656</v>
      </c>
      <c r="L333" t="s">
        <v>3920</v>
      </c>
      <c r="M333" t="s">
        <v>1566</v>
      </c>
      <c r="N333" t="s">
        <v>3854</v>
      </c>
      <c r="O333" t="s">
        <v>1657</v>
      </c>
      <c r="P333">
        <v>434.84</v>
      </c>
      <c r="Q333">
        <v>185</v>
      </c>
      <c r="R333" t="s">
        <v>1802</v>
      </c>
      <c r="S333" t="s">
        <v>1759</v>
      </c>
      <c r="T333" t="s">
        <v>1803</v>
      </c>
      <c r="U333" t="s">
        <v>1756</v>
      </c>
      <c r="V333" t="s">
        <v>1829</v>
      </c>
      <c r="W333">
        <v>2</v>
      </c>
      <c r="X333" t="s">
        <v>1801</v>
      </c>
      <c r="Y333">
        <v>536.84</v>
      </c>
      <c r="Z333">
        <v>1073.68</v>
      </c>
      <c r="AA333">
        <v>96.63</v>
      </c>
      <c r="AB333">
        <v>0.09</v>
      </c>
    </row>
    <row r="334" spans="1:28" x14ac:dyDescent="0.3">
      <c r="A334" t="s">
        <v>2249</v>
      </c>
      <c r="B334" s="13">
        <v>45580</v>
      </c>
      <c r="C334" t="s">
        <v>490</v>
      </c>
      <c r="D334" t="s">
        <v>491</v>
      </c>
      <c r="E334">
        <v>46</v>
      </c>
      <c r="F334" t="s">
        <v>9</v>
      </c>
      <c r="G334" t="s">
        <v>492</v>
      </c>
      <c r="H334" t="s">
        <v>254</v>
      </c>
      <c r="I334" t="s">
        <v>12</v>
      </c>
      <c r="J334" t="s">
        <v>19</v>
      </c>
      <c r="K334" t="s">
        <v>1686</v>
      </c>
      <c r="L334" t="s">
        <v>3936</v>
      </c>
      <c r="M334" t="s">
        <v>1547</v>
      </c>
      <c r="N334" t="s">
        <v>3852</v>
      </c>
      <c r="O334" t="s">
        <v>1687</v>
      </c>
      <c r="P334">
        <v>218.22</v>
      </c>
      <c r="Q334">
        <v>224</v>
      </c>
      <c r="R334" t="s">
        <v>1774</v>
      </c>
      <c r="S334" t="s">
        <v>1759</v>
      </c>
      <c r="T334" t="s">
        <v>1775</v>
      </c>
      <c r="U334" t="s">
        <v>1765</v>
      </c>
      <c r="V334" t="s">
        <v>1826</v>
      </c>
      <c r="W334">
        <v>1</v>
      </c>
      <c r="X334" t="s">
        <v>1773</v>
      </c>
      <c r="Y334">
        <v>815.53</v>
      </c>
      <c r="Z334">
        <v>815.53</v>
      </c>
      <c r="AA334">
        <v>244.66</v>
      </c>
      <c r="AB334">
        <v>0.3</v>
      </c>
    </row>
    <row r="335" spans="1:28" x14ac:dyDescent="0.3">
      <c r="A335" t="s">
        <v>2324</v>
      </c>
      <c r="B335" s="13">
        <v>45280</v>
      </c>
      <c r="C335" t="s">
        <v>493</v>
      </c>
      <c r="D335" t="s">
        <v>494</v>
      </c>
      <c r="E335">
        <v>32</v>
      </c>
      <c r="F335" t="s">
        <v>16</v>
      </c>
      <c r="G335" t="s">
        <v>495</v>
      </c>
      <c r="H335" t="s">
        <v>317</v>
      </c>
      <c r="I335" t="s">
        <v>12</v>
      </c>
      <c r="J335" t="s">
        <v>13</v>
      </c>
      <c r="K335" t="s">
        <v>1598</v>
      </c>
      <c r="L335" t="s">
        <v>3886</v>
      </c>
      <c r="M335" t="s">
        <v>1547</v>
      </c>
      <c r="N335" t="s">
        <v>3854</v>
      </c>
      <c r="O335" t="s">
        <v>1599</v>
      </c>
      <c r="P335">
        <v>174.02</v>
      </c>
      <c r="Q335">
        <v>268</v>
      </c>
      <c r="R335" t="s">
        <v>1795</v>
      </c>
      <c r="S335" t="s">
        <v>1759</v>
      </c>
      <c r="T335" t="s">
        <v>1796</v>
      </c>
      <c r="U335" t="s">
        <v>1772</v>
      </c>
      <c r="V335" t="s">
        <v>1829</v>
      </c>
      <c r="W335">
        <v>2</v>
      </c>
      <c r="X335" t="s">
        <v>1794</v>
      </c>
      <c r="Y335">
        <v>583.51</v>
      </c>
      <c r="Z335">
        <v>1167.02</v>
      </c>
      <c r="AA335">
        <v>233.4</v>
      </c>
      <c r="AB335">
        <v>0.2</v>
      </c>
    </row>
    <row r="336" spans="1:28" x14ac:dyDescent="0.3">
      <c r="A336" t="s">
        <v>1973</v>
      </c>
      <c r="B336" s="13">
        <v>45617</v>
      </c>
      <c r="C336" t="s">
        <v>932</v>
      </c>
      <c r="D336" t="s">
        <v>933</v>
      </c>
      <c r="E336">
        <v>29</v>
      </c>
      <c r="F336" t="s">
        <v>9</v>
      </c>
      <c r="G336" t="s">
        <v>573</v>
      </c>
      <c r="H336" t="s">
        <v>66</v>
      </c>
      <c r="I336" t="s">
        <v>12</v>
      </c>
      <c r="J336" t="s">
        <v>19</v>
      </c>
      <c r="K336" t="s">
        <v>1712</v>
      </c>
      <c r="L336" t="s">
        <v>3949</v>
      </c>
      <c r="M336" t="s">
        <v>1566</v>
      </c>
      <c r="N336" t="s">
        <v>3862</v>
      </c>
      <c r="O336" t="s">
        <v>1713</v>
      </c>
      <c r="P336">
        <v>152.91999999999999</v>
      </c>
      <c r="Q336">
        <v>281</v>
      </c>
      <c r="R336" t="s">
        <v>1814</v>
      </c>
      <c r="S336" t="s">
        <v>1754</v>
      </c>
      <c r="T336" t="s">
        <v>1815</v>
      </c>
      <c r="U336" t="s">
        <v>1772</v>
      </c>
      <c r="V336" t="s">
        <v>1826</v>
      </c>
      <c r="W336">
        <v>1</v>
      </c>
      <c r="X336" t="s">
        <v>1813</v>
      </c>
      <c r="Y336">
        <v>653.87</v>
      </c>
      <c r="Z336">
        <v>653.87</v>
      </c>
      <c r="AA336">
        <v>91.54</v>
      </c>
      <c r="AB336">
        <v>0.14000000000000001</v>
      </c>
    </row>
    <row r="337" spans="1:28" x14ac:dyDescent="0.3">
      <c r="A337" t="s">
        <v>2167</v>
      </c>
      <c r="B337" s="13">
        <v>45727</v>
      </c>
      <c r="C337" t="s">
        <v>505</v>
      </c>
      <c r="D337" t="s">
        <v>506</v>
      </c>
      <c r="E337">
        <v>24</v>
      </c>
      <c r="F337" t="s">
        <v>9</v>
      </c>
      <c r="G337" t="s">
        <v>507</v>
      </c>
      <c r="H337" t="s">
        <v>313</v>
      </c>
      <c r="I337" t="s">
        <v>12</v>
      </c>
      <c r="J337" t="s">
        <v>13</v>
      </c>
      <c r="K337" t="s">
        <v>1570</v>
      </c>
      <c r="L337" t="s">
        <v>3865</v>
      </c>
      <c r="M337" t="s">
        <v>1563</v>
      </c>
      <c r="N337" t="s">
        <v>3854</v>
      </c>
      <c r="O337" t="s">
        <v>1571</v>
      </c>
      <c r="P337">
        <v>449.4</v>
      </c>
      <c r="Q337">
        <v>460</v>
      </c>
      <c r="R337" t="s">
        <v>1802</v>
      </c>
      <c r="S337" t="s">
        <v>1759</v>
      </c>
      <c r="T337" t="s">
        <v>1803</v>
      </c>
      <c r="U337" t="s">
        <v>1756</v>
      </c>
      <c r="V337" t="s">
        <v>1826</v>
      </c>
      <c r="W337">
        <v>3</v>
      </c>
      <c r="X337" t="s">
        <v>1801</v>
      </c>
      <c r="Y337">
        <v>121.64</v>
      </c>
      <c r="Z337">
        <v>364.92</v>
      </c>
      <c r="AA337">
        <v>25.54</v>
      </c>
      <c r="AB337">
        <v>7.0000000000000007E-2</v>
      </c>
    </row>
    <row r="338" spans="1:28" x14ac:dyDescent="0.3">
      <c r="A338" t="s">
        <v>1978</v>
      </c>
      <c r="B338" s="13">
        <v>45798</v>
      </c>
      <c r="C338" t="s">
        <v>779</v>
      </c>
      <c r="D338" t="s">
        <v>780</v>
      </c>
      <c r="E338">
        <v>56</v>
      </c>
      <c r="F338" t="s">
        <v>16</v>
      </c>
      <c r="G338" t="s">
        <v>781</v>
      </c>
      <c r="H338" t="s">
        <v>359</v>
      </c>
      <c r="I338" t="s">
        <v>12</v>
      </c>
      <c r="J338" t="s">
        <v>13</v>
      </c>
      <c r="K338" t="s">
        <v>1686</v>
      </c>
      <c r="L338" t="s">
        <v>3936</v>
      </c>
      <c r="M338" t="s">
        <v>1547</v>
      </c>
      <c r="N338" t="s">
        <v>3852</v>
      </c>
      <c r="O338" t="s">
        <v>1687</v>
      </c>
      <c r="P338">
        <v>218.22</v>
      </c>
      <c r="Q338">
        <v>224</v>
      </c>
      <c r="R338" t="s">
        <v>1814</v>
      </c>
      <c r="S338" t="s">
        <v>1754</v>
      </c>
      <c r="T338" t="s">
        <v>1815</v>
      </c>
      <c r="U338" t="s">
        <v>1772</v>
      </c>
      <c r="V338" t="s">
        <v>1826</v>
      </c>
      <c r="W338">
        <v>2</v>
      </c>
      <c r="X338" t="s">
        <v>1813</v>
      </c>
      <c r="Y338">
        <v>108.74</v>
      </c>
      <c r="Z338">
        <v>217.48</v>
      </c>
      <c r="AA338">
        <v>23.92</v>
      </c>
      <c r="AB338">
        <v>0.11</v>
      </c>
    </row>
    <row r="339" spans="1:28" x14ac:dyDescent="0.3">
      <c r="A339" t="s">
        <v>2032</v>
      </c>
      <c r="B339" s="13">
        <v>45445</v>
      </c>
      <c r="C339" t="s">
        <v>779</v>
      </c>
      <c r="D339" t="s">
        <v>780</v>
      </c>
      <c r="E339">
        <v>56</v>
      </c>
      <c r="F339" t="s">
        <v>16</v>
      </c>
      <c r="G339" t="s">
        <v>781</v>
      </c>
      <c r="H339" t="s">
        <v>359</v>
      </c>
      <c r="I339" t="s">
        <v>12</v>
      </c>
      <c r="J339" t="s">
        <v>13</v>
      </c>
      <c r="K339" t="s">
        <v>1616</v>
      </c>
      <c r="L339" t="s">
        <v>3896</v>
      </c>
      <c r="M339" t="s">
        <v>1563</v>
      </c>
      <c r="N339" t="s">
        <v>3845</v>
      </c>
      <c r="O339" t="s">
        <v>1617</v>
      </c>
      <c r="P339">
        <v>419.28</v>
      </c>
      <c r="Q339">
        <v>86</v>
      </c>
      <c r="R339" t="s">
        <v>1805</v>
      </c>
      <c r="S339" t="s">
        <v>1784</v>
      </c>
      <c r="T339" t="s">
        <v>1806</v>
      </c>
      <c r="U339" t="s">
        <v>1756</v>
      </c>
      <c r="V339" t="s">
        <v>1829</v>
      </c>
      <c r="W339">
        <v>4</v>
      </c>
      <c r="X339" t="s">
        <v>1804</v>
      </c>
      <c r="Y339">
        <v>362.81</v>
      </c>
      <c r="Z339">
        <v>1451.24</v>
      </c>
      <c r="AA339">
        <v>304.76</v>
      </c>
      <c r="AB339">
        <v>0.21</v>
      </c>
    </row>
    <row r="340" spans="1:28" x14ac:dyDescent="0.3">
      <c r="A340" t="s">
        <v>1979</v>
      </c>
      <c r="B340" s="13">
        <v>45579</v>
      </c>
      <c r="C340" t="s">
        <v>990</v>
      </c>
      <c r="D340" t="s">
        <v>991</v>
      </c>
      <c r="E340">
        <v>53</v>
      </c>
      <c r="F340" t="s">
        <v>16</v>
      </c>
      <c r="G340" t="s">
        <v>992</v>
      </c>
      <c r="H340" t="s">
        <v>74</v>
      </c>
      <c r="I340" t="s">
        <v>12</v>
      </c>
      <c r="J340" t="s">
        <v>31</v>
      </c>
      <c r="K340" t="s">
        <v>1570</v>
      </c>
      <c r="L340" t="s">
        <v>3865</v>
      </c>
      <c r="M340" t="s">
        <v>1563</v>
      </c>
      <c r="N340" t="s">
        <v>3854</v>
      </c>
      <c r="O340" t="s">
        <v>1571</v>
      </c>
      <c r="P340">
        <v>449.4</v>
      </c>
      <c r="Q340">
        <v>460</v>
      </c>
      <c r="R340" t="s">
        <v>1814</v>
      </c>
      <c r="S340" t="s">
        <v>1754</v>
      </c>
      <c r="T340" t="s">
        <v>1815</v>
      </c>
      <c r="U340" t="s">
        <v>1772</v>
      </c>
      <c r="V340" t="s">
        <v>1824</v>
      </c>
      <c r="W340">
        <v>3</v>
      </c>
      <c r="X340" t="s">
        <v>1813</v>
      </c>
      <c r="Y340">
        <v>591.98</v>
      </c>
      <c r="Z340">
        <v>1775.94</v>
      </c>
      <c r="AA340">
        <v>284.14999999999998</v>
      </c>
      <c r="AB340">
        <v>0.16</v>
      </c>
    </row>
    <row r="341" spans="1:28" x14ac:dyDescent="0.3">
      <c r="A341" t="s">
        <v>2042</v>
      </c>
      <c r="B341" s="13">
        <v>45854</v>
      </c>
      <c r="C341" t="s">
        <v>514</v>
      </c>
      <c r="D341" t="s">
        <v>515</v>
      </c>
      <c r="E341">
        <v>31</v>
      </c>
      <c r="F341" t="s">
        <v>9</v>
      </c>
      <c r="G341" t="s">
        <v>516</v>
      </c>
      <c r="H341" t="s">
        <v>18</v>
      </c>
      <c r="I341" t="s">
        <v>12</v>
      </c>
      <c r="J341" t="s">
        <v>26</v>
      </c>
      <c r="K341" t="s">
        <v>1692</v>
      </c>
      <c r="L341" t="s">
        <v>3939</v>
      </c>
      <c r="M341" t="s">
        <v>1566</v>
      </c>
      <c r="N341" t="s">
        <v>3862</v>
      </c>
      <c r="O341" t="s">
        <v>1693</v>
      </c>
      <c r="P341">
        <v>477.61</v>
      </c>
      <c r="Q341">
        <v>300</v>
      </c>
      <c r="R341" t="s">
        <v>1783</v>
      </c>
      <c r="S341" t="s">
        <v>1784</v>
      </c>
      <c r="T341" t="s">
        <v>1785</v>
      </c>
      <c r="U341" t="s">
        <v>1772</v>
      </c>
      <c r="V341" t="s">
        <v>1829</v>
      </c>
      <c r="W341">
        <v>3</v>
      </c>
      <c r="X341" t="s">
        <v>1782</v>
      </c>
      <c r="Y341">
        <v>141.6</v>
      </c>
      <c r="Z341">
        <v>424.8</v>
      </c>
      <c r="AA341">
        <v>33.979999999999997</v>
      </c>
      <c r="AB341">
        <v>0.08</v>
      </c>
    </row>
    <row r="342" spans="1:28" x14ac:dyDescent="0.3">
      <c r="A342" t="s">
        <v>2218</v>
      </c>
      <c r="B342" s="13">
        <v>45789</v>
      </c>
      <c r="C342" t="s">
        <v>514</v>
      </c>
      <c r="D342" t="s">
        <v>515</v>
      </c>
      <c r="E342">
        <v>31</v>
      </c>
      <c r="F342" t="s">
        <v>9</v>
      </c>
      <c r="G342" t="s">
        <v>516</v>
      </c>
      <c r="H342" t="s">
        <v>18</v>
      </c>
      <c r="I342" t="s">
        <v>12</v>
      </c>
      <c r="J342" t="s">
        <v>26</v>
      </c>
      <c r="K342" t="s">
        <v>1704</v>
      </c>
      <c r="L342" t="s">
        <v>3945</v>
      </c>
      <c r="M342" t="s">
        <v>1544</v>
      </c>
      <c r="N342" t="s">
        <v>3870</v>
      </c>
      <c r="O342" t="s">
        <v>1705</v>
      </c>
      <c r="P342">
        <v>325.26</v>
      </c>
      <c r="Q342">
        <v>400</v>
      </c>
      <c r="R342" t="s">
        <v>1777</v>
      </c>
      <c r="S342" t="s">
        <v>1754</v>
      </c>
      <c r="T342" t="s">
        <v>1778</v>
      </c>
      <c r="U342" t="s">
        <v>1772</v>
      </c>
      <c r="V342" t="s">
        <v>1829</v>
      </c>
      <c r="W342">
        <v>3</v>
      </c>
      <c r="X342" t="s">
        <v>1776</v>
      </c>
      <c r="Y342">
        <v>362.11</v>
      </c>
      <c r="Z342">
        <v>1086.33</v>
      </c>
      <c r="AA342">
        <v>249.86</v>
      </c>
      <c r="AB342">
        <v>0.23</v>
      </c>
    </row>
    <row r="343" spans="1:28" x14ac:dyDescent="0.3">
      <c r="A343" t="s">
        <v>1980</v>
      </c>
      <c r="B343" s="13">
        <v>45613</v>
      </c>
      <c r="C343" t="s">
        <v>1260</v>
      </c>
      <c r="D343" t="s">
        <v>1261</v>
      </c>
      <c r="E343">
        <v>18</v>
      </c>
      <c r="F343" t="s">
        <v>16</v>
      </c>
      <c r="G343" t="s">
        <v>1262</v>
      </c>
      <c r="H343" t="s">
        <v>328</v>
      </c>
      <c r="I343" t="s">
        <v>12</v>
      </c>
      <c r="J343" t="s">
        <v>13</v>
      </c>
      <c r="K343" t="s">
        <v>1644</v>
      </c>
      <c r="L343" t="s">
        <v>3913</v>
      </c>
      <c r="M343" t="s">
        <v>1563</v>
      </c>
      <c r="N343" t="s">
        <v>3854</v>
      </c>
      <c r="O343" t="s">
        <v>1645</v>
      </c>
      <c r="P343">
        <v>177.98</v>
      </c>
      <c r="Q343">
        <v>103</v>
      </c>
      <c r="R343" t="s">
        <v>1762</v>
      </c>
      <c r="S343" t="s">
        <v>1763</v>
      </c>
      <c r="T343" t="s">
        <v>1764</v>
      </c>
      <c r="U343" t="s">
        <v>1765</v>
      </c>
      <c r="V343" t="s">
        <v>1829</v>
      </c>
      <c r="W343">
        <v>1</v>
      </c>
      <c r="X343" t="s">
        <v>1761</v>
      </c>
      <c r="Y343">
        <v>345.06</v>
      </c>
      <c r="Z343">
        <v>345.06</v>
      </c>
      <c r="AA343">
        <v>44.86</v>
      </c>
      <c r="AB343">
        <v>0.13</v>
      </c>
    </row>
    <row r="344" spans="1:28" x14ac:dyDescent="0.3">
      <c r="A344" t="s">
        <v>2291</v>
      </c>
      <c r="B344" s="13">
        <v>45711</v>
      </c>
      <c r="C344" t="s">
        <v>1260</v>
      </c>
      <c r="D344" t="s">
        <v>1261</v>
      </c>
      <c r="E344">
        <v>18</v>
      </c>
      <c r="F344" t="s">
        <v>16</v>
      </c>
      <c r="G344" t="s">
        <v>1262</v>
      </c>
      <c r="H344" t="s">
        <v>328</v>
      </c>
      <c r="I344" t="s">
        <v>12</v>
      </c>
      <c r="J344" t="s">
        <v>13</v>
      </c>
      <c r="K344" t="s">
        <v>1640</v>
      </c>
      <c r="L344" t="s">
        <v>3910</v>
      </c>
      <c r="M344" t="s">
        <v>1547</v>
      </c>
      <c r="N344" t="s">
        <v>3849</v>
      </c>
      <c r="O344" t="s">
        <v>1641</v>
      </c>
      <c r="P344">
        <v>167.34</v>
      </c>
      <c r="Q344">
        <v>296</v>
      </c>
      <c r="R344" t="s">
        <v>1787</v>
      </c>
      <c r="S344" t="s">
        <v>1763</v>
      </c>
      <c r="T344" t="s">
        <v>1788</v>
      </c>
      <c r="U344" t="s">
        <v>1756</v>
      </c>
      <c r="V344" t="s">
        <v>1824</v>
      </c>
      <c r="W344">
        <v>1</v>
      </c>
      <c r="X344" t="s">
        <v>1786</v>
      </c>
      <c r="Y344">
        <v>83.83</v>
      </c>
      <c r="Z344">
        <v>83.83</v>
      </c>
      <c r="AA344">
        <v>4.1900000000000004</v>
      </c>
      <c r="AB344">
        <v>0.05</v>
      </c>
    </row>
    <row r="345" spans="1:28" x14ac:dyDescent="0.3">
      <c r="A345" t="s">
        <v>2314</v>
      </c>
      <c r="B345" s="13">
        <v>45726</v>
      </c>
      <c r="C345" t="s">
        <v>1260</v>
      </c>
      <c r="D345" t="s">
        <v>1261</v>
      </c>
      <c r="E345">
        <v>18</v>
      </c>
      <c r="F345" t="s">
        <v>16</v>
      </c>
      <c r="G345" t="s">
        <v>1262</v>
      </c>
      <c r="H345" t="s">
        <v>328</v>
      </c>
      <c r="I345" t="s">
        <v>12</v>
      </c>
      <c r="J345" t="s">
        <v>13</v>
      </c>
      <c r="K345" t="s">
        <v>1694</v>
      </c>
      <c r="L345" t="s">
        <v>3940</v>
      </c>
      <c r="M345" t="s">
        <v>1566</v>
      </c>
      <c r="N345" t="s">
        <v>3893</v>
      </c>
      <c r="O345" t="s">
        <v>1695</v>
      </c>
      <c r="P345">
        <v>107.06</v>
      </c>
      <c r="Q345">
        <v>359</v>
      </c>
      <c r="R345" t="s">
        <v>1798</v>
      </c>
      <c r="S345" t="s">
        <v>1754</v>
      </c>
      <c r="T345" t="s">
        <v>129</v>
      </c>
      <c r="U345" t="s">
        <v>1756</v>
      </c>
      <c r="V345" t="s">
        <v>1824</v>
      </c>
      <c r="W345">
        <v>4</v>
      </c>
      <c r="X345" t="s">
        <v>1797</v>
      </c>
      <c r="Y345">
        <v>922.69</v>
      </c>
      <c r="Z345">
        <v>3690.76</v>
      </c>
      <c r="AA345">
        <v>590.52</v>
      </c>
      <c r="AB345">
        <v>0.16</v>
      </c>
    </row>
    <row r="346" spans="1:28" x14ac:dyDescent="0.3">
      <c r="A346" t="s">
        <v>1981</v>
      </c>
      <c r="B346" s="13">
        <v>45745</v>
      </c>
      <c r="C346" t="s">
        <v>969</v>
      </c>
      <c r="D346" t="s">
        <v>970</v>
      </c>
      <c r="E346">
        <v>56</v>
      </c>
      <c r="F346" t="s">
        <v>16</v>
      </c>
      <c r="G346" t="s">
        <v>971</v>
      </c>
      <c r="H346" t="s">
        <v>22</v>
      </c>
      <c r="I346" t="s">
        <v>12</v>
      </c>
      <c r="J346" t="s">
        <v>26</v>
      </c>
      <c r="K346" t="s">
        <v>1734</v>
      </c>
      <c r="L346" t="s">
        <v>3960</v>
      </c>
      <c r="M346" t="s">
        <v>1563</v>
      </c>
      <c r="N346" t="s">
        <v>3845</v>
      </c>
      <c r="O346" t="s">
        <v>1735</v>
      </c>
      <c r="P346">
        <v>377.52</v>
      </c>
      <c r="Q346">
        <v>485</v>
      </c>
      <c r="R346" t="s">
        <v>1795</v>
      </c>
      <c r="S346" t="s">
        <v>1759</v>
      </c>
      <c r="T346" t="s">
        <v>1796</v>
      </c>
      <c r="U346" t="s">
        <v>1772</v>
      </c>
      <c r="V346" t="s">
        <v>1824</v>
      </c>
      <c r="W346">
        <v>4</v>
      </c>
      <c r="X346" t="s">
        <v>1794</v>
      </c>
      <c r="Y346">
        <v>986.41</v>
      </c>
      <c r="Z346">
        <v>3945.64</v>
      </c>
      <c r="AA346">
        <v>868.04</v>
      </c>
      <c r="AB346">
        <v>0.22</v>
      </c>
    </row>
    <row r="347" spans="1:28" x14ac:dyDescent="0.3">
      <c r="A347" t="s">
        <v>2039</v>
      </c>
      <c r="B347" s="13">
        <v>45314</v>
      </c>
      <c r="C347" t="s">
        <v>969</v>
      </c>
      <c r="D347" t="s">
        <v>970</v>
      </c>
      <c r="E347">
        <v>56</v>
      </c>
      <c r="F347" t="s">
        <v>16</v>
      </c>
      <c r="G347" t="s">
        <v>971</v>
      </c>
      <c r="H347" t="s">
        <v>22</v>
      </c>
      <c r="I347" t="s">
        <v>12</v>
      </c>
      <c r="J347" t="s">
        <v>26</v>
      </c>
      <c r="K347" t="s">
        <v>1704</v>
      </c>
      <c r="L347" t="s">
        <v>3945</v>
      </c>
      <c r="M347" t="s">
        <v>1544</v>
      </c>
      <c r="N347" t="s">
        <v>3870</v>
      </c>
      <c r="O347" t="s">
        <v>1705</v>
      </c>
      <c r="P347">
        <v>325.26</v>
      </c>
      <c r="Q347">
        <v>400</v>
      </c>
      <c r="R347" t="s">
        <v>1762</v>
      </c>
      <c r="S347" t="s">
        <v>1763</v>
      </c>
      <c r="T347" t="s">
        <v>1764</v>
      </c>
      <c r="U347" t="s">
        <v>1765</v>
      </c>
      <c r="V347" t="s">
        <v>1826</v>
      </c>
      <c r="W347">
        <v>1</v>
      </c>
      <c r="X347" t="s">
        <v>1761</v>
      </c>
      <c r="Y347">
        <v>575.66</v>
      </c>
      <c r="Z347">
        <v>575.66</v>
      </c>
      <c r="AA347">
        <v>17.27</v>
      </c>
      <c r="AB347">
        <v>0.03</v>
      </c>
    </row>
    <row r="348" spans="1:28" x14ac:dyDescent="0.3">
      <c r="A348" t="s">
        <v>2304</v>
      </c>
      <c r="B348" s="13">
        <v>45924</v>
      </c>
      <c r="C348" t="s">
        <v>969</v>
      </c>
      <c r="D348" t="s">
        <v>970</v>
      </c>
      <c r="E348">
        <v>56</v>
      </c>
      <c r="F348" t="s">
        <v>16</v>
      </c>
      <c r="G348" t="s">
        <v>971</v>
      </c>
      <c r="H348" t="s">
        <v>22</v>
      </c>
      <c r="I348" t="s">
        <v>12</v>
      </c>
      <c r="J348" t="s">
        <v>26</v>
      </c>
      <c r="K348" t="s">
        <v>1608</v>
      </c>
      <c r="L348" t="s">
        <v>3891</v>
      </c>
      <c r="M348" t="s">
        <v>1544</v>
      </c>
      <c r="N348" t="s">
        <v>3864</v>
      </c>
      <c r="O348" t="s">
        <v>1609</v>
      </c>
      <c r="P348">
        <v>19.52</v>
      </c>
      <c r="Q348">
        <v>57</v>
      </c>
      <c r="R348" t="s">
        <v>1762</v>
      </c>
      <c r="S348" t="s">
        <v>1763</v>
      </c>
      <c r="T348" t="s">
        <v>1764</v>
      </c>
      <c r="U348" t="s">
        <v>1765</v>
      </c>
      <c r="V348" t="s">
        <v>1826</v>
      </c>
      <c r="W348">
        <v>1</v>
      </c>
      <c r="X348" t="s">
        <v>1761</v>
      </c>
      <c r="Y348">
        <v>790.73</v>
      </c>
      <c r="Z348">
        <v>790.73</v>
      </c>
      <c r="AA348">
        <v>189.78</v>
      </c>
      <c r="AB348">
        <v>0.24</v>
      </c>
    </row>
    <row r="349" spans="1:28" x14ac:dyDescent="0.3">
      <c r="A349" t="s">
        <v>1982</v>
      </c>
      <c r="B349" s="13">
        <v>45494</v>
      </c>
      <c r="C349" t="s">
        <v>1005</v>
      </c>
      <c r="D349" t="s">
        <v>1006</v>
      </c>
      <c r="E349">
        <v>54</v>
      </c>
      <c r="F349" t="s">
        <v>9</v>
      </c>
      <c r="G349" t="s">
        <v>1007</v>
      </c>
      <c r="H349" t="s">
        <v>313</v>
      </c>
      <c r="I349" t="s">
        <v>12</v>
      </c>
      <c r="J349" t="s">
        <v>19</v>
      </c>
      <c r="K349" t="s">
        <v>1646</v>
      </c>
      <c r="L349" t="s">
        <v>3914</v>
      </c>
      <c r="M349" t="s">
        <v>1558</v>
      </c>
      <c r="N349" t="s">
        <v>3915</v>
      </c>
      <c r="O349" t="s">
        <v>1647</v>
      </c>
      <c r="P349">
        <v>43.29</v>
      </c>
      <c r="Q349">
        <v>267</v>
      </c>
      <c r="R349" t="s">
        <v>1753</v>
      </c>
      <c r="S349" t="s">
        <v>1754</v>
      </c>
      <c r="T349" t="s">
        <v>1755</v>
      </c>
      <c r="U349" t="s">
        <v>1756</v>
      </c>
      <c r="V349" t="s">
        <v>1826</v>
      </c>
      <c r="W349">
        <v>2</v>
      </c>
      <c r="X349" t="s">
        <v>1752</v>
      </c>
      <c r="Y349">
        <v>921.52</v>
      </c>
      <c r="Z349">
        <v>1843.04</v>
      </c>
      <c r="AA349">
        <v>0</v>
      </c>
      <c r="AB349">
        <v>0</v>
      </c>
    </row>
    <row r="350" spans="1:28" x14ac:dyDescent="0.3">
      <c r="A350" t="s">
        <v>2318</v>
      </c>
      <c r="B350" s="13">
        <v>45632</v>
      </c>
      <c r="C350" t="s">
        <v>523</v>
      </c>
      <c r="D350" t="s">
        <v>524</v>
      </c>
      <c r="E350">
        <v>46</v>
      </c>
      <c r="F350" t="s">
        <v>9</v>
      </c>
      <c r="G350" t="s">
        <v>525</v>
      </c>
      <c r="H350" t="s">
        <v>18</v>
      </c>
      <c r="I350" t="s">
        <v>12</v>
      </c>
      <c r="J350" t="s">
        <v>26</v>
      </c>
      <c r="K350" t="s">
        <v>1646</v>
      </c>
      <c r="L350" t="s">
        <v>3914</v>
      </c>
      <c r="M350" t="s">
        <v>1558</v>
      </c>
      <c r="N350" t="s">
        <v>3915</v>
      </c>
      <c r="O350" t="s">
        <v>1647</v>
      </c>
      <c r="P350">
        <v>43.29</v>
      </c>
      <c r="Q350">
        <v>267</v>
      </c>
      <c r="R350" t="s">
        <v>1780</v>
      </c>
      <c r="S350" t="s">
        <v>1763</v>
      </c>
      <c r="T350" t="s">
        <v>1781</v>
      </c>
      <c r="U350" t="s">
        <v>1772</v>
      </c>
      <c r="V350" t="s">
        <v>1829</v>
      </c>
      <c r="W350">
        <v>2</v>
      </c>
      <c r="X350" t="s">
        <v>1779</v>
      </c>
      <c r="Y350">
        <v>955.66</v>
      </c>
      <c r="Z350">
        <v>1911.32</v>
      </c>
      <c r="AA350">
        <v>554.28</v>
      </c>
      <c r="AB350">
        <v>0.28999999999999998</v>
      </c>
    </row>
    <row r="351" spans="1:28" x14ac:dyDescent="0.3">
      <c r="A351" t="s">
        <v>1985</v>
      </c>
      <c r="B351" s="13">
        <v>45454</v>
      </c>
      <c r="C351" t="s">
        <v>1229</v>
      </c>
      <c r="D351" t="s">
        <v>1230</v>
      </c>
      <c r="E351">
        <v>43</v>
      </c>
      <c r="F351" t="s">
        <v>16</v>
      </c>
      <c r="G351" t="s">
        <v>1231</v>
      </c>
      <c r="H351" t="s">
        <v>167</v>
      </c>
      <c r="I351" t="s">
        <v>12</v>
      </c>
      <c r="J351" t="s">
        <v>26</v>
      </c>
      <c r="K351" t="s">
        <v>1726</v>
      </c>
      <c r="L351" t="s">
        <v>3956</v>
      </c>
      <c r="M351" t="s">
        <v>1558</v>
      </c>
      <c r="N351" t="s">
        <v>3912</v>
      </c>
      <c r="O351" t="s">
        <v>1727</v>
      </c>
      <c r="P351">
        <v>183.04</v>
      </c>
      <c r="Q351">
        <v>457</v>
      </c>
      <c r="R351" t="s">
        <v>1805</v>
      </c>
      <c r="S351" t="s">
        <v>1784</v>
      </c>
      <c r="T351" t="s">
        <v>1806</v>
      </c>
      <c r="U351" t="s">
        <v>1756</v>
      </c>
      <c r="V351" t="s">
        <v>1829</v>
      </c>
      <c r="W351">
        <v>2</v>
      </c>
      <c r="X351" t="s">
        <v>1804</v>
      </c>
      <c r="Y351">
        <v>122.23</v>
      </c>
      <c r="Z351">
        <v>244.46</v>
      </c>
      <c r="AA351">
        <v>51.34</v>
      </c>
      <c r="AB351">
        <v>0.21</v>
      </c>
    </row>
    <row r="352" spans="1:28" x14ac:dyDescent="0.3">
      <c r="A352" t="s">
        <v>2264</v>
      </c>
      <c r="B352" s="13">
        <v>45811</v>
      </c>
      <c r="C352" t="s">
        <v>532</v>
      </c>
      <c r="D352" t="s">
        <v>533</v>
      </c>
      <c r="E352">
        <v>46</v>
      </c>
      <c r="F352" t="s">
        <v>16</v>
      </c>
      <c r="G352" t="s">
        <v>534</v>
      </c>
      <c r="H352" t="s">
        <v>88</v>
      </c>
      <c r="I352" t="s">
        <v>12</v>
      </c>
      <c r="J352" t="s">
        <v>13</v>
      </c>
      <c r="K352" t="s">
        <v>1686</v>
      </c>
      <c r="L352" t="s">
        <v>3936</v>
      </c>
      <c r="M352" t="s">
        <v>1547</v>
      </c>
      <c r="N352" t="s">
        <v>3852</v>
      </c>
      <c r="O352" t="s">
        <v>1687</v>
      </c>
      <c r="P352">
        <v>218.22</v>
      </c>
      <c r="Q352">
        <v>224</v>
      </c>
      <c r="R352" t="s">
        <v>1800</v>
      </c>
      <c r="S352" t="s">
        <v>1763</v>
      </c>
      <c r="T352" t="s">
        <v>207</v>
      </c>
      <c r="U352" t="s">
        <v>1765</v>
      </c>
      <c r="V352" t="s">
        <v>1826</v>
      </c>
      <c r="W352">
        <v>2</v>
      </c>
      <c r="X352" t="s">
        <v>1799</v>
      </c>
      <c r="Y352">
        <v>527.05999999999995</v>
      </c>
      <c r="Z352">
        <v>1054.1199999999999</v>
      </c>
      <c r="AA352">
        <v>179.2</v>
      </c>
      <c r="AB352">
        <v>0.17</v>
      </c>
    </row>
    <row r="353" spans="1:28" x14ac:dyDescent="0.3">
      <c r="A353" t="s">
        <v>2269</v>
      </c>
      <c r="B353" s="13">
        <v>45626</v>
      </c>
      <c r="C353" t="s">
        <v>532</v>
      </c>
      <c r="D353" t="s">
        <v>533</v>
      </c>
      <c r="E353">
        <v>46</v>
      </c>
      <c r="F353" t="s">
        <v>16</v>
      </c>
      <c r="G353" t="s">
        <v>534</v>
      </c>
      <c r="H353" t="s">
        <v>88</v>
      </c>
      <c r="I353" t="s">
        <v>12</v>
      </c>
      <c r="J353" t="s">
        <v>13</v>
      </c>
      <c r="K353" t="s">
        <v>1628</v>
      </c>
      <c r="L353" t="s">
        <v>3904</v>
      </c>
      <c r="M353" t="s">
        <v>1563</v>
      </c>
      <c r="N353" t="s">
        <v>3860</v>
      </c>
      <c r="O353" t="s">
        <v>1629</v>
      </c>
      <c r="P353">
        <v>38.520000000000003</v>
      </c>
      <c r="Q353">
        <v>378</v>
      </c>
      <c r="R353" t="s">
        <v>1770</v>
      </c>
      <c r="S353" t="s">
        <v>1763</v>
      </c>
      <c r="T353" t="s">
        <v>1771</v>
      </c>
      <c r="U353" t="s">
        <v>1772</v>
      </c>
      <c r="V353" t="s">
        <v>1829</v>
      </c>
      <c r="W353">
        <v>4</v>
      </c>
      <c r="X353" t="s">
        <v>1769</v>
      </c>
      <c r="Y353">
        <v>753.49</v>
      </c>
      <c r="Z353">
        <v>3013.96</v>
      </c>
      <c r="AA353">
        <v>783.63</v>
      </c>
      <c r="AB353">
        <v>0.26</v>
      </c>
    </row>
    <row r="354" spans="1:28" x14ac:dyDescent="0.3">
      <c r="A354" t="s">
        <v>2199</v>
      </c>
      <c r="B354" s="13">
        <v>45688</v>
      </c>
      <c r="C354" t="s">
        <v>538</v>
      </c>
      <c r="D354" t="s">
        <v>539</v>
      </c>
      <c r="E354">
        <v>18</v>
      </c>
      <c r="F354" t="s">
        <v>16</v>
      </c>
      <c r="G354" t="s">
        <v>540</v>
      </c>
      <c r="H354" t="s">
        <v>133</v>
      </c>
      <c r="I354" t="s">
        <v>12</v>
      </c>
      <c r="J354" t="s">
        <v>31</v>
      </c>
      <c r="K354" t="s">
        <v>1742</v>
      </c>
      <c r="L354" t="s">
        <v>3964</v>
      </c>
      <c r="M354" t="s">
        <v>1566</v>
      </c>
      <c r="N354" t="s">
        <v>3893</v>
      </c>
      <c r="O354" t="s">
        <v>1743</v>
      </c>
      <c r="P354">
        <v>245.98</v>
      </c>
      <c r="Q354">
        <v>471</v>
      </c>
      <c r="R354" t="s">
        <v>1814</v>
      </c>
      <c r="S354" t="s">
        <v>1754</v>
      </c>
      <c r="T354" t="s">
        <v>1815</v>
      </c>
      <c r="U354" t="s">
        <v>1772</v>
      </c>
      <c r="V354" t="s">
        <v>1829</v>
      </c>
      <c r="W354">
        <v>2</v>
      </c>
      <c r="X354" t="s">
        <v>1813</v>
      </c>
      <c r="Y354">
        <v>739.95</v>
      </c>
      <c r="Z354">
        <v>1479.9</v>
      </c>
      <c r="AA354">
        <v>147.99</v>
      </c>
      <c r="AB354">
        <v>0.1</v>
      </c>
    </row>
    <row r="355" spans="1:28" x14ac:dyDescent="0.3">
      <c r="A355" t="s">
        <v>2289</v>
      </c>
      <c r="B355" s="13">
        <v>45252</v>
      </c>
      <c r="C355" t="s">
        <v>544</v>
      </c>
      <c r="D355" t="s">
        <v>545</v>
      </c>
      <c r="E355">
        <v>21</v>
      </c>
      <c r="F355" t="s">
        <v>9</v>
      </c>
      <c r="G355" t="s">
        <v>546</v>
      </c>
      <c r="H355" t="s">
        <v>194</v>
      </c>
      <c r="I355" t="s">
        <v>12</v>
      </c>
      <c r="J355" t="s">
        <v>26</v>
      </c>
      <c r="K355" t="s">
        <v>1742</v>
      </c>
      <c r="L355" t="s">
        <v>3964</v>
      </c>
      <c r="M355" t="s">
        <v>1566</v>
      </c>
      <c r="N355" t="s">
        <v>3893</v>
      </c>
      <c r="O355" t="s">
        <v>1743</v>
      </c>
      <c r="P355">
        <v>245.98</v>
      </c>
      <c r="Q355">
        <v>471</v>
      </c>
      <c r="R355" t="s">
        <v>1774</v>
      </c>
      <c r="S355" t="s">
        <v>1759</v>
      </c>
      <c r="T355" t="s">
        <v>1775</v>
      </c>
      <c r="U355" t="s">
        <v>1765</v>
      </c>
      <c r="V355" t="s">
        <v>1824</v>
      </c>
      <c r="W355">
        <v>2</v>
      </c>
      <c r="X355" t="s">
        <v>1773</v>
      </c>
      <c r="Y355">
        <v>261.48</v>
      </c>
      <c r="Z355">
        <v>522.96</v>
      </c>
      <c r="AA355">
        <v>88.9</v>
      </c>
      <c r="AB355">
        <v>0.17</v>
      </c>
    </row>
    <row r="356" spans="1:28" x14ac:dyDescent="0.3">
      <c r="A356" t="s">
        <v>2183</v>
      </c>
      <c r="B356" s="13">
        <v>45564</v>
      </c>
      <c r="C356" t="s">
        <v>550</v>
      </c>
      <c r="D356" t="s">
        <v>551</v>
      </c>
      <c r="E356">
        <v>47</v>
      </c>
      <c r="F356" t="s">
        <v>16</v>
      </c>
      <c r="G356" t="s">
        <v>552</v>
      </c>
      <c r="H356" t="s">
        <v>194</v>
      </c>
      <c r="I356" t="s">
        <v>12</v>
      </c>
      <c r="J356" t="s">
        <v>19</v>
      </c>
      <c r="K356" t="s">
        <v>1602</v>
      </c>
      <c r="L356" t="s">
        <v>3888</v>
      </c>
      <c r="M356" t="s">
        <v>1544</v>
      </c>
      <c r="N356" t="s">
        <v>3870</v>
      </c>
      <c r="O356" t="s">
        <v>1603</v>
      </c>
      <c r="P356">
        <v>322.41000000000003</v>
      </c>
      <c r="Q356">
        <v>378</v>
      </c>
      <c r="R356" t="s">
        <v>1753</v>
      </c>
      <c r="S356" t="s">
        <v>1754</v>
      </c>
      <c r="T356" t="s">
        <v>1755</v>
      </c>
      <c r="U356" t="s">
        <v>1756</v>
      </c>
      <c r="V356" t="s">
        <v>1824</v>
      </c>
      <c r="W356">
        <v>3</v>
      </c>
      <c r="X356" t="s">
        <v>1752</v>
      </c>
      <c r="Y356">
        <v>158.72</v>
      </c>
      <c r="Z356">
        <v>476.16</v>
      </c>
      <c r="AA356">
        <v>61.9</v>
      </c>
      <c r="AB356">
        <v>0.13</v>
      </c>
    </row>
    <row r="357" spans="1:28" x14ac:dyDescent="0.3">
      <c r="A357" t="s">
        <v>1992</v>
      </c>
      <c r="B357" s="13">
        <v>45269</v>
      </c>
      <c r="C357" t="s">
        <v>934</v>
      </c>
      <c r="D357" t="s">
        <v>935</v>
      </c>
      <c r="E357">
        <v>19</v>
      </c>
      <c r="F357" t="s">
        <v>16</v>
      </c>
      <c r="G357" t="s">
        <v>936</v>
      </c>
      <c r="H357" t="s">
        <v>62</v>
      </c>
      <c r="I357" t="s">
        <v>12</v>
      </c>
      <c r="J357" t="s">
        <v>26</v>
      </c>
      <c r="K357" t="s">
        <v>1686</v>
      </c>
      <c r="L357" t="s">
        <v>3936</v>
      </c>
      <c r="M357" t="s">
        <v>1547</v>
      </c>
      <c r="N357" t="s">
        <v>3852</v>
      </c>
      <c r="O357" t="s">
        <v>1687</v>
      </c>
      <c r="P357">
        <v>218.22</v>
      </c>
      <c r="Q357">
        <v>224</v>
      </c>
      <c r="R357" t="s">
        <v>1783</v>
      </c>
      <c r="S357" t="s">
        <v>1784</v>
      </c>
      <c r="T357" t="s">
        <v>1785</v>
      </c>
      <c r="U357" t="s">
        <v>1772</v>
      </c>
      <c r="V357" t="s">
        <v>1829</v>
      </c>
      <c r="W357">
        <v>4</v>
      </c>
      <c r="X357" t="s">
        <v>1782</v>
      </c>
      <c r="Y357">
        <v>714.47</v>
      </c>
      <c r="Z357">
        <v>2857.88</v>
      </c>
      <c r="AA357">
        <v>514.41999999999996</v>
      </c>
      <c r="AB357">
        <v>0.18</v>
      </c>
    </row>
    <row r="358" spans="1:28" x14ac:dyDescent="0.3">
      <c r="A358" t="s">
        <v>2301</v>
      </c>
      <c r="B358" s="13">
        <v>45797</v>
      </c>
      <c r="C358" t="s">
        <v>553</v>
      </c>
      <c r="D358" t="s">
        <v>554</v>
      </c>
      <c r="E358">
        <v>25</v>
      </c>
      <c r="F358" t="s">
        <v>16</v>
      </c>
      <c r="G358" t="s">
        <v>555</v>
      </c>
      <c r="H358" t="s">
        <v>156</v>
      </c>
      <c r="I358" t="s">
        <v>12</v>
      </c>
      <c r="J358" t="s">
        <v>31</v>
      </c>
      <c r="K358" t="s">
        <v>1710</v>
      </c>
      <c r="L358" t="s">
        <v>3948</v>
      </c>
      <c r="M358" t="s">
        <v>1566</v>
      </c>
      <c r="N358" t="s">
        <v>3878</v>
      </c>
      <c r="O358" t="s">
        <v>1711</v>
      </c>
      <c r="P358">
        <v>285.54000000000002</v>
      </c>
      <c r="Q358">
        <v>358</v>
      </c>
      <c r="R358" t="s">
        <v>1790</v>
      </c>
      <c r="S358" t="s">
        <v>1754</v>
      </c>
      <c r="T358" t="s">
        <v>1791</v>
      </c>
      <c r="U358" t="s">
        <v>1772</v>
      </c>
      <c r="V358" t="s">
        <v>1826</v>
      </c>
      <c r="W358">
        <v>2</v>
      </c>
      <c r="X358" t="s">
        <v>1789</v>
      </c>
      <c r="Y358">
        <v>145.26</v>
      </c>
      <c r="Z358">
        <v>290.52</v>
      </c>
      <c r="AA358">
        <v>55.2</v>
      </c>
      <c r="AB358">
        <v>0.19</v>
      </c>
    </row>
    <row r="359" spans="1:28" x14ac:dyDescent="0.3">
      <c r="A359" t="s">
        <v>1993</v>
      </c>
      <c r="B359" s="13">
        <v>45866</v>
      </c>
      <c r="C359" t="s">
        <v>1289</v>
      </c>
      <c r="D359" t="s">
        <v>1290</v>
      </c>
      <c r="E359">
        <v>26</v>
      </c>
      <c r="F359" t="s">
        <v>16</v>
      </c>
      <c r="G359" t="s">
        <v>1291</v>
      </c>
      <c r="H359" t="s">
        <v>163</v>
      </c>
      <c r="I359" t="s">
        <v>12</v>
      </c>
      <c r="J359" t="s">
        <v>31</v>
      </c>
      <c r="K359" t="s">
        <v>1706</v>
      </c>
      <c r="L359" t="s">
        <v>3946</v>
      </c>
      <c r="M359" t="s">
        <v>1544</v>
      </c>
      <c r="N359" t="s">
        <v>3858</v>
      </c>
      <c r="O359" t="s">
        <v>1707</v>
      </c>
      <c r="P359">
        <v>228.53</v>
      </c>
      <c r="Q359">
        <v>469</v>
      </c>
      <c r="R359" t="s">
        <v>1780</v>
      </c>
      <c r="S359" t="s">
        <v>1763</v>
      </c>
      <c r="T359" t="s">
        <v>1781</v>
      </c>
      <c r="U359" t="s">
        <v>1772</v>
      </c>
      <c r="V359" t="s">
        <v>1824</v>
      </c>
      <c r="W359">
        <v>4</v>
      </c>
      <c r="X359" t="s">
        <v>1779</v>
      </c>
      <c r="Y359">
        <v>422.09</v>
      </c>
      <c r="Z359">
        <v>1688.36</v>
      </c>
      <c r="AA359">
        <v>67.53</v>
      </c>
      <c r="AB359">
        <v>0.04</v>
      </c>
    </row>
    <row r="360" spans="1:28" x14ac:dyDescent="0.3">
      <c r="A360" t="s">
        <v>1995</v>
      </c>
      <c r="B360" s="13">
        <v>45313</v>
      </c>
      <c r="C360" t="s">
        <v>1166</v>
      </c>
      <c r="D360" t="s">
        <v>1167</v>
      </c>
      <c r="E360">
        <v>37</v>
      </c>
      <c r="F360" t="s">
        <v>16</v>
      </c>
      <c r="G360" t="s">
        <v>1168</v>
      </c>
      <c r="H360" t="s">
        <v>434</v>
      </c>
      <c r="I360" t="s">
        <v>12</v>
      </c>
      <c r="J360" t="s">
        <v>13</v>
      </c>
      <c r="K360" t="s">
        <v>1692</v>
      </c>
      <c r="L360" t="s">
        <v>3939</v>
      </c>
      <c r="M360" t="s">
        <v>1566</v>
      </c>
      <c r="N360" t="s">
        <v>3862</v>
      </c>
      <c r="O360" t="s">
        <v>1693</v>
      </c>
      <c r="P360">
        <v>477.61</v>
      </c>
      <c r="Q360">
        <v>300</v>
      </c>
      <c r="R360" t="s">
        <v>1780</v>
      </c>
      <c r="S360" t="s">
        <v>1763</v>
      </c>
      <c r="T360" t="s">
        <v>1781</v>
      </c>
      <c r="U360" t="s">
        <v>1772</v>
      </c>
      <c r="V360" t="s">
        <v>1829</v>
      </c>
      <c r="W360">
        <v>2</v>
      </c>
      <c r="X360" t="s">
        <v>1779</v>
      </c>
      <c r="Y360">
        <v>343.42</v>
      </c>
      <c r="Z360">
        <v>686.84</v>
      </c>
      <c r="AA360">
        <v>82.42</v>
      </c>
      <c r="AB360">
        <v>0.12</v>
      </c>
    </row>
    <row r="361" spans="1:28" x14ac:dyDescent="0.3">
      <c r="A361" t="s">
        <v>2062</v>
      </c>
      <c r="B361" s="13">
        <v>45809</v>
      </c>
      <c r="C361" t="s">
        <v>562</v>
      </c>
      <c r="D361" t="s">
        <v>563</v>
      </c>
      <c r="E361">
        <v>64</v>
      </c>
      <c r="F361" t="s">
        <v>9</v>
      </c>
      <c r="G361" t="s">
        <v>564</v>
      </c>
      <c r="H361" t="s">
        <v>47</v>
      </c>
      <c r="I361" t="s">
        <v>12</v>
      </c>
      <c r="J361" t="s">
        <v>26</v>
      </c>
      <c r="K361" t="s">
        <v>1582</v>
      </c>
      <c r="L361" t="s">
        <v>3875</v>
      </c>
      <c r="M361" t="s">
        <v>1566</v>
      </c>
      <c r="N361" t="s">
        <v>3854</v>
      </c>
      <c r="O361" t="s">
        <v>1583</v>
      </c>
      <c r="P361">
        <v>144.53</v>
      </c>
      <c r="Q361">
        <v>367</v>
      </c>
      <c r="R361" t="s">
        <v>1753</v>
      </c>
      <c r="S361" t="s">
        <v>1754</v>
      </c>
      <c r="T361" t="s">
        <v>1755</v>
      </c>
      <c r="U361" t="s">
        <v>1756</v>
      </c>
      <c r="V361" t="s">
        <v>1824</v>
      </c>
      <c r="W361">
        <v>4</v>
      </c>
      <c r="X361" t="s">
        <v>1752</v>
      </c>
      <c r="Y361">
        <v>469.68</v>
      </c>
      <c r="Z361">
        <v>1878.72</v>
      </c>
      <c r="AA361">
        <v>356.96</v>
      </c>
      <c r="AB361">
        <v>0.19</v>
      </c>
    </row>
    <row r="362" spans="1:28" x14ac:dyDescent="0.3">
      <c r="A362" t="s">
        <v>1996</v>
      </c>
      <c r="B362" s="13">
        <v>45390</v>
      </c>
      <c r="C362" t="s">
        <v>818</v>
      </c>
      <c r="D362" t="s">
        <v>819</v>
      </c>
      <c r="E362">
        <v>57</v>
      </c>
      <c r="F362" t="s">
        <v>9</v>
      </c>
      <c r="G362" t="s">
        <v>820</v>
      </c>
      <c r="H362" t="s">
        <v>291</v>
      </c>
      <c r="I362" t="s">
        <v>12</v>
      </c>
      <c r="J362" t="s">
        <v>19</v>
      </c>
      <c r="K362" t="s">
        <v>1616</v>
      </c>
      <c r="L362" t="s">
        <v>3896</v>
      </c>
      <c r="M362" t="s">
        <v>1563</v>
      </c>
      <c r="N362" t="s">
        <v>3845</v>
      </c>
      <c r="O362" t="s">
        <v>1617</v>
      </c>
      <c r="P362">
        <v>419.28</v>
      </c>
      <c r="Q362">
        <v>86</v>
      </c>
      <c r="R362" t="s">
        <v>1777</v>
      </c>
      <c r="S362" t="s">
        <v>1754</v>
      </c>
      <c r="T362" t="s">
        <v>1778</v>
      </c>
      <c r="U362" t="s">
        <v>1772</v>
      </c>
      <c r="V362" t="s">
        <v>1829</v>
      </c>
      <c r="W362">
        <v>1</v>
      </c>
      <c r="X362" t="s">
        <v>1776</v>
      </c>
      <c r="Y362">
        <v>152.16999999999999</v>
      </c>
      <c r="Z362">
        <v>152.16999999999999</v>
      </c>
      <c r="AA362">
        <v>42.61</v>
      </c>
      <c r="AB362">
        <v>0.28000000000000003</v>
      </c>
    </row>
    <row r="363" spans="1:28" x14ac:dyDescent="0.3">
      <c r="A363" t="s">
        <v>2026</v>
      </c>
      <c r="B363" s="13">
        <v>45725</v>
      </c>
      <c r="C363" t="s">
        <v>565</v>
      </c>
      <c r="D363" t="s">
        <v>3978</v>
      </c>
      <c r="E363">
        <v>18</v>
      </c>
      <c r="F363" t="s">
        <v>9</v>
      </c>
      <c r="G363" t="s">
        <v>567</v>
      </c>
      <c r="H363" t="s">
        <v>113</v>
      </c>
      <c r="I363" t="s">
        <v>12</v>
      </c>
      <c r="J363" t="s">
        <v>13</v>
      </c>
      <c r="K363" t="s">
        <v>1714</v>
      </c>
      <c r="L363" t="s">
        <v>3950</v>
      </c>
      <c r="M363" t="s">
        <v>1558</v>
      </c>
      <c r="N363" t="s">
        <v>3856</v>
      </c>
      <c r="O363" t="s">
        <v>1715</v>
      </c>
      <c r="P363">
        <v>152.91999999999999</v>
      </c>
      <c r="Q363">
        <v>159</v>
      </c>
      <c r="R363" t="s">
        <v>1777</v>
      </c>
      <c r="S363" t="s">
        <v>1754</v>
      </c>
      <c r="T363" t="s">
        <v>1778</v>
      </c>
      <c r="U363" t="s">
        <v>1772</v>
      </c>
      <c r="V363" t="s">
        <v>1826</v>
      </c>
      <c r="W363">
        <v>3</v>
      </c>
      <c r="X363" t="s">
        <v>1776</v>
      </c>
      <c r="Y363">
        <v>748.56</v>
      </c>
      <c r="Z363">
        <v>2245.6799999999998</v>
      </c>
      <c r="AA363">
        <v>583.88</v>
      </c>
      <c r="AB363">
        <v>0.26</v>
      </c>
    </row>
    <row r="364" spans="1:28" x14ac:dyDescent="0.3">
      <c r="A364" t="s">
        <v>1997</v>
      </c>
      <c r="B364" s="13">
        <v>45795</v>
      </c>
      <c r="C364" t="s">
        <v>579</v>
      </c>
      <c r="D364" t="s">
        <v>580</v>
      </c>
      <c r="E364">
        <v>56</v>
      </c>
      <c r="F364" t="s">
        <v>9</v>
      </c>
      <c r="G364" t="s">
        <v>581</v>
      </c>
      <c r="H364" t="s">
        <v>99</v>
      </c>
      <c r="I364" t="s">
        <v>12</v>
      </c>
      <c r="J364" t="s">
        <v>19</v>
      </c>
      <c r="K364" t="s">
        <v>1646</v>
      </c>
      <c r="L364" t="s">
        <v>3914</v>
      </c>
      <c r="M364" t="s">
        <v>1558</v>
      </c>
      <c r="N364" t="s">
        <v>3915</v>
      </c>
      <c r="O364" t="s">
        <v>1647</v>
      </c>
      <c r="P364">
        <v>43.29</v>
      </c>
      <c r="Q364">
        <v>267</v>
      </c>
      <c r="R364" t="s">
        <v>1793</v>
      </c>
      <c r="S364" t="s">
        <v>1763</v>
      </c>
      <c r="T364" t="s">
        <v>395</v>
      </c>
      <c r="U364" t="s">
        <v>1772</v>
      </c>
      <c r="V364" t="s">
        <v>1826</v>
      </c>
      <c r="W364">
        <v>1</v>
      </c>
      <c r="X364" t="s">
        <v>1792</v>
      </c>
      <c r="Y364">
        <v>325.08</v>
      </c>
      <c r="Z364">
        <v>325.08</v>
      </c>
      <c r="AA364">
        <v>84.52</v>
      </c>
      <c r="AB364">
        <v>0.26</v>
      </c>
    </row>
    <row r="365" spans="1:28" x14ac:dyDescent="0.3">
      <c r="A365" t="s">
        <v>2252</v>
      </c>
      <c r="B365" s="13">
        <v>45462</v>
      </c>
      <c r="C365" t="s">
        <v>579</v>
      </c>
      <c r="D365" t="s">
        <v>580</v>
      </c>
      <c r="E365">
        <v>56</v>
      </c>
      <c r="F365" t="s">
        <v>9</v>
      </c>
      <c r="G365" t="s">
        <v>581</v>
      </c>
      <c r="H365" t="s">
        <v>99</v>
      </c>
      <c r="I365" t="s">
        <v>12</v>
      </c>
      <c r="J365" t="s">
        <v>19</v>
      </c>
      <c r="K365" t="s">
        <v>1543</v>
      </c>
      <c r="L365" t="s">
        <v>3844</v>
      </c>
      <c r="M365" t="s">
        <v>1563</v>
      </c>
      <c r="N365" t="s">
        <v>3845</v>
      </c>
      <c r="O365" t="s">
        <v>1545</v>
      </c>
      <c r="P365">
        <v>112.42</v>
      </c>
      <c r="Q365">
        <v>416</v>
      </c>
      <c r="R365" t="s">
        <v>1805</v>
      </c>
      <c r="S365" t="s">
        <v>1784</v>
      </c>
      <c r="T365" t="s">
        <v>1806</v>
      </c>
      <c r="U365" t="s">
        <v>1756</v>
      </c>
      <c r="V365" t="s">
        <v>1829</v>
      </c>
      <c r="W365">
        <v>4</v>
      </c>
      <c r="X365" t="s">
        <v>1804</v>
      </c>
      <c r="Y365">
        <v>897.93</v>
      </c>
      <c r="Z365">
        <v>3591.72</v>
      </c>
      <c r="AA365">
        <v>179.59</v>
      </c>
      <c r="AB365">
        <v>0.05</v>
      </c>
    </row>
    <row r="366" spans="1:28" x14ac:dyDescent="0.3">
      <c r="A366" t="s">
        <v>1999</v>
      </c>
      <c r="B366" s="13">
        <v>45314</v>
      </c>
      <c r="C366" t="s">
        <v>1492</v>
      </c>
      <c r="D366" t="s">
        <v>1493</v>
      </c>
      <c r="E366">
        <v>46</v>
      </c>
      <c r="F366" t="s">
        <v>16</v>
      </c>
      <c r="G366" t="s">
        <v>1494</v>
      </c>
      <c r="H366" t="s">
        <v>287</v>
      </c>
      <c r="I366" t="s">
        <v>12</v>
      </c>
      <c r="J366" t="s">
        <v>26</v>
      </c>
      <c r="K366" t="s">
        <v>1600</v>
      </c>
      <c r="L366" t="s">
        <v>3887</v>
      </c>
      <c r="M366" t="s">
        <v>1563</v>
      </c>
      <c r="N366" t="s">
        <v>3860</v>
      </c>
      <c r="O366" t="s">
        <v>1601</v>
      </c>
      <c r="P366">
        <v>322.41000000000003</v>
      </c>
      <c r="Q366">
        <v>213</v>
      </c>
      <c r="R366" t="s">
        <v>1762</v>
      </c>
      <c r="S366" t="s">
        <v>1763</v>
      </c>
      <c r="T366" t="s">
        <v>1764</v>
      </c>
      <c r="U366" t="s">
        <v>1765</v>
      </c>
      <c r="V366" t="s">
        <v>1829</v>
      </c>
      <c r="W366">
        <v>2</v>
      </c>
      <c r="X366" t="s">
        <v>1761</v>
      </c>
      <c r="Y366">
        <v>593.47</v>
      </c>
      <c r="Z366">
        <v>1186.94</v>
      </c>
      <c r="AA366">
        <v>118.69</v>
      </c>
      <c r="AB366">
        <v>0.1</v>
      </c>
    </row>
    <row r="367" spans="1:28" x14ac:dyDescent="0.3">
      <c r="A367" t="s">
        <v>2077</v>
      </c>
      <c r="B367" s="13">
        <v>45356</v>
      </c>
      <c r="C367" t="s">
        <v>1492</v>
      </c>
      <c r="D367" t="s">
        <v>1493</v>
      </c>
      <c r="E367">
        <v>46</v>
      </c>
      <c r="F367" t="s">
        <v>16</v>
      </c>
      <c r="G367" t="s">
        <v>1494</v>
      </c>
      <c r="H367" t="s">
        <v>287</v>
      </c>
      <c r="I367" t="s">
        <v>12</v>
      </c>
      <c r="J367" t="s">
        <v>26</v>
      </c>
      <c r="K367" t="s">
        <v>1630</v>
      </c>
      <c r="L367" t="s">
        <v>3905</v>
      </c>
      <c r="M367" t="s">
        <v>1566</v>
      </c>
      <c r="N367" t="s">
        <v>3862</v>
      </c>
      <c r="O367" t="s">
        <v>1631</v>
      </c>
      <c r="P367">
        <v>313.26</v>
      </c>
      <c r="Q367">
        <v>369</v>
      </c>
      <c r="R367" t="s">
        <v>1808</v>
      </c>
      <c r="S367" t="s">
        <v>1759</v>
      </c>
      <c r="T367" t="s">
        <v>1809</v>
      </c>
      <c r="U367" t="s">
        <v>1756</v>
      </c>
      <c r="V367" t="s">
        <v>1826</v>
      </c>
      <c r="W367">
        <v>4</v>
      </c>
      <c r="X367" t="s">
        <v>1807</v>
      </c>
      <c r="Y367">
        <v>982.45</v>
      </c>
      <c r="Z367">
        <v>3929.8</v>
      </c>
      <c r="AA367">
        <v>785.96</v>
      </c>
      <c r="AB367">
        <v>0.2</v>
      </c>
    </row>
    <row r="368" spans="1:28" x14ac:dyDescent="0.3">
      <c r="A368" t="s">
        <v>2000</v>
      </c>
      <c r="B368" s="13">
        <v>45267</v>
      </c>
      <c r="C368" t="s">
        <v>929</v>
      </c>
      <c r="D368" t="s">
        <v>930</v>
      </c>
      <c r="E368">
        <v>56</v>
      </c>
      <c r="F368" t="s">
        <v>16</v>
      </c>
      <c r="G368" t="s">
        <v>931</v>
      </c>
      <c r="H368" t="s">
        <v>328</v>
      </c>
      <c r="I368" t="s">
        <v>12</v>
      </c>
      <c r="J368" t="s">
        <v>19</v>
      </c>
      <c r="K368" t="s">
        <v>1588</v>
      </c>
      <c r="L368" t="s">
        <v>3879</v>
      </c>
      <c r="M368" t="s">
        <v>1566</v>
      </c>
      <c r="N368" t="s">
        <v>3854</v>
      </c>
      <c r="O368" t="s">
        <v>1589</v>
      </c>
      <c r="P368">
        <v>131.51</v>
      </c>
      <c r="Q368">
        <v>76</v>
      </c>
      <c r="R368" t="s">
        <v>1780</v>
      </c>
      <c r="S368" t="s">
        <v>1763</v>
      </c>
      <c r="T368" t="s">
        <v>1781</v>
      </c>
      <c r="U368" t="s">
        <v>1772</v>
      </c>
      <c r="V368" t="s">
        <v>1829</v>
      </c>
      <c r="W368">
        <v>4</v>
      </c>
      <c r="X368" t="s">
        <v>1779</v>
      </c>
      <c r="Y368">
        <v>756.28</v>
      </c>
      <c r="Z368">
        <v>3025.12</v>
      </c>
      <c r="AA368">
        <v>151.26</v>
      </c>
      <c r="AB368">
        <v>0.05</v>
      </c>
    </row>
    <row r="369" spans="1:28" x14ac:dyDescent="0.3">
      <c r="A369" t="s">
        <v>2001</v>
      </c>
      <c r="B369" s="13">
        <v>45641</v>
      </c>
      <c r="C369" t="s">
        <v>1178</v>
      </c>
      <c r="D369" t="s">
        <v>1179</v>
      </c>
      <c r="E369">
        <v>39</v>
      </c>
      <c r="F369" t="s">
        <v>16</v>
      </c>
      <c r="G369" t="s">
        <v>1180</v>
      </c>
      <c r="H369" t="s">
        <v>434</v>
      </c>
      <c r="I369" t="s">
        <v>12</v>
      </c>
      <c r="J369" t="s">
        <v>13</v>
      </c>
      <c r="K369" t="s">
        <v>1732</v>
      </c>
      <c r="L369" t="s">
        <v>3959</v>
      </c>
      <c r="M369" t="s">
        <v>1544</v>
      </c>
      <c r="N369" t="s">
        <v>3872</v>
      </c>
      <c r="O369" t="s">
        <v>1733</v>
      </c>
      <c r="P369">
        <v>447.43</v>
      </c>
      <c r="Q369">
        <v>191</v>
      </c>
      <c r="R369" t="s">
        <v>1758</v>
      </c>
      <c r="S369" t="s">
        <v>1759</v>
      </c>
      <c r="T369" t="s">
        <v>1760</v>
      </c>
      <c r="U369" t="s">
        <v>1756</v>
      </c>
      <c r="V369" t="s">
        <v>1824</v>
      </c>
      <c r="W369">
        <v>2</v>
      </c>
      <c r="X369" t="s">
        <v>1757</v>
      </c>
      <c r="Y369">
        <v>707.65</v>
      </c>
      <c r="Z369">
        <v>1415.3</v>
      </c>
      <c r="AA369">
        <v>198.14</v>
      </c>
      <c r="AB369">
        <v>0.14000000000000001</v>
      </c>
    </row>
    <row r="370" spans="1:28" x14ac:dyDescent="0.3">
      <c r="A370" t="s">
        <v>2003</v>
      </c>
      <c r="B370" s="13">
        <v>45670</v>
      </c>
      <c r="C370" t="s">
        <v>1533</v>
      </c>
      <c r="D370" t="s">
        <v>1534</v>
      </c>
      <c r="E370">
        <v>27</v>
      </c>
      <c r="F370" t="s">
        <v>16</v>
      </c>
      <c r="G370" t="s">
        <v>1535</v>
      </c>
      <c r="H370" t="s">
        <v>35</v>
      </c>
      <c r="I370" t="s">
        <v>12</v>
      </c>
      <c r="J370" t="s">
        <v>19</v>
      </c>
      <c r="K370" t="s">
        <v>1658</v>
      </c>
      <c r="L370" t="s">
        <v>3921</v>
      </c>
      <c r="M370" t="s">
        <v>1544</v>
      </c>
      <c r="N370" t="s">
        <v>3870</v>
      </c>
      <c r="O370" t="s">
        <v>1659</v>
      </c>
      <c r="P370">
        <v>81.75</v>
      </c>
      <c r="Q370">
        <v>190</v>
      </c>
      <c r="R370" t="s">
        <v>1783</v>
      </c>
      <c r="S370" t="s">
        <v>1784</v>
      </c>
      <c r="T370" t="s">
        <v>1785</v>
      </c>
      <c r="U370" t="s">
        <v>1772</v>
      </c>
      <c r="V370" t="s">
        <v>1826</v>
      </c>
      <c r="W370">
        <v>1</v>
      </c>
      <c r="X370" t="s">
        <v>1782</v>
      </c>
      <c r="Y370">
        <v>79</v>
      </c>
      <c r="Z370">
        <v>79</v>
      </c>
      <c r="AA370">
        <v>3.16</v>
      </c>
      <c r="AB370">
        <v>0.04</v>
      </c>
    </row>
    <row r="371" spans="1:28" x14ac:dyDescent="0.3">
      <c r="A371" t="s">
        <v>2053</v>
      </c>
      <c r="B371" s="13">
        <v>45406</v>
      </c>
      <c r="C371" t="s">
        <v>1533</v>
      </c>
      <c r="D371" t="s">
        <v>1534</v>
      </c>
      <c r="E371">
        <v>27</v>
      </c>
      <c r="F371" t="s">
        <v>16</v>
      </c>
      <c r="G371" t="s">
        <v>1535</v>
      </c>
      <c r="H371" t="s">
        <v>35</v>
      </c>
      <c r="I371" t="s">
        <v>12</v>
      </c>
      <c r="J371" t="s">
        <v>19</v>
      </c>
      <c r="K371" t="s">
        <v>1626</v>
      </c>
      <c r="L371" t="s">
        <v>3902</v>
      </c>
      <c r="M371" t="s">
        <v>1563</v>
      </c>
      <c r="N371" t="s">
        <v>3903</v>
      </c>
      <c r="O371" t="s">
        <v>1627</v>
      </c>
      <c r="P371">
        <v>326.06</v>
      </c>
      <c r="Q371">
        <v>301</v>
      </c>
      <c r="R371" t="s">
        <v>1762</v>
      </c>
      <c r="S371" t="s">
        <v>1763</v>
      </c>
      <c r="T371" t="s">
        <v>1764</v>
      </c>
      <c r="U371" t="s">
        <v>1765</v>
      </c>
      <c r="V371" t="s">
        <v>1824</v>
      </c>
      <c r="W371">
        <v>2</v>
      </c>
      <c r="X371" t="s">
        <v>1761</v>
      </c>
      <c r="Y371">
        <v>999.89</v>
      </c>
      <c r="Z371">
        <v>1999.78</v>
      </c>
      <c r="AA371">
        <v>179.98</v>
      </c>
      <c r="AB371">
        <v>0.09</v>
      </c>
    </row>
    <row r="372" spans="1:28" x14ac:dyDescent="0.3">
      <c r="A372" t="s">
        <v>2006</v>
      </c>
      <c r="B372" s="13">
        <v>45235</v>
      </c>
      <c r="C372" t="s">
        <v>1472</v>
      </c>
      <c r="D372" t="s">
        <v>3993</v>
      </c>
      <c r="E372">
        <v>59</v>
      </c>
      <c r="F372" t="s">
        <v>9</v>
      </c>
      <c r="G372" t="s">
        <v>1474</v>
      </c>
      <c r="H372" t="s">
        <v>39</v>
      </c>
      <c r="I372" t="s">
        <v>12</v>
      </c>
      <c r="J372" t="s">
        <v>13</v>
      </c>
      <c r="K372" t="s">
        <v>1626</v>
      </c>
      <c r="L372" t="s">
        <v>3902</v>
      </c>
      <c r="M372" t="s">
        <v>1563</v>
      </c>
      <c r="N372" t="s">
        <v>3903</v>
      </c>
      <c r="O372" t="s">
        <v>1627</v>
      </c>
      <c r="P372">
        <v>326.06</v>
      </c>
      <c r="Q372">
        <v>301</v>
      </c>
      <c r="R372" t="s">
        <v>1795</v>
      </c>
      <c r="S372" t="s">
        <v>1759</v>
      </c>
      <c r="T372" t="s">
        <v>1796</v>
      </c>
      <c r="U372" t="s">
        <v>1772</v>
      </c>
      <c r="V372" t="s">
        <v>1824</v>
      </c>
      <c r="W372">
        <v>3</v>
      </c>
      <c r="X372" t="s">
        <v>1794</v>
      </c>
      <c r="Y372">
        <v>954.29</v>
      </c>
      <c r="Z372">
        <v>2862.87</v>
      </c>
      <c r="AA372">
        <v>772.97</v>
      </c>
      <c r="AB372">
        <v>0.27</v>
      </c>
    </row>
    <row r="373" spans="1:28" x14ac:dyDescent="0.3">
      <c r="A373" t="s">
        <v>2090</v>
      </c>
      <c r="B373" s="13">
        <v>45648</v>
      </c>
      <c r="C373" t="s">
        <v>1472</v>
      </c>
      <c r="D373" t="s">
        <v>3993</v>
      </c>
      <c r="E373">
        <v>59</v>
      </c>
      <c r="F373" t="s">
        <v>9</v>
      </c>
      <c r="G373" t="s">
        <v>1474</v>
      </c>
      <c r="H373" t="s">
        <v>39</v>
      </c>
      <c r="I373" t="s">
        <v>12</v>
      </c>
      <c r="J373" t="s">
        <v>13</v>
      </c>
      <c r="K373" t="s">
        <v>1580</v>
      </c>
      <c r="L373" t="s">
        <v>3873</v>
      </c>
      <c r="M373" t="s">
        <v>1558</v>
      </c>
      <c r="N373" t="s">
        <v>3874</v>
      </c>
      <c r="O373" t="s">
        <v>1581</v>
      </c>
      <c r="P373">
        <v>337.42</v>
      </c>
      <c r="Q373">
        <v>256</v>
      </c>
      <c r="R373" t="s">
        <v>1793</v>
      </c>
      <c r="S373" t="s">
        <v>1763</v>
      </c>
      <c r="T373" t="s">
        <v>395</v>
      </c>
      <c r="U373" t="s">
        <v>1772</v>
      </c>
      <c r="V373" t="s">
        <v>1829</v>
      </c>
      <c r="W373">
        <v>4</v>
      </c>
      <c r="X373" t="s">
        <v>1792</v>
      </c>
      <c r="Y373">
        <v>640.23</v>
      </c>
      <c r="Z373">
        <v>2560.92</v>
      </c>
      <c r="AA373">
        <v>153.66</v>
      </c>
      <c r="AB373">
        <v>0.06</v>
      </c>
    </row>
    <row r="374" spans="1:28" x14ac:dyDescent="0.3">
      <c r="A374" t="s">
        <v>2251</v>
      </c>
      <c r="B374" s="13">
        <v>45807</v>
      </c>
      <c r="C374" t="s">
        <v>1472</v>
      </c>
      <c r="D374" t="s">
        <v>3993</v>
      </c>
      <c r="E374">
        <v>59</v>
      </c>
      <c r="F374" t="s">
        <v>9</v>
      </c>
      <c r="G374" t="s">
        <v>1474</v>
      </c>
      <c r="H374" t="s">
        <v>39</v>
      </c>
      <c r="I374" t="s">
        <v>12</v>
      </c>
      <c r="J374" t="s">
        <v>13</v>
      </c>
      <c r="K374" t="s">
        <v>1722</v>
      </c>
      <c r="L374" t="s">
        <v>3954</v>
      </c>
      <c r="M374" t="s">
        <v>1544</v>
      </c>
      <c r="N374" t="s">
        <v>3858</v>
      </c>
      <c r="O374" t="s">
        <v>1723</v>
      </c>
      <c r="P374">
        <v>371.38</v>
      </c>
      <c r="Q374">
        <v>220</v>
      </c>
      <c r="R374" t="s">
        <v>1787</v>
      </c>
      <c r="S374" t="s">
        <v>1763</v>
      </c>
      <c r="T374" t="s">
        <v>1788</v>
      </c>
      <c r="U374" t="s">
        <v>1756</v>
      </c>
      <c r="V374" t="s">
        <v>1824</v>
      </c>
      <c r="W374">
        <v>2</v>
      </c>
      <c r="X374" t="s">
        <v>1786</v>
      </c>
      <c r="Y374">
        <v>209.96</v>
      </c>
      <c r="Z374">
        <v>419.92</v>
      </c>
      <c r="AA374">
        <v>0</v>
      </c>
      <c r="AB374">
        <v>0</v>
      </c>
    </row>
    <row r="375" spans="1:28" x14ac:dyDescent="0.3">
      <c r="A375" t="s">
        <v>2007</v>
      </c>
      <c r="B375" s="13">
        <v>45710</v>
      </c>
      <c r="C375" t="s">
        <v>1425</v>
      </c>
      <c r="D375" t="s">
        <v>1426</v>
      </c>
      <c r="E375">
        <v>34</v>
      </c>
      <c r="F375" t="s">
        <v>16</v>
      </c>
      <c r="G375" t="s">
        <v>1427</v>
      </c>
      <c r="H375" t="s">
        <v>43</v>
      </c>
      <c r="I375" t="s">
        <v>12</v>
      </c>
      <c r="J375" t="s">
        <v>31</v>
      </c>
      <c r="K375" t="s">
        <v>1614</v>
      </c>
      <c r="L375" t="s">
        <v>3895</v>
      </c>
      <c r="M375" t="s">
        <v>1544</v>
      </c>
      <c r="N375" t="s">
        <v>3870</v>
      </c>
      <c r="O375" t="s">
        <v>1615</v>
      </c>
      <c r="P375">
        <v>179.77</v>
      </c>
      <c r="Q375">
        <v>305</v>
      </c>
      <c r="R375" t="s">
        <v>1798</v>
      </c>
      <c r="S375" t="s">
        <v>1754</v>
      </c>
      <c r="T375" t="s">
        <v>129</v>
      </c>
      <c r="U375" t="s">
        <v>1756</v>
      </c>
      <c r="V375" t="s">
        <v>1826</v>
      </c>
      <c r="W375">
        <v>3</v>
      </c>
      <c r="X375" t="s">
        <v>1797</v>
      </c>
      <c r="Y375">
        <v>53.92</v>
      </c>
      <c r="Z375">
        <v>161.76</v>
      </c>
      <c r="AA375">
        <v>24.26</v>
      </c>
      <c r="AB375">
        <v>0.15</v>
      </c>
    </row>
    <row r="376" spans="1:28" x14ac:dyDescent="0.3">
      <c r="A376" t="s">
        <v>2253</v>
      </c>
      <c r="B376" s="13">
        <v>45646</v>
      </c>
      <c r="C376" t="s">
        <v>598</v>
      </c>
      <c r="D376" t="s">
        <v>599</v>
      </c>
      <c r="E376">
        <v>60</v>
      </c>
      <c r="F376" t="s">
        <v>9</v>
      </c>
      <c r="G376" t="s">
        <v>600</v>
      </c>
      <c r="H376" t="s">
        <v>58</v>
      </c>
      <c r="I376" t="s">
        <v>12</v>
      </c>
      <c r="J376" t="s">
        <v>26</v>
      </c>
      <c r="K376" t="s">
        <v>1674</v>
      </c>
      <c r="L376" t="s">
        <v>3929</v>
      </c>
      <c r="M376" t="s">
        <v>1558</v>
      </c>
      <c r="N376" t="s">
        <v>3856</v>
      </c>
      <c r="O376" t="s">
        <v>1675</v>
      </c>
      <c r="P376">
        <v>266.86</v>
      </c>
      <c r="Q376">
        <v>458</v>
      </c>
      <c r="R376" t="s">
        <v>1753</v>
      </c>
      <c r="S376" t="s">
        <v>1754</v>
      </c>
      <c r="T376" t="s">
        <v>1755</v>
      </c>
      <c r="U376" t="s">
        <v>1756</v>
      </c>
      <c r="V376" t="s">
        <v>1829</v>
      </c>
      <c r="W376">
        <v>4</v>
      </c>
      <c r="X376" t="s">
        <v>1752</v>
      </c>
      <c r="Y376">
        <v>925.95</v>
      </c>
      <c r="Z376">
        <v>3703.8</v>
      </c>
      <c r="AA376">
        <v>592.61</v>
      </c>
      <c r="AB376">
        <v>0.16</v>
      </c>
    </row>
    <row r="377" spans="1:28" x14ac:dyDescent="0.3">
      <c r="A377" t="s">
        <v>2010</v>
      </c>
      <c r="B377" s="13">
        <v>45686</v>
      </c>
      <c r="C377" t="s">
        <v>1504</v>
      </c>
      <c r="D377" t="s">
        <v>1505</v>
      </c>
      <c r="E377">
        <v>42</v>
      </c>
      <c r="F377" t="s">
        <v>16</v>
      </c>
      <c r="G377" t="s">
        <v>1506</v>
      </c>
      <c r="H377" t="s">
        <v>254</v>
      </c>
      <c r="I377" t="s">
        <v>12</v>
      </c>
      <c r="J377" t="s">
        <v>31</v>
      </c>
      <c r="K377" t="s">
        <v>1726</v>
      </c>
      <c r="L377" t="s">
        <v>3956</v>
      </c>
      <c r="M377" t="s">
        <v>1558</v>
      </c>
      <c r="N377" t="s">
        <v>3912</v>
      </c>
      <c r="O377" t="s">
        <v>1727</v>
      </c>
      <c r="P377">
        <v>183.04</v>
      </c>
      <c r="Q377">
        <v>457</v>
      </c>
      <c r="R377" t="s">
        <v>1767</v>
      </c>
      <c r="S377" t="s">
        <v>1759</v>
      </c>
      <c r="T377" t="s">
        <v>1768</v>
      </c>
      <c r="U377" t="s">
        <v>1765</v>
      </c>
      <c r="V377" t="s">
        <v>1826</v>
      </c>
      <c r="W377">
        <v>1</v>
      </c>
      <c r="X377" t="s">
        <v>1766</v>
      </c>
      <c r="Y377">
        <v>789.35</v>
      </c>
      <c r="Z377">
        <v>789.35</v>
      </c>
      <c r="AA377">
        <v>110.51</v>
      </c>
      <c r="AB377">
        <v>0.14000000000000001</v>
      </c>
    </row>
    <row r="378" spans="1:28" x14ac:dyDescent="0.3">
      <c r="A378" t="s">
        <v>2034</v>
      </c>
      <c r="B378" s="13">
        <v>45411</v>
      </c>
      <c r="C378" t="s">
        <v>607</v>
      </c>
      <c r="D378" t="s">
        <v>608</v>
      </c>
      <c r="E378">
        <v>46</v>
      </c>
      <c r="F378" t="s">
        <v>16</v>
      </c>
      <c r="G378" t="s">
        <v>609</v>
      </c>
      <c r="H378" t="s">
        <v>18</v>
      </c>
      <c r="I378" t="s">
        <v>12</v>
      </c>
      <c r="J378" t="s">
        <v>31</v>
      </c>
      <c r="K378" t="s">
        <v>1616</v>
      </c>
      <c r="L378" t="s">
        <v>3896</v>
      </c>
      <c r="M378" t="s">
        <v>1563</v>
      </c>
      <c r="N378" t="s">
        <v>3845</v>
      </c>
      <c r="O378" t="s">
        <v>1617</v>
      </c>
      <c r="P378">
        <v>419.28</v>
      </c>
      <c r="Q378">
        <v>86</v>
      </c>
      <c r="R378" t="s">
        <v>1808</v>
      </c>
      <c r="S378" t="s">
        <v>1759</v>
      </c>
      <c r="T378" t="s">
        <v>1809</v>
      </c>
      <c r="U378" t="s">
        <v>1756</v>
      </c>
      <c r="V378" t="s">
        <v>1824</v>
      </c>
      <c r="W378">
        <v>4</v>
      </c>
      <c r="X378" t="s">
        <v>1807</v>
      </c>
      <c r="Y378">
        <v>931.26</v>
      </c>
      <c r="Z378">
        <v>3725.04</v>
      </c>
      <c r="AA378">
        <v>149</v>
      </c>
      <c r="AB378">
        <v>0.04</v>
      </c>
    </row>
    <row r="379" spans="1:28" x14ac:dyDescent="0.3">
      <c r="A379" t="s">
        <v>2011</v>
      </c>
      <c r="B379" s="13">
        <v>45354</v>
      </c>
      <c r="C379" t="s">
        <v>1328</v>
      </c>
      <c r="D379" t="s">
        <v>1329</v>
      </c>
      <c r="E379">
        <v>27</v>
      </c>
      <c r="F379" t="s">
        <v>16</v>
      </c>
      <c r="G379" t="s">
        <v>1330</v>
      </c>
      <c r="H379" t="s">
        <v>328</v>
      </c>
      <c r="I379" t="s">
        <v>12</v>
      </c>
      <c r="J379" t="s">
        <v>26</v>
      </c>
      <c r="K379" t="s">
        <v>1674</v>
      </c>
      <c r="L379" t="s">
        <v>3929</v>
      </c>
      <c r="M379" t="s">
        <v>1558</v>
      </c>
      <c r="N379" t="s">
        <v>3856</v>
      </c>
      <c r="O379" t="s">
        <v>1675</v>
      </c>
      <c r="P379">
        <v>266.86</v>
      </c>
      <c r="Q379">
        <v>458</v>
      </c>
      <c r="R379" t="s">
        <v>1767</v>
      </c>
      <c r="S379" t="s">
        <v>1759</v>
      </c>
      <c r="T379" t="s">
        <v>1768</v>
      </c>
      <c r="U379" t="s">
        <v>1765</v>
      </c>
      <c r="V379" t="s">
        <v>1829</v>
      </c>
      <c r="W379">
        <v>3</v>
      </c>
      <c r="X379" t="s">
        <v>1766</v>
      </c>
      <c r="Y379">
        <v>476.78</v>
      </c>
      <c r="Z379">
        <v>1430.34</v>
      </c>
      <c r="AA379">
        <v>128.72999999999999</v>
      </c>
      <c r="AB379">
        <v>0.09</v>
      </c>
    </row>
    <row r="380" spans="1:28" x14ac:dyDescent="0.3">
      <c r="A380" t="s">
        <v>2033</v>
      </c>
      <c r="B380" s="13">
        <v>45640</v>
      </c>
      <c r="C380" t="s">
        <v>610</v>
      </c>
      <c r="D380" t="s">
        <v>611</v>
      </c>
      <c r="E380">
        <v>54</v>
      </c>
      <c r="F380" t="s">
        <v>16</v>
      </c>
      <c r="G380" t="s">
        <v>612</v>
      </c>
      <c r="H380" t="s">
        <v>88</v>
      </c>
      <c r="I380" t="s">
        <v>12</v>
      </c>
      <c r="J380" t="s">
        <v>19</v>
      </c>
      <c r="K380" t="s">
        <v>1706</v>
      </c>
      <c r="L380" t="s">
        <v>3946</v>
      </c>
      <c r="M380" t="s">
        <v>1544</v>
      </c>
      <c r="N380" t="s">
        <v>3858</v>
      </c>
      <c r="O380" t="s">
        <v>1707</v>
      </c>
      <c r="P380">
        <v>228.53</v>
      </c>
      <c r="Q380">
        <v>469</v>
      </c>
      <c r="R380" t="s">
        <v>1767</v>
      </c>
      <c r="S380" t="s">
        <v>1759</v>
      </c>
      <c r="T380" t="s">
        <v>1768</v>
      </c>
      <c r="U380" t="s">
        <v>1765</v>
      </c>
      <c r="V380" t="s">
        <v>1826</v>
      </c>
      <c r="W380">
        <v>1</v>
      </c>
      <c r="X380" t="s">
        <v>1766</v>
      </c>
      <c r="Y380">
        <v>127.11</v>
      </c>
      <c r="Z380">
        <v>127.11</v>
      </c>
      <c r="AA380">
        <v>1.27</v>
      </c>
      <c r="AB380">
        <v>0.01</v>
      </c>
    </row>
    <row r="381" spans="1:28" x14ac:dyDescent="0.3">
      <c r="A381" t="s">
        <v>2239</v>
      </c>
      <c r="B381" s="13">
        <v>45863</v>
      </c>
      <c r="C381" t="s">
        <v>610</v>
      </c>
      <c r="D381" t="s">
        <v>611</v>
      </c>
      <c r="E381">
        <v>54</v>
      </c>
      <c r="F381" t="s">
        <v>16</v>
      </c>
      <c r="G381" t="s">
        <v>612</v>
      </c>
      <c r="H381" t="s">
        <v>88</v>
      </c>
      <c r="I381" t="s">
        <v>12</v>
      </c>
      <c r="J381" t="s">
        <v>19</v>
      </c>
      <c r="K381" t="s">
        <v>1680</v>
      </c>
      <c r="L381" t="s">
        <v>3932</v>
      </c>
      <c r="M381" t="s">
        <v>1558</v>
      </c>
      <c r="N381" t="s">
        <v>3867</v>
      </c>
      <c r="O381" t="s">
        <v>1681</v>
      </c>
      <c r="P381">
        <v>340.39</v>
      </c>
      <c r="Q381">
        <v>177</v>
      </c>
      <c r="R381" t="s">
        <v>1787</v>
      </c>
      <c r="S381" t="s">
        <v>1763</v>
      </c>
      <c r="T381" t="s">
        <v>1788</v>
      </c>
      <c r="U381" t="s">
        <v>1756</v>
      </c>
      <c r="V381" t="s">
        <v>1824</v>
      </c>
      <c r="W381">
        <v>1</v>
      </c>
      <c r="X381" t="s">
        <v>1786</v>
      </c>
      <c r="Y381">
        <v>87.78</v>
      </c>
      <c r="Z381">
        <v>87.78</v>
      </c>
      <c r="AA381">
        <v>5.27</v>
      </c>
      <c r="AB381">
        <v>0.06</v>
      </c>
    </row>
    <row r="382" spans="1:28" x14ac:dyDescent="0.3">
      <c r="A382" t="s">
        <v>2013</v>
      </c>
      <c r="B382" s="13">
        <v>45538</v>
      </c>
      <c r="C382" t="s">
        <v>866</v>
      </c>
      <c r="D382" t="s">
        <v>867</v>
      </c>
      <c r="E382">
        <v>48</v>
      </c>
      <c r="F382" t="s">
        <v>16</v>
      </c>
      <c r="G382" t="s">
        <v>868</v>
      </c>
      <c r="H382" t="s">
        <v>30</v>
      </c>
      <c r="I382" t="s">
        <v>12</v>
      </c>
      <c r="J382" t="s">
        <v>13</v>
      </c>
      <c r="K382" t="s">
        <v>1710</v>
      </c>
      <c r="L382" t="s">
        <v>3948</v>
      </c>
      <c r="M382" t="s">
        <v>1566</v>
      </c>
      <c r="N382" t="s">
        <v>3878</v>
      </c>
      <c r="O382" t="s">
        <v>1711</v>
      </c>
      <c r="P382">
        <v>285.54000000000002</v>
      </c>
      <c r="Q382">
        <v>358</v>
      </c>
      <c r="R382" t="s">
        <v>1777</v>
      </c>
      <c r="S382" t="s">
        <v>1754</v>
      </c>
      <c r="T382" t="s">
        <v>1778</v>
      </c>
      <c r="U382" t="s">
        <v>1772</v>
      </c>
      <c r="V382" t="s">
        <v>1829</v>
      </c>
      <c r="W382">
        <v>2</v>
      </c>
      <c r="X382" t="s">
        <v>1776</v>
      </c>
      <c r="Y382">
        <v>549.33000000000004</v>
      </c>
      <c r="Z382">
        <v>1098.6600000000001</v>
      </c>
      <c r="AA382">
        <v>10.99</v>
      </c>
      <c r="AB382">
        <v>0.01</v>
      </c>
    </row>
    <row r="383" spans="1:28" x14ac:dyDescent="0.3">
      <c r="A383" t="s">
        <v>2014</v>
      </c>
      <c r="B383" s="13">
        <v>45411</v>
      </c>
      <c r="C383" t="s">
        <v>1193</v>
      </c>
      <c r="D383" t="s">
        <v>1194</v>
      </c>
      <c r="E383">
        <v>20</v>
      </c>
      <c r="F383" t="s">
        <v>16</v>
      </c>
      <c r="G383" t="s">
        <v>1195</v>
      </c>
      <c r="H383" t="s">
        <v>30</v>
      </c>
      <c r="I383" t="s">
        <v>12</v>
      </c>
      <c r="J383" t="s">
        <v>13</v>
      </c>
      <c r="K383" t="s">
        <v>1553</v>
      </c>
      <c r="L383" t="s">
        <v>3851</v>
      </c>
      <c r="M383" t="s">
        <v>1547</v>
      </c>
      <c r="N383" t="s">
        <v>3852</v>
      </c>
      <c r="O383" t="s">
        <v>1554</v>
      </c>
      <c r="P383">
        <v>306.45999999999998</v>
      </c>
      <c r="Q383">
        <v>487</v>
      </c>
      <c r="R383" t="s">
        <v>1767</v>
      </c>
      <c r="S383" t="s">
        <v>1759</v>
      </c>
      <c r="T383" t="s">
        <v>1768</v>
      </c>
      <c r="U383" t="s">
        <v>1765</v>
      </c>
      <c r="V383" t="s">
        <v>1824</v>
      </c>
      <c r="W383">
        <v>3</v>
      </c>
      <c r="X383" t="s">
        <v>1766</v>
      </c>
      <c r="Y383">
        <v>620.22</v>
      </c>
      <c r="Z383">
        <v>1860.66</v>
      </c>
      <c r="AA383">
        <v>74.430000000000007</v>
      </c>
      <c r="AB383">
        <v>0.04</v>
      </c>
    </row>
    <row r="384" spans="1:28" x14ac:dyDescent="0.3">
      <c r="A384" t="s">
        <v>2016</v>
      </c>
      <c r="B384" s="13">
        <v>45775</v>
      </c>
      <c r="C384" t="s">
        <v>1050</v>
      </c>
      <c r="D384" t="s">
        <v>1051</v>
      </c>
      <c r="E384">
        <v>50</v>
      </c>
      <c r="F384" t="s">
        <v>16</v>
      </c>
      <c r="G384" t="s">
        <v>1052</v>
      </c>
      <c r="H384" t="s">
        <v>167</v>
      </c>
      <c r="I384" t="s">
        <v>12</v>
      </c>
      <c r="J384" t="s">
        <v>31</v>
      </c>
      <c r="K384" t="s">
        <v>1690</v>
      </c>
      <c r="L384" t="s">
        <v>3938</v>
      </c>
      <c r="M384" t="s">
        <v>1558</v>
      </c>
      <c r="N384" t="s">
        <v>3867</v>
      </c>
      <c r="O384" t="s">
        <v>1691</v>
      </c>
      <c r="P384">
        <v>214.32</v>
      </c>
      <c r="Q384">
        <v>383</v>
      </c>
      <c r="R384" t="s">
        <v>1787</v>
      </c>
      <c r="S384" t="s">
        <v>1763</v>
      </c>
      <c r="T384" t="s">
        <v>1788</v>
      </c>
      <c r="U384" t="s">
        <v>1756</v>
      </c>
      <c r="V384" t="s">
        <v>1826</v>
      </c>
      <c r="W384">
        <v>3</v>
      </c>
      <c r="X384" t="s">
        <v>1786</v>
      </c>
      <c r="Y384">
        <v>444.55</v>
      </c>
      <c r="Z384">
        <v>1333.65</v>
      </c>
      <c r="AA384">
        <v>186.71</v>
      </c>
      <c r="AB384">
        <v>0.14000000000000001</v>
      </c>
    </row>
    <row r="385" spans="1:28" x14ac:dyDescent="0.3">
      <c r="A385" t="s">
        <v>2153</v>
      </c>
      <c r="B385" s="13">
        <v>45240</v>
      </c>
      <c r="C385" t="s">
        <v>1050</v>
      </c>
      <c r="D385" t="s">
        <v>1051</v>
      </c>
      <c r="E385">
        <v>50</v>
      </c>
      <c r="F385" t="s">
        <v>16</v>
      </c>
      <c r="G385" t="s">
        <v>1052</v>
      </c>
      <c r="H385" t="s">
        <v>167</v>
      </c>
      <c r="I385" t="s">
        <v>12</v>
      </c>
      <c r="J385" t="s">
        <v>31</v>
      </c>
      <c r="K385" t="s">
        <v>1650</v>
      </c>
      <c r="L385" t="s">
        <v>3917</v>
      </c>
      <c r="M385" t="s">
        <v>1563</v>
      </c>
      <c r="N385" t="s">
        <v>3854</v>
      </c>
      <c r="O385" t="s">
        <v>1651</v>
      </c>
      <c r="P385">
        <v>88.49</v>
      </c>
      <c r="Q385">
        <v>246</v>
      </c>
      <c r="R385" t="s">
        <v>1805</v>
      </c>
      <c r="S385" t="s">
        <v>1784</v>
      </c>
      <c r="T385" t="s">
        <v>1806</v>
      </c>
      <c r="U385" t="s">
        <v>1756</v>
      </c>
      <c r="V385" t="s">
        <v>1824</v>
      </c>
      <c r="W385">
        <v>1</v>
      </c>
      <c r="X385" t="s">
        <v>1804</v>
      </c>
      <c r="Y385">
        <v>272.2</v>
      </c>
      <c r="Z385">
        <v>272.2</v>
      </c>
      <c r="AA385">
        <v>81.66</v>
      </c>
      <c r="AB385">
        <v>0.3</v>
      </c>
    </row>
    <row r="386" spans="1:28" x14ac:dyDescent="0.3">
      <c r="A386" t="s">
        <v>2189</v>
      </c>
      <c r="B386" s="13">
        <v>45712</v>
      </c>
      <c r="C386" t="s">
        <v>1050</v>
      </c>
      <c r="D386" t="s">
        <v>1051</v>
      </c>
      <c r="E386">
        <v>50</v>
      </c>
      <c r="F386" t="s">
        <v>16</v>
      </c>
      <c r="G386" t="s">
        <v>1052</v>
      </c>
      <c r="H386" t="s">
        <v>167</v>
      </c>
      <c r="I386" t="s">
        <v>12</v>
      </c>
      <c r="J386" t="s">
        <v>31</v>
      </c>
      <c r="K386" t="s">
        <v>1640</v>
      </c>
      <c r="L386" t="s">
        <v>3910</v>
      </c>
      <c r="M386" t="s">
        <v>1547</v>
      </c>
      <c r="N386" t="s">
        <v>3849</v>
      </c>
      <c r="O386" t="s">
        <v>1641</v>
      </c>
      <c r="P386">
        <v>167.34</v>
      </c>
      <c r="Q386">
        <v>296</v>
      </c>
      <c r="R386" t="s">
        <v>1762</v>
      </c>
      <c r="S386" t="s">
        <v>1763</v>
      </c>
      <c r="T386" t="s">
        <v>1764</v>
      </c>
      <c r="U386" t="s">
        <v>1765</v>
      </c>
      <c r="V386" t="s">
        <v>1824</v>
      </c>
      <c r="W386">
        <v>1</v>
      </c>
      <c r="X386" t="s">
        <v>1761</v>
      </c>
      <c r="Y386">
        <v>669.53</v>
      </c>
      <c r="Z386">
        <v>669.53</v>
      </c>
      <c r="AA386">
        <v>133.91</v>
      </c>
      <c r="AB386">
        <v>0.2</v>
      </c>
    </row>
    <row r="387" spans="1:28" x14ac:dyDescent="0.3">
      <c r="A387" t="s">
        <v>2209</v>
      </c>
      <c r="B387" s="13">
        <v>45266</v>
      </c>
      <c r="C387" t="s">
        <v>1050</v>
      </c>
      <c r="D387" t="s">
        <v>1051</v>
      </c>
      <c r="E387">
        <v>50</v>
      </c>
      <c r="F387" t="s">
        <v>16</v>
      </c>
      <c r="G387" t="s">
        <v>1052</v>
      </c>
      <c r="H387" t="s">
        <v>167</v>
      </c>
      <c r="I387" t="s">
        <v>12</v>
      </c>
      <c r="J387" t="s">
        <v>31</v>
      </c>
      <c r="K387" t="s">
        <v>1700</v>
      </c>
      <c r="L387" t="s">
        <v>3943</v>
      </c>
      <c r="M387" t="s">
        <v>1563</v>
      </c>
      <c r="N387" t="s">
        <v>3845</v>
      </c>
      <c r="O387" t="s">
        <v>1701</v>
      </c>
      <c r="P387">
        <v>392.89</v>
      </c>
      <c r="Q387">
        <v>320</v>
      </c>
      <c r="R387" t="s">
        <v>1777</v>
      </c>
      <c r="S387" t="s">
        <v>1754</v>
      </c>
      <c r="T387" t="s">
        <v>1778</v>
      </c>
      <c r="U387" t="s">
        <v>1772</v>
      </c>
      <c r="V387" t="s">
        <v>1824</v>
      </c>
      <c r="W387">
        <v>1</v>
      </c>
      <c r="X387" t="s">
        <v>1776</v>
      </c>
      <c r="Y387">
        <v>141.79</v>
      </c>
      <c r="Z387">
        <v>141.79</v>
      </c>
      <c r="AA387">
        <v>14.18</v>
      </c>
      <c r="AB387">
        <v>0.1</v>
      </c>
    </row>
    <row r="388" spans="1:28" x14ac:dyDescent="0.3">
      <c r="A388" t="s">
        <v>2268</v>
      </c>
      <c r="B388" s="13">
        <v>45929</v>
      </c>
      <c r="C388" t="s">
        <v>1050</v>
      </c>
      <c r="D388" t="s">
        <v>1051</v>
      </c>
      <c r="E388">
        <v>50</v>
      </c>
      <c r="F388" t="s">
        <v>16</v>
      </c>
      <c r="G388" t="s">
        <v>1052</v>
      </c>
      <c r="H388" t="s">
        <v>167</v>
      </c>
      <c r="I388" t="s">
        <v>12</v>
      </c>
      <c r="J388" t="s">
        <v>31</v>
      </c>
      <c r="K388" t="s">
        <v>1570</v>
      </c>
      <c r="L388" t="s">
        <v>3865</v>
      </c>
      <c r="M388" t="s">
        <v>1563</v>
      </c>
      <c r="N388" t="s">
        <v>3854</v>
      </c>
      <c r="O388" t="s">
        <v>1571</v>
      </c>
      <c r="P388">
        <v>449.4</v>
      </c>
      <c r="Q388">
        <v>460</v>
      </c>
      <c r="R388" t="s">
        <v>1802</v>
      </c>
      <c r="S388" t="s">
        <v>1759</v>
      </c>
      <c r="T388" t="s">
        <v>1803</v>
      </c>
      <c r="U388" t="s">
        <v>1756</v>
      </c>
      <c r="V388" t="s">
        <v>1824</v>
      </c>
      <c r="W388">
        <v>2</v>
      </c>
      <c r="X388" t="s">
        <v>1801</v>
      </c>
      <c r="Y388">
        <v>298.01</v>
      </c>
      <c r="Z388">
        <v>596.02</v>
      </c>
      <c r="AA388">
        <v>29.8</v>
      </c>
      <c r="AB388">
        <v>0.05</v>
      </c>
    </row>
    <row r="389" spans="1:28" x14ac:dyDescent="0.3">
      <c r="A389" t="s">
        <v>2123</v>
      </c>
      <c r="B389" s="13">
        <v>45871</v>
      </c>
      <c r="C389" t="s">
        <v>628</v>
      </c>
      <c r="D389" t="s">
        <v>629</v>
      </c>
      <c r="E389">
        <v>29</v>
      </c>
      <c r="F389" t="s">
        <v>16</v>
      </c>
      <c r="G389" t="s">
        <v>630</v>
      </c>
      <c r="H389" t="s">
        <v>25</v>
      </c>
      <c r="I389" t="s">
        <v>12</v>
      </c>
      <c r="J389" t="s">
        <v>26</v>
      </c>
      <c r="K389" t="s">
        <v>1582</v>
      </c>
      <c r="L389" t="s">
        <v>3875</v>
      </c>
      <c r="M389" t="s">
        <v>1566</v>
      </c>
      <c r="N389" t="s">
        <v>3854</v>
      </c>
      <c r="O389" t="s">
        <v>1583</v>
      </c>
      <c r="P389">
        <v>144.53</v>
      </c>
      <c r="Q389">
        <v>367</v>
      </c>
      <c r="R389" t="s">
        <v>1758</v>
      </c>
      <c r="S389" t="s">
        <v>1759</v>
      </c>
      <c r="T389" t="s">
        <v>1760</v>
      </c>
      <c r="U389" t="s">
        <v>1756</v>
      </c>
      <c r="V389" t="s">
        <v>1829</v>
      </c>
      <c r="W389">
        <v>4</v>
      </c>
      <c r="X389" t="s">
        <v>1757</v>
      </c>
      <c r="Y389">
        <v>353.67</v>
      </c>
      <c r="Z389">
        <v>1414.68</v>
      </c>
      <c r="AA389">
        <v>42.44</v>
      </c>
      <c r="AB389">
        <v>0.03</v>
      </c>
    </row>
    <row r="390" spans="1:28" x14ac:dyDescent="0.3">
      <c r="A390" t="s">
        <v>2323</v>
      </c>
      <c r="B390" s="13">
        <v>45754</v>
      </c>
      <c r="C390" t="s">
        <v>628</v>
      </c>
      <c r="D390" t="s">
        <v>629</v>
      </c>
      <c r="E390">
        <v>29</v>
      </c>
      <c r="F390" t="s">
        <v>16</v>
      </c>
      <c r="G390" t="s">
        <v>630</v>
      </c>
      <c r="H390" t="s">
        <v>25</v>
      </c>
      <c r="I390" t="s">
        <v>12</v>
      </c>
      <c r="J390" t="s">
        <v>26</v>
      </c>
      <c r="K390" t="s">
        <v>1684</v>
      </c>
      <c r="L390" t="s">
        <v>3934</v>
      </c>
      <c r="M390" t="s">
        <v>1544</v>
      </c>
      <c r="N390" t="s">
        <v>3935</v>
      </c>
      <c r="O390" t="s">
        <v>1685</v>
      </c>
      <c r="P390">
        <v>243.7</v>
      </c>
      <c r="Q390">
        <v>130</v>
      </c>
      <c r="R390" t="s">
        <v>1805</v>
      </c>
      <c r="S390" t="s">
        <v>1784</v>
      </c>
      <c r="T390" t="s">
        <v>1806</v>
      </c>
      <c r="U390" t="s">
        <v>1756</v>
      </c>
      <c r="V390" t="s">
        <v>1826</v>
      </c>
      <c r="W390">
        <v>1</v>
      </c>
      <c r="X390" t="s">
        <v>1804</v>
      </c>
      <c r="Y390">
        <v>414.97</v>
      </c>
      <c r="Z390">
        <v>414.97</v>
      </c>
      <c r="AA390">
        <v>91.29</v>
      </c>
      <c r="AB390">
        <v>0.22</v>
      </c>
    </row>
    <row r="391" spans="1:28" x14ac:dyDescent="0.3">
      <c r="A391" t="s">
        <v>2018</v>
      </c>
      <c r="B391" s="13">
        <v>45617</v>
      </c>
      <c r="C391" t="s">
        <v>1316</v>
      </c>
      <c r="D391" t="s">
        <v>1317</v>
      </c>
      <c r="E391">
        <v>53</v>
      </c>
      <c r="F391" t="s">
        <v>9</v>
      </c>
      <c r="G391" t="s">
        <v>1318</v>
      </c>
      <c r="H391" t="s">
        <v>11</v>
      </c>
      <c r="I391" t="s">
        <v>12</v>
      </c>
      <c r="J391" t="s">
        <v>26</v>
      </c>
      <c r="K391" t="s">
        <v>1732</v>
      </c>
      <c r="L391" t="s">
        <v>3959</v>
      </c>
      <c r="M391" t="s">
        <v>1544</v>
      </c>
      <c r="N391" t="s">
        <v>3872</v>
      </c>
      <c r="O391" t="s">
        <v>1733</v>
      </c>
      <c r="P391">
        <v>447.43</v>
      </c>
      <c r="Q391">
        <v>191</v>
      </c>
      <c r="R391" t="s">
        <v>1800</v>
      </c>
      <c r="S391" t="s">
        <v>1763</v>
      </c>
      <c r="T391" t="s">
        <v>207</v>
      </c>
      <c r="U391" t="s">
        <v>1765</v>
      </c>
      <c r="V391" t="s">
        <v>1829</v>
      </c>
      <c r="W391">
        <v>3</v>
      </c>
      <c r="X391" t="s">
        <v>1799</v>
      </c>
      <c r="Y391">
        <v>361.65</v>
      </c>
      <c r="Z391">
        <v>1084.95</v>
      </c>
      <c r="AA391">
        <v>162.74</v>
      </c>
      <c r="AB391">
        <v>0.15</v>
      </c>
    </row>
    <row r="392" spans="1:28" x14ac:dyDescent="0.3">
      <c r="A392" t="s">
        <v>2020</v>
      </c>
      <c r="B392" s="13">
        <v>45618</v>
      </c>
      <c r="C392" t="s">
        <v>1017</v>
      </c>
      <c r="D392" t="s">
        <v>1018</v>
      </c>
      <c r="E392">
        <v>64</v>
      </c>
      <c r="F392" t="s">
        <v>16</v>
      </c>
      <c r="G392" t="s">
        <v>1019</v>
      </c>
      <c r="H392" t="s">
        <v>11</v>
      </c>
      <c r="I392" t="s">
        <v>12</v>
      </c>
      <c r="J392" t="s">
        <v>19</v>
      </c>
      <c r="K392" t="s">
        <v>1646</v>
      </c>
      <c r="L392" t="s">
        <v>3914</v>
      </c>
      <c r="M392" t="s">
        <v>1558</v>
      </c>
      <c r="N392" t="s">
        <v>3915</v>
      </c>
      <c r="O392" t="s">
        <v>1647</v>
      </c>
      <c r="P392">
        <v>43.29</v>
      </c>
      <c r="Q392">
        <v>267</v>
      </c>
      <c r="R392" t="s">
        <v>1790</v>
      </c>
      <c r="S392" t="s">
        <v>1754</v>
      </c>
      <c r="T392" t="s">
        <v>1791</v>
      </c>
      <c r="U392" t="s">
        <v>1772</v>
      </c>
      <c r="V392" t="s">
        <v>1829</v>
      </c>
      <c r="W392">
        <v>3</v>
      </c>
      <c r="X392" t="s">
        <v>1789</v>
      </c>
      <c r="Y392">
        <v>958.15</v>
      </c>
      <c r="Z392">
        <v>2874.45</v>
      </c>
      <c r="AA392">
        <v>689.87</v>
      </c>
      <c r="AB392">
        <v>0.24</v>
      </c>
    </row>
    <row r="393" spans="1:28" x14ac:dyDescent="0.3">
      <c r="A393" t="s">
        <v>2298</v>
      </c>
      <c r="B393" s="13">
        <v>45591</v>
      </c>
      <c r="C393" t="s">
        <v>646</v>
      </c>
      <c r="D393" t="s">
        <v>647</v>
      </c>
      <c r="E393">
        <v>45</v>
      </c>
      <c r="F393" t="s">
        <v>16</v>
      </c>
      <c r="G393" t="s">
        <v>207</v>
      </c>
      <c r="H393" t="s">
        <v>201</v>
      </c>
      <c r="I393" t="s">
        <v>12</v>
      </c>
      <c r="J393" t="s">
        <v>19</v>
      </c>
      <c r="K393" t="s">
        <v>1622</v>
      </c>
      <c r="L393" t="s">
        <v>3899</v>
      </c>
      <c r="M393" t="s">
        <v>1547</v>
      </c>
      <c r="N393" t="s">
        <v>3900</v>
      </c>
      <c r="O393" t="s">
        <v>1623</v>
      </c>
      <c r="P393">
        <v>353.47</v>
      </c>
      <c r="Q393">
        <v>214</v>
      </c>
      <c r="R393" t="s">
        <v>1753</v>
      </c>
      <c r="S393" t="s">
        <v>1754</v>
      </c>
      <c r="T393" t="s">
        <v>1755</v>
      </c>
      <c r="U393" t="s">
        <v>1756</v>
      </c>
      <c r="V393" t="s">
        <v>1824</v>
      </c>
      <c r="W393">
        <v>3</v>
      </c>
      <c r="X393" t="s">
        <v>1752</v>
      </c>
      <c r="Y393">
        <v>416.01</v>
      </c>
      <c r="Z393">
        <v>1248.03</v>
      </c>
      <c r="AA393">
        <v>24.96</v>
      </c>
      <c r="AB393">
        <v>0.02</v>
      </c>
    </row>
    <row r="394" spans="1:28" x14ac:dyDescent="0.3">
      <c r="A394" t="s">
        <v>2024</v>
      </c>
      <c r="B394" s="13">
        <v>45600</v>
      </c>
      <c r="C394" t="s">
        <v>1386</v>
      </c>
      <c r="D394" t="s">
        <v>1387</v>
      </c>
      <c r="E394">
        <v>64</v>
      </c>
      <c r="F394" t="s">
        <v>16</v>
      </c>
      <c r="G394" t="s">
        <v>1388</v>
      </c>
      <c r="H394" t="s">
        <v>845</v>
      </c>
      <c r="I394" t="s">
        <v>12</v>
      </c>
      <c r="J394" t="s">
        <v>26</v>
      </c>
      <c r="K394" t="s">
        <v>1710</v>
      </c>
      <c r="L394" t="s">
        <v>3948</v>
      </c>
      <c r="M394" t="s">
        <v>1566</v>
      </c>
      <c r="N394" t="s">
        <v>3878</v>
      </c>
      <c r="O394" t="s">
        <v>1711</v>
      </c>
      <c r="P394">
        <v>285.54000000000002</v>
      </c>
      <c r="Q394">
        <v>358</v>
      </c>
      <c r="R394" t="s">
        <v>1777</v>
      </c>
      <c r="S394" t="s">
        <v>1754</v>
      </c>
      <c r="T394" t="s">
        <v>1778</v>
      </c>
      <c r="U394" t="s">
        <v>1772</v>
      </c>
      <c r="V394" t="s">
        <v>1826</v>
      </c>
      <c r="W394">
        <v>1</v>
      </c>
      <c r="X394" t="s">
        <v>1776</v>
      </c>
      <c r="Y394">
        <v>454.71</v>
      </c>
      <c r="Z394">
        <v>454.71</v>
      </c>
      <c r="AA394">
        <v>72.75</v>
      </c>
      <c r="AB394">
        <v>0.16</v>
      </c>
    </row>
    <row r="395" spans="1:28" x14ac:dyDescent="0.3">
      <c r="A395" t="s">
        <v>2195</v>
      </c>
      <c r="B395" s="13">
        <v>45217</v>
      </c>
      <c r="C395" t="s">
        <v>1386</v>
      </c>
      <c r="D395" t="s">
        <v>1387</v>
      </c>
      <c r="E395">
        <v>64</v>
      </c>
      <c r="F395" t="s">
        <v>16</v>
      </c>
      <c r="G395" t="s">
        <v>1388</v>
      </c>
      <c r="H395" t="s">
        <v>845</v>
      </c>
      <c r="I395" t="s">
        <v>12</v>
      </c>
      <c r="J395" t="s">
        <v>26</v>
      </c>
      <c r="K395" t="s">
        <v>1678</v>
      </c>
      <c r="L395" t="s">
        <v>3931</v>
      </c>
      <c r="M395" t="s">
        <v>1566</v>
      </c>
      <c r="N395" t="s">
        <v>3862</v>
      </c>
      <c r="O395" t="s">
        <v>1679</v>
      </c>
      <c r="P395">
        <v>240.63</v>
      </c>
      <c r="Q395">
        <v>423</v>
      </c>
      <c r="R395" t="s">
        <v>1767</v>
      </c>
      <c r="S395" t="s">
        <v>1759</v>
      </c>
      <c r="T395" t="s">
        <v>1768</v>
      </c>
      <c r="U395" t="s">
        <v>1765</v>
      </c>
      <c r="V395" t="s">
        <v>1826</v>
      </c>
      <c r="W395">
        <v>4</v>
      </c>
      <c r="X395" t="s">
        <v>1766</v>
      </c>
      <c r="Y395">
        <v>269.49</v>
      </c>
      <c r="Z395">
        <v>1077.96</v>
      </c>
      <c r="AA395">
        <v>75.459999999999994</v>
      </c>
      <c r="AB395">
        <v>7.0000000000000007E-2</v>
      </c>
    </row>
    <row r="396" spans="1:28" x14ac:dyDescent="0.3">
      <c r="A396" t="s">
        <v>2126</v>
      </c>
      <c r="B396" s="13">
        <v>45268</v>
      </c>
      <c r="C396" t="s">
        <v>648</v>
      </c>
      <c r="D396" t="s">
        <v>649</v>
      </c>
      <c r="E396">
        <v>54</v>
      </c>
      <c r="F396" t="s">
        <v>9</v>
      </c>
      <c r="G396" t="s">
        <v>650</v>
      </c>
      <c r="H396" t="s">
        <v>171</v>
      </c>
      <c r="I396" t="s">
        <v>12</v>
      </c>
      <c r="J396" t="s">
        <v>26</v>
      </c>
      <c r="K396" t="s">
        <v>1572</v>
      </c>
      <c r="L396" t="s">
        <v>3866</v>
      </c>
      <c r="M396" t="s">
        <v>1558</v>
      </c>
      <c r="N396" t="s">
        <v>3867</v>
      </c>
      <c r="O396" t="s">
        <v>1573</v>
      </c>
      <c r="P396">
        <v>115.82</v>
      </c>
      <c r="Q396">
        <v>460</v>
      </c>
      <c r="R396" t="s">
        <v>1802</v>
      </c>
      <c r="S396" t="s">
        <v>1759</v>
      </c>
      <c r="T396" t="s">
        <v>1803</v>
      </c>
      <c r="U396" t="s">
        <v>1756</v>
      </c>
      <c r="V396" t="s">
        <v>1824</v>
      </c>
      <c r="W396">
        <v>4</v>
      </c>
      <c r="X396" t="s">
        <v>1801</v>
      </c>
      <c r="Y396">
        <v>889.47</v>
      </c>
      <c r="Z396">
        <v>3557.88</v>
      </c>
      <c r="AA396">
        <v>853.89</v>
      </c>
      <c r="AB396">
        <v>0.24</v>
      </c>
    </row>
    <row r="397" spans="1:28" x14ac:dyDescent="0.3">
      <c r="A397" t="s">
        <v>2040</v>
      </c>
      <c r="B397" s="13">
        <v>45943</v>
      </c>
      <c r="C397" t="s">
        <v>651</v>
      </c>
      <c r="D397" t="s">
        <v>652</v>
      </c>
      <c r="E397">
        <v>46</v>
      </c>
      <c r="F397" t="s">
        <v>9</v>
      </c>
      <c r="G397" t="s">
        <v>653</v>
      </c>
      <c r="H397" t="s">
        <v>237</v>
      </c>
      <c r="I397" t="s">
        <v>12</v>
      </c>
      <c r="J397" t="s">
        <v>26</v>
      </c>
      <c r="K397" t="s">
        <v>1644</v>
      </c>
      <c r="L397" t="s">
        <v>3913</v>
      </c>
      <c r="M397" t="s">
        <v>1563</v>
      </c>
      <c r="N397" t="s">
        <v>3854</v>
      </c>
      <c r="O397" t="s">
        <v>1645</v>
      </c>
      <c r="P397">
        <v>177.98</v>
      </c>
      <c r="Q397">
        <v>103</v>
      </c>
      <c r="R397" t="s">
        <v>1805</v>
      </c>
      <c r="S397" t="s">
        <v>1784</v>
      </c>
      <c r="T397" t="s">
        <v>1806</v>
      </c>
      <c r="U397" t="s">
        <v>1756</v>
      </c>
      <c r="V397" t="s">
        <v>1824</v>
      </c>
      <c r="W397">
        <v>1</v>
      </c>
      <c r="X397" t="s">
        <v>1804</v>
      </c>
      <c r="Y397">
        <v>775.84</v>
      </c>
      <c r="Z397">
        <v>775.84</v>
      </c>
      <c r="AA397">
        <v>201.72</v>
      </c>
      <c r="AB397">
        <v>0.26</v>
      </c>
    </row>
    <row r="398" spans="1:28" x14ac:dyDescent="0.3">
      <c r="A398" t="s">
        <v>2029</v>
      </c>
      <c r="B398" s="13">
        <v>45327</v>
      </c>
      <c r="C398" t="s">
        <v>1455</v>
      </c>
      <c r="D398" t="s">
        <v>1456</v>
      </c>
      <c r="E398">
        <v>42</v>
      </c>
      <c r="F398" t="s">
        <v>9</v>
      </c>
      <c r="G398" t="s">
        <v>1457</v>
      </c>
      <c r="H398" t="s">
        <v>715</v>
      </c>
      <c r="I398" t="s">
        <v>12</v>
      </c>
      <c r="J398" t="s">
        <v>31</v>
      </c>
      <c r="K398" t="s">
        <v>1616</v>
      </c>
      <c r="L398" t="s">
        <v>3896</v>
      </c>
      <c r="M398" t="s">
        <v>1563</v>
      </c>
      <c r="N398" t="s">
        <v>3845</v>
      </c>
      <c r="O398" t="s">
        <v>1617</v>
      </c>
      <c r="P398">
        <v>419.28</v>
      </c>
      <c r="Q398">
        <v>86</v>
      </c>
      <c r="R398" t="s">
        <v>1787</v>
      </c>
      <c r="S398" t="s">
        <v>1763</v>
      </c>
      <c r="T398" t="s">
        <v>1788</v>
      </c>
      <c r="U398" t="s">
        <v>1756</v>
      </c>
      <c r="V398" t="s">
        <v>1826</v>
      </c>
      <c r="W398">
        <v>2</v>
      </c>
      <c r="X398" t="s">
        <v>1786</v>
      </c>
      <c r="Y398">
        <v>597.07000000000005</v>
      </c>
      <c r="Z398">
        <v>1194.1400000000001</v>
      </c>
      <c r="AA398">
        <v>334.36</v>
      </c>
      <c r="AB398">
        <v>0.28000000000000003</v>
      </c>
    </row>
    <row r="399" spans="1:28" x14ac:dyDescent="0.3">
      <c r="A399" t="s">
        <v>2219</v>
      </c>
      <c r="B399" s="13">
        <v>45561</v>
      </c>
      <c r="C399" t="s">
        <v>1455</v>
      </c>
      <c r="D399" t="s">
        <v>1456</v>
      </c>
      <c r="E399">
        <v>42</v>
      </c>
      <c r="F399" t="s">
        <v>9</v>
      </c>
      <c r="G399" t="s">
        <v>1457</v>
      </c>
      <c r="H399" t="s">
        <v>715</v>
      </c>
      <c r="I399" t="s">
        <v>12</v>
      </c>
      <c r="J399" t="s">
        <v>31</v>
      </c>
      <c r="K399" t="s">
        <v>1634</v>
      </c>
      <c r="L399" t="s">
        <v>3907</v>
      </c>
      <c r="M399" t="s">
        <v>1563</v>
      </c>
      <c r="N399" t="s">
        <v>3845</v>
      </c>
      <c r="O399" t="s">
        <v>1635</v>
      </c>
      <c r="P399">
        <v>253.33</v>
      </c>
      <c r="Q399">
        <v>266</v>
      </c>
      <c r="R399" t="s">
        <v>1783</v>
      </c>
      <c r="S399" t="s">
        <v>1784</v>
      </c>
      <c r="T399" t="s">
        <v>1785</v>
      </c>
      <c r="U399" t="s">
        <v>1772</v>
      </c>
      <c r="V399" t="s">
        <v>1824</v>
      </c>
      <c r="W399">
        <v>3</v>
      </c>
      <c r="X399" t="s">
        <v>1782</v>
      </c>
      <c r="Y399">
        <v>112.26</v>
      </c>
      <c r="Z399">
        <v>336.78</v>
      </c>
      <c r="AA399">
        <v>37.049999999999997</v>
      </c>
      <c r="AB399">
        <v>0.11</v>
      </c>
    </row>
    <row r="400" spans="1:28" x14ac:dyDescent="0.3">
      <c r="A400" t="s">
        <v>2031</v>
      </c>
      <c r="B400" s="13">
        <v>45883</v>
      </c>
      <c r="C400" t="s">
        <v>1355</v>
      </c>
      <c r="D400" t="s">
        <v>1356</v>
      </c>
      <c r="E400">
        <v>47</v>
      </c>
      <c r="F400" t="s">
        <v>16</v>
      </c>
      <c r="G400" t="s">
        <v>597</v>
      </c>
      <c r="H400" t="s">
        <v>47</v>
      </c>
      <c r="I400" t="s">
        <v>12</v>
      </c>
      <c r="J400" t="s">
        <v>19</v>
      </c>
      <c r="K400" t="s">
        <v>1724</v>
      </c>
      <c r="L400" t="s">
        <v>3955</v>
      </c>
      <c r="M400" t="s">
        <v>1566</v>
      </c>
      <c r="N400" t="s">
        <v>3854</v>
      </c>
      <c r="O400" t="s">
        <v>1725</v>
      </c>
      <c r="P400">
        <v>131.24</v>
      </c>
      <c r="Q400">
        <v>232</v>
      </c>
      <c r="R400" t="s">
        <v>1774</v>
      </c>
      <c r="S400" t="s">
        <v>1759</v>
      </c>
      <c r="T400" t="s">
        <v>1775</v>
      </c>
      <c r="U400" t="s">
        <v>1765</v>
      </c>
      <c r="V400" t="s">
        <v>1824</v>
      </c>
      <c r="W400">
        <v>1</v>
      </c>
      <c r="X400" t="s">
        <v>1773</v>
      </c>
      <c r="Y400">
        <v>479.93</v>
      </c>
      <c r="Z400">
        <v>479.93</v>
      </c>
      <c r="AA400">
        <v>105.58</v>
      </c>
      <c r="AB400">
        <v>0.22</v>
      </c>
    </row>
    <row r="401" spans="1:28" x14ac:dyDescent="0.3">
      <c r="A401" t="s">
        <v>2284</v>
      </c>
      <c r="B401" s="13">
        <v>45389</v>
      </c>
      <c r="C401" t="s">
        <v>669</v>
      </c>
      <c r="D401" t="s">
        <v>670</v>
      </c>
      <c r="E401">
        <v>44</v>
      </c>
      <c r="F401" t="s">
        <v>16</v>
      </c>
      <c r="G401" t="s">
        <v>671</v>
      </c>
      <c r="H401" t="s">
        <v>88</v>
      </c>
      <c r="I401" t="s">
        <v>12</v>
      </c>
      <c r="J401" t="s">
        <v>13</v>
      </c>
      <c r="K401" t="s">
        <v>1716</v>
      </c>
      <c r="L401" t="s">
        <v>3951</v>
      </c>
      <c r="M401" t="s">
        <v>1544</v>
      </c>
      <c r="N401" t="s">
        <v>3935</v>
      </c>
      <c r="O401" t="s">
        <v>1717</v>
      </c>
      <c r="P401">
        <v>388.46</v>
      </c>
      <c r="Q401">
        <v>208</v>
      </c>
      <c r="R401" t="s">
        <v>1770</v>
      </c>
      <c r="S401" t="s">
        <v>1763</v>
      </c>
      <c r="T401" t="s">
        <v>1771</v>
      </c>
      <c r="U401" t="s">
        <v>1772</v>
      </c>
      <c r="V401" t="s">
        <v>1826</v>
      </c>
      <c r="W401">
        <v>3</v>
      </c>
      <c r="X401" t="s">
        <v>1769</v>
      </c>
      <c r="Y401">
        <v>505.01</v>
      </c>
      <c r="Z401">
        <v>1515.03</v>
      </c>
      <c r="AA401">
        <v>30.3</v>
      </c>
      <c r="AB401">
        <v>0.02</v>
      </c>
    </row>
    <row r="402" spans="1:28" x14ac:dyDescent="0.3">
      <c r="A402" t="s">
        <v>2224</v>
      </c>
      <c r="B402" s="13">
        <v>45844</v>
      </c>
      <c r="C402" t="s">
        <v>672</v>
      </c>
      <c r="D402" t="s">
        <v>673</v>
      </c>
      <c r="E402">
        <v>26</v>
      </c>
      <c r="F402" t="s">
        <v>16</v>
      </c>
      <c r="G402" t="s">
        <v>674</v>
      </c>
      <c r="H402" t="s">
        <v>237</v>
      </c>
      <c r="I402" t="s">
        <v>12</v>
      </c>
      <c r="J402" t="s">
        <v>31</v>
      </c>
      <c r="K402" t="s">
        <v>1736</v>
      </c>
      <c r="L402" t="s">
        <v>3961</v>
      </c>
      <c r="M402" t="s">
        <v>1558</v>
      </c>
      <c r="N402" t="s">
        <v>3856</v>
      </c>
      <c r="O402" t="s">
        <v>1737</v>
      </c>
      <c r="P402">
        <v>358.47</v>
      </c>
      <c r="Q402">
        <v>213</v>
      </c>
      <c r="R402" t="s">
        <v>1795</v>
      </c>
      <c r="S402" t="s">
        <v>1759</v>
      </c>
      <c r="T402" t="s">
        <v>1796</v>
      </c>
      <c r="U402" t="s">
        <v>1772</v>
      </c>
      <c r="V402" t="s">
        <v>1826</v>
      </c>
      <c r="W402">
        <v>2</v>
      </c>
      <c r="X402" t="s">
        <v>1794</v>
      </c>
      <c r="Y402">
        <v>308.7</v>
      </c>
      <c r="Z402">
        <v>617.4</v>
      </c>
      <c r="AA402">
        <v>123.48</v>
      </c>
      <c r="AB402">
        <v>0.2</v>
      </c>
    </row>
    <row r="403" spans="1:28" x14ac:dyDescent="0.3">
      <c r="A403" t="s">
        <v>2294</v>
      </c>
      <c r="B403" s="13">
        <v>45279</v>
      </c>
      <c r="C403" t="s">
        <v>672</v>
      </c>
      <c r="D403" t="s">
        <v>673</v>
      </c>
      <c r="E403">
        <v>26</v>
      </c>
      <c r="F403" t="s">
        <v>16</v>
      </c>
      <c r="G403" t="s">
        <v>674</v>
      </c>
      <c r="H403" t="s">
        <v>237</v>
      </c>
      <c r="I403" t="s">
        <v>12</v>
      </c>
      <c r="J403" t="s">
        <v>31</v>
      </c>
      <c r="K403" t="s">
        <v>1582</v>
      </c>
      <c r="L403" t="s">
        <v>3875</v>
      </c>
      <c r="M403" t="s">
        <v>1566</v>
      </c>
      <c r="N403" t="s">
        <v>3854</v>
      </c>
      <c r="O403" t="s">
        <v>1583</v>
      </c>
      <c r="P403">
        <v>144.53</v>
      </c>
      <c r="Q403">
        <v>367</v>
      </c>
      <c r="R403" t="s">
        <v>1800</v>
      </c>
      <c r="S403" t="s">
        <v>1763</v>
      </c>
      <c r="T403" t="s">
        <v>207</v>
      </c>
      <c r="U403" t="s">
        <v>1765</v>
      </c>
      <c r="V403" t="s">
        <v>1829</v>
      </c>
      <c r="W403">
        <v>1</v>
      </c>
      <c r="X403" t="s">
        <v>1799</v>
      </c>
      <c r="Y403">
        <v>880.89</v>
      </c>
      <c r="Z403">
        <v>880.89</v>
      </c>
      <c r="AA403">
        <v>114.52</v>
      </c>
      <c r="AB403">
        <v>0.13</v>
      </c>
    </row>
    <row r="404" spans="1:28" x14ac:dyDescent="0.3">
      <c r="A404" t="s">
        <v>2208</v>
      </c>
      <c r="B404" s="13">
        <v>45322</v>
      </c>
      <c r="C404" t="s">
        <v>678</v>
      </c>
      <c r="D404" t="s">
        <v>679</v>
      </c>
      <c r="E404">
        <v>54</v>
      </c>
      <c r="F404" t="s">
        <v>9</v>
      </c>
      <c r="G404" t="s">
        <v>680</v>
      </c>
      <c r="H404" t="s">
        <v>328</v>
      </c>
      <c r="I404" t="s">
        <v>12</v>
      </c>
      <c r="J404" t="s">
        <v>19</v>
      </c>
      <c r="K404" t="s">
        <v>1616</v>
      </c>
      <c r="L404" t="s">
        <v>3896</v>
      </c>
      <c r="M404" t="s">
        <v>1563</v>
      </c>
      <c r="N404" t="s">
        <v>3845</v>
      </c>
      <c r="O404" t="s">
        <v>1617</v>
      </c>
      <c r="P404">
        <v>419.28</v>
      </c>
      <c r="Q404">
        <v>86</v>
      </c>
      <c r="R404" t="s">
        <v>1770</v>
      </c>
      <c r="S404" t="s">
        <v>1763</v>
      </c>
      <c r="T404" t="s">
        <v>1771</v>
      </c>
      <c r="U404" t="s">
        <v>1772</v>
      </c>
      <c r="V404" t="s">
        <v>1829</v>
      </c>
      <c r="W404">
        <v>2</v>
      </c>
      <c r="X404" t="s">
        <v>1769</v>
      </c>
      <c r="Y404">
        <v>56.91</v>
      </c>
      <c r="Z404">
        <v>113.82</v>
      </c>
      <c r="AA404">
        <v>9.11</v>
      </c>
      <c r="AB404">
        <v>0.08</v>
      </c>
    </row>
    <row r="405" spans="1:28" x14ac:dyDescent="0.3">
      <c r="A405" t="s">
        <v>2035</v>
      </c>
      <c r="B405" s="13">
        <v>45224</v>
      </c>
      <c r="C405" t="s">
        <v>1160</v>
      </c>
      <c r="D405" t="s">
        <v>1161</v>
      </c>
      <c r="E405">
        <v>21</v>
      </c>
      <c r="F405" t="s">
        <v>16</v>
      </c>
      <c r="G405" t="s">
        <v>1162</v>
      </c>
      <c r="H405" t="s">
        <v>47</v>
      </c>
      <c r="I405" t="s">
        <v>12</v>
      </c>
      <c r="J405" t="s">
        <v>19</v>
      </c>
      <c r="K405" t="s">
        <v>1682</v>
      </c>
      <c r="L405" t="s">
        <v>3933</v>
      </c>
      <c r="M405" t="s">
        <v>1563</v>
      </c>
      <c r="N405" t="s">
        <v>3854</v>
      </c>
      <c r="O405" t="s">
        <v>1683</v>
      </c>
      <c r="P405">
        <v>349.17</v>
      </c>
      <c r="Q405">
        <v>476</v>
      </c>
      <c r="R405" t="s">
        <v>1783</v>
      </c>
      <c r="S405" t="s">
        <v>1784</v>
      </c>
      <c r="T405" t="s">
        <v>1785</v>
      </c>
      <c r="U405" t="s">
        <v>1772</v>
      </c>
      <c r="V405" t="s">
        <v>1826</v>
      </c>
      <c r="W405">
        <v>1</v>
      </c>
      <c r="X405" t="s">
        <v>1782</v>
      </c>
      <c r="Y405">
        <v>620.80999999999995</v>
      </c>
      <c r="Z405">
        <v>620.80999999999995</v>
      </c>
      <c r="AA405">
        <v>24.83</v>
      </c>
      <c r="AB405">
        <v>0.04</v>
      </c>
    </row>
    <row r="406" spans="1:28" x14ac:dyDescent="0.3">
      <c r="A406" t="s">
        <v>2088</v>
      </c>
      <c r="B406" s="13">
        <v>45713</v>
      </c>
      <c r="C406" t="s">
        <v>681</v>
      </c>
      <c r="D406" t="s">
        <v>682</v>
      </c>
      <c r="E406">
        <v>50</v>
      </c>
      <c r="F406" t="s">
        <v>16</v>
      </c>
      <c r="G406" t="s">
        <v>683</v>
      </c>
      <c r="H406" t="s">
        <v>434</v>
      </c>
      <c r="I406" t="s">
        <v>12</v>
      </c>
      <c r="J406" t="s">
        <v>19</v>
      </c>
      <c r="K406" t="s">
        <v>1632</v>
      </c>
      <c r="L406" t="s">
        <v>3906</v>
      </c>
      <c r="M406" t="s">
        <v>1563</v>
      </c>
      <c r="N406" t="s">
        <v>3854</v>
      </c>
      <c r="O406" t="s">
        <v>1633</v>
      </c>
      <c r="P406">
        <v>450.71</v>
      </c>
      <c r="Q406">
        <v>389</v>
      </c>
      <c r="R406" t="s">
        <v>1780</v>
      </c>
      <c r="S406" t="s">
        <v>1763</v>
      </c>
      <c r="T406" t="s">
        <v>1781</v>
      </c>
      <c r="U406" t="s">
        <v>1772</v>
      </c>
      <c r="V406" t="s">
        <v>1829</v>
      </c>
      <c r="W406">
        <v>3</v>
      </c>
      <c r="X406" t="s">
        <v>1779</v>
      </c>
      <c r="Y406">
        <v>553.12</v>
      </c>
      <c r="Z406">
        <v>1659.36</v>
      </c>
      <c r="AA406">
        <v>464.62</v>
      </c>
      <c r="AB406">
        <v>0.28000000000000003</v>
      </c>
    </row>
    <row r="407" spans="1:28" x14ac:dyDescent="0.3">
      <c r="A407" t="s">
        <v>2184</v>
      </c>
      <c r="B407" s="13">
        <v>45413</v>
      </c>
      <c r="C407" t="s">
        <v>684</v>
      </c>
      <c r="D407" t="s">
        <v>685</v>
      </c>
      <c r="E407">
        <v>48</v>
      </c>
      <c r="F407" t="s">
        <v>9</v>
      </c>
      <c r="G407" t="s">
        <v>686</v>
      </c>
      <c r="H407" t="s">
        <v>81</v>
      </c>
      <c r="I407" t="s">
        <v>12</v>
      </c>
      <c r="J407" t="s">
        <v>31</v>
      </c>
      <c r="K407" t="s">
        <v>1668</v>
      </c>
      <c r="L407" t="s">
        <v>3926</v>
      </c>
      <c r="M407" t="s">
        <v>1558</v>
      </c>
      <c r="N407" t="s">
        <v>3915</v>
      </c>
      <c r="O407" t="s">
        <v>1669</v>
      </c>
      <c r="P407">
        <v>482.75</v>
      </c>
      <c r="Q407">
        <v>444</v>
      </c>
      <c r="R407" t="s">
        <v>1805</v>
      </c>
      <c r="S407" t="s">
        <v>1784</v>
      </c>
      <c r="T407" t="s">
        <v>1806</v>
      </c>
      <c r="U407" t="s">
        <v>1756</v>
      </c>
      <c r="V407" t="s">
        <v>1829</v>
      </c>
      <c r="W407">
        <v>4</v>
      </c>
      <c r="X407" t="s">
        <v>1804</v>
      </c>
      <c r="Y407">
        <v>537.15</v>
      </c>
      <c r="Z407">
        <v>2148.6</v>
      </c>
      <c r="AA407">
        <v>128.91999999999999</v>
      </c>
      <c r="AB407">
        <v>0.06</v>
      </c>
    </row>
    <row r="408" spans="1:28" x14ac:dyDescent="0.3">
      <c r="A408" t="s">
        <v>2121</v>
      </c>
      <c r="B408" s="13">
        <v>45556</v>
      </c>
      <c r="C408" t="s">
        <v>687</v>
      </c>
      <c r="D408" t="s">
        <v>688</v>
      </c>
      <c r="E408">
        <v>20</v>
      </c>
      <c r="F408" t="s">
        <v>16</v>
      </c>
      <c r="G408" t="s">
        <v>689</v>
      </c>
      <c r="H408" t="s">
        <v>92</v>
      </c>
      <c r="I408" t="s">
        <v>12</v>
      </c>
      <c r="J408" t="s">
        <v>31</v>
      </c>
      <c r="K408" t="s">
        <v>1718</v>
      </c>
      <c r="L408" t="s">
        <v>3952</v>
      </c>
      <c r="M408" t="s">
        <v>1547</v>
      </c>
      <c r="N408" t="s">
        <v>3854</v>
      </c>
      <c r="O408" t="s">
        <v>1719</v>
      </c>
      <c r="P408">
        <v>119.57</v>
      </c>
      <c r="Q408">
        <v>210</v>
      </c>
      <c r="R408" t="s">
        <v>1808</v>
      </c>
      <c r="S408" t="s">
        <v>1759</v>
      </c>
      <c r="T408" t="s">
        <v>1809</v>
      </c>
      <c r="U408" t="s">
        <v>1756</v>
      </c>
      <c r="V408" t="s">
        <v>1829</v>
      </c>
      <c r="W408">
        <v>4</v>
      </c>
      <c r="X408" t="s">
        <v>1807</v>
      </c>
      <c r="Y408">
        <v>626.35</v>
      </c>
      <c r="Z408">
        <v>2505.4</v>
      </c>
      <c r="AA408">
        <v>626.35</v>
      </c>
      <c r="AB408">
        <v>0.25</v>
      </c>
    </row>
    <row r="409" spans="1:28" x14ac:dyDescent="0.3">
      <c r="A409" t="s">
        <v>2131</v>
      </c>
      <c r="B409" s="13">
        <v>45431</v>
      </c>
      <c r="C409" t="s">
        <v>687</v>
      </c>
      <c r="D409" t="s">
        <v>688</v>
      </c>
      <c r="E409">
        <v>20</v>
      </c>
      <c r="F409" t="s">
        <v>16</v>
      </c>
      <c r="G409" t="s">
        <v>689</v>
      </c>
      <c r="H409" t="s">
        <v>92</v>
      </c>
      <c r="I409" t="s">
        <v>12</v>
      </c>
      <c r="J409" t="s">
        <v>31</v>
      </c>
      <c r="K409" t="s">
        <v>1624</v>
      </c>
      <c r="L409" t="s">
        <v>3901</v>
      </c>
      <c r="M409" t="s">
        <v>1566</v>
      </c>
      <c r="N409" t="s">
        <v>3885</v>
      </c>
      <c r="O409" t="s">
        <v>1625</v>
      </c>
      <c r="P409">
        <v>135.61000000000001</v>
      </c>
      <c r="Q409">
        <v>394</v>
      </c>
      <c r="R409" t="s">
        <v>1795</v>
      </c>
      <c r="S409" t="s">
        <v>1759</v>
      </c>
      <c r="T409" t="s">
        <v>1796</v>
      </c>
      <c r="U409" t="s">
        <v>1772</v>
      </c>
      <c r="V409" t="s">
        <v>1829</v>
      </c>
      <c r="W409">
        <v>4</v>
      </c>
      <c r="X409" t="s">
        <v>1794</v>
      </c>
      <c r="Y409">
        <v>619.74</v>
      </c>
      <c r="Z409">
        <v>2478.96</v>
      </c>
      <c r="AA409">
        <v>322.26</v>
      </c>
      <c r="AB409">
        <v>0.13</v>
      </c>
    </row>
    <row r="410" spans="1:28" x14ac:dyDescent="0.3">
      <c r="A410" t="s">
        <v>2211</v>
      </c>
      <c r="B410" s="13">
        <v>45907</v>
      </c>
      <c r="C410" t="s">
        <v>687</v>
      </c>
      <c r="D410" t="s">
        <v>688</v>
      </c>
      <c r="E410">
        <v>20</v>
      </c>
      <c r="F410" t="s">
        <v>16</v>
      </c>
      <c r="G410" t="s">
        <v>689</v>
      </c>
      <c r="H410" t="s">
        <v>92</v>
      </c>
      <c r="I410" t="s">
        <v>12</v>
      </c>
      <c r="J410" t="s">
        <v>31</v>
      </c>
      <c r="K410" t="s">
        <v>1624</v>
      </c>
      <c r="L410" t="s">
        <v>3901</v>
      </c>
      <c r="M410" t="s">
        <v>1566</v>
      </c>
      <c r="N410" t="s">
        <v>3885</v>
      </c>
      <c r="O410" t="s">
        <v>1625</v>
      </c>
      <c r="P410">
        <v>135.61000000000001</v>
      </c>
      <c r="Q410">
        <v>394</v>
      </c>
      <c r="R410" t="s">
        <v>1777</v>
      </c>
      <c r="S410" t="s">
        <v>1754</v>
      </c>
      <c r="T410" t="s">
        <v>1778</v>
      </c>
      <c r="U410" t="s">
        <v>1772</v>
      </c>
      <c r="V410" t="s">
        <v>1829</v>
      </c>
      <c r="W410">
        <v>4</v>
      </c>
      <c r="X410" t="s">
        <v>1776</v>
      </c>
      <c r="Y410">
        <v>960.38</v>
      </c>
      <c r="Z410">
        <v>3841.52</v>
      </c>
      <c r="AA410">
        <v>576.23</v>
      </c>
      <c r="AB410">
        <v>0.15</v>
      </c>
    </row>
    <row r="411" spans="1:28" x14ac:dyDescent="0.3">
      <c r="A411" t="s">
        <v>2038</v>
      </c>
      <c r="B411" s="13">
        <v>45942</v>
      </c>
      <c r="C411" t="s">
        <v>1368</v>
      </c>
      <c r="D411" t="s">
        <v>1369</v>
      </c>
      <c r="E411">
        <v>42</v>
      </c>
      <c r="F411" t="s">
        <v>16</v>
      </c>
      <c r="G411" t="s">
        <v>1370</v>
      </c>
      <c r="H411" t="s">
        <v>35</v>
      </c>
      <c r="I411" t="s">
        <v>12</v>
      </c>
      <c r="J411" t="s">
        <v>26</v>
      </c>
      <c r="K411" t="s">
        <v>1660</v>
      </c>
      <c r="L411" t="s">
        <v>3922</v>
      </c>
      <c r="M411" t="s">
        <v>1544</v>
      </c>
      <c r="N411" t="s">
        <v>3870</v>
      </c>
      <c r="O411" t="s">
        <v>1661</v>
      </c>
      <c r="P411">
        <v>461.47</v>
      </c>
      <c r="Q411">
        <v>190</v>
      </c>
      <c r="R411" t="s">
        <v>1814</v>
      </c>
      <c r="S411" t="s">
        <v>1754</v>
      </c>
      <c r="T411" t="s">
        <v>1815</v>
      </c>
      <c r="U411" t="s">
        <v>1772</v>
      </c>
      <c r="V411" t="s">
        <v>1824</v>
      </c>
      <c r="W411">
        <v>4</v>
      </c>
      <c r="X411" t="s">
        <v>1813</v>
      </c>
      <c r="Y411">
        <v>119.83</v>
      </c>
      <c r="Z411">
        <v>479.32</v>
      </c>
      <c r="AA411">
        <v>62.31</v>
      </c>
      <c r="AB411">
        <v>0.13</v>
      </c>
    </row>
    <row r="412" spans="1:28" x14ac:dyDescent="0.3">
      <c r="A412" t="s">
        <v>2282</v>
      </c>
      <c r="B412" s="13">
        <v>45527</v>
      </c>
      <c r="C412" t="s">
        <v>699</v>
      </c>
      <c r="D412" t="s">
        <v>700</v>
      </c>
      <c r="E412">
        <v>50</v>
      </c>
      <c r="F412" t="s">
        <v>16</v>
      </c>
      <c r="G412" t="s">
        <v>701</v>
      </c>
      <c r="H412" t="s">
        <v>35</v>
      </c>
      <c r="I412" t="s">
        <v>12</v>
      </c>
      <c r="J412" t="s">
        <v>13</v>
      </c>
      <c r="K412" t="s">
        <v>1612</v>
      </c>
      <c r="L412" t="s">
        <v>3894</v>
      </c>
      <c r="M412" t="s">
        <v>1558</v>
      </c>
      <c r="N412" t="s">
        <v>3856</v>
      </c>
      <c r="O412" t="s">
        <v>1613</v>
      </c>
      <c r="P412">
        <v>283.83</v>
      </c>
      <c r="Q412">
        <v>244</v>
      </c>
      <c r="R412" t="s">
        <v>1787</v>
      </c>
      <c r="S412" t="s">
        <v>1763</v>
      </c>
      <c r="T412" t="s">
        <v>1788</v>
      </c>
      <c r="U412" t="s">
        <v>1756</v>
      </c>
      <c r="V412" t="s">
        <v>1829</v>
      </c>
      <c r="W412">
        <v>4</v>
      </c>
      <c r="X412" t="s">
        <v>1786</v>
      </c>
      <c r="Y412">
        <v>315.95</v>
      </c>
      <c r="Z412">
        <v>1263.8</v>
      </c>
      <c r="AA412">
        <v>240.12</v>
      </c>
      <c r="AB412">
        <v>0.19</v>
      </c>
    </row>
    <row r="413" spans="1:28" x14ac:dyDescent="0.3">
      <c r="A413" t="s">
        <v>2065</v>
      </c>
      <c r="B413" s="13">
        <v>45861</v>
      </c>
      <c r="C413" t="s">
        <v>702</v>
      </c>
      <c r="D413" t="s">
        <v>703</v>
      </c>
      <c r="E413">
        <v>44</v>
      </c>
      <c r="F413" t="s">
        <v>9</v>
      </c>
      <c r="G413" t="s">
        <v>704</v>
      </c>
      <c r="H413" t="s">
        <v>30</v>
      </c>
      <c r="I413" t="s">
        <v>12</v>
      </c>
      <c r="J413" t="s">
        <v>19</v>
      </c>
      <c r="K413" t="s">
        <v>1720</v>
      </c>
      <c r="L413" t="s">
        <v>3953</v>
      </c>
      <c r="M413" t="s">
        <v>1544</v>
      </c>
      <c r="N413" t="s">
        <v>3864</v>
      </c>
      <c r="O413" t="s">
        <v>1721</v>
      </c>
      <c r="P413">
        <v>176.07</v>
      </c>
      <c r="Q413">
        <v>82</v>
      </c>
      <c r="R413" t="s">
        <v>1783</v>
      </c>
      <c r="S413" t="s">
        <v>1784</v>
      </c>
      <c r="T413" t="s">
        <v>1785</v>
      </c>
      <c r="U413" t="s">
        <v>1772</v>
      </c>
      <c r="V413" t="s">
        <v>1829</v>
      </c>
      <c r="W413">
        <v>3</v>
      </c>
      <c r="X413" t="s">
        <v>1782</v>
      </c>
      <c r="Y413">
        <v>91.7</v>
      </c>
      <c r="Z413">
        <v>275.10000000000002</v>
      </c>
      <c r="AA413">
        <v>22.01</v>
      </c>
      <c r="AB413">
        <v>0.08</v>
      </c>
    </row>
    <row r="414" spans="1:28" x14ac:dyDescent="0.3">
      <c r="A414" t="s">
        <v>2125</v>
      </c>
      <c r="B414" s="13">
        <v>45348</v>
      </c>
      <c r="C414" t="s">
        <v>702</v>
      </c>
      <c r="D414" t="s">
        <v>703</v>
      </c>
      <c r="E414">
        <v>44</v>
      </c>
      <c r="F414" t="s">
        <v>9</v>
      </c>
      <c r="G414" t="s">
        <v>704</v>
      </c>
      <c r="H414" t="s">
        <v>30</v>
      </c>
      <c r="I414" t="s">
        <v>12</v>
      </c>
      <c r="J414" t="s">
        <v>19</v>
      </c>
      <c r="K414" t="s">
        <v>1592</v>
      </c>
      <c r="L414" t="s">
        <v>3882</v>
      </c>
      <c r="M414" t="s">
        <v>1566</v>
      </c>
      <c r="N414" t="s">
        <v>3878</v>
      </c>
      <c r="O414" t="s">
        <v>1593</v>
      </c>
      <c r="P414">
        <v>484.62</v>
      </c>
      <c r="Q414">
        <v>432</v>
      </c>
      <c r="R414" t="s">
        <v>1814</v>
      </c>
      <c r="S414" t="s">
        <v>1754</v>
      </c>
      <c r="T414" t="s">
        <v>1815</v>
      </c>
      <c r="U414" t="s">
        <v>1772</v>
      </c>
      <c r="V414" t="s">
        <v>1826</v>
      </c>
      <c r="W414">
        <v>2</v>
      </c>
      <c r="X414" t="s">
        <v>1813</v>
      </c>
      <c r="Y414">
        <v>873.1</v>
      </c>
      <c r="Z414">
        <v>1746.2</v>
      </c>
      <c r="AA414">
        <v>209.54</v>
      </c>
      <c r="AB414">
        <v>0.12</v>
      </c>
    </row>
    <row r="415" spans="1:28" x14ac:dyDescent="0.3">
      <c r="A415" t="s">
        <v>2190</v>
      </c>
      <c r="B415" s="13">
        <v>45723</v>
      </c>
      <c r="C415" t="s">
        <v>702</v>
      </c>
      <c r="D415" t="s">
        <v>703</v>
      </c>
      <c r="E415">
        <v>44</v>
      </c>
      <c r="F415" t="s">
        <v>9</v>
      </c>
      <c r="G415" t="s">
        <v>704</v>
      </c>
      <c r="H415" t="s">
        <v>30</v>
      </c>
      <c r="I415" t="s">
        <v>12</v>
      </c>
      <c r="J415" t="s">
        <v>19</v>
      </c>
      <c r="K415" t="s">
        <v>1618</v>
      </c>
      <c r="L415" t="s">
        <v>3897</v>
      </c>
      <c r="M415" t="s">
        <v>1544</v>
      </c>
      <c r="N415" t="s">
        <v>3858</v>
      </c>
      <c r="O415" t="s">
        <v>1619</v>
      </c>
      <c r="P415">
        <v>382.22</v>
      </c>
      <c r="Q415">
        <v>329</v>
      </c>
      <c r="R415" t="s">
        <v>1811</v>
      </c>
      <c r="S415" t="s">
        <v>1754</v>
      </c>
      <c r="T415" t="s">
        <v>1812</v>
      </c>
      <c r="U415" t="s">
        <v>1756</v>
      </c>
      <c r="V415" t="s">
        <v>1829</v>
      </c>
      <c r="W415">
        <v>1</v>
      </c>
      <c r="X415" t="s">
        <v>1810</v>
      </c>
      <c r="Y415">
        <v>213.69</v>
      </c>
      <c r="Z415">
        <v>213.69</v>
      </c>
      <c r="AA415">
        <v>59.83</v>
      </c>
      <c r="AB415">
        <v>0.28000000000000003</v>
      </c>
    </row>
    <row r="416" spans="1:28" x14ac:dyDescent="0.3">
      <c r="A416" t="s">
        <v>2043</v>
      </c>
      <c r="B416" s="13">
        <v>45219</v>
      </c>
      <c r="C416" t="s">
        <v>849</v>
      </c>
      <c r="D416" t="s">
        <v>850</v>
      </c>
      <c r="E416">
        <v>32</v>
      </c>
      <c r="F416" t="s">
        <v>16</v>
      </c>
      <c r="G416" t="s">
        <v>851</v>
      </c>
      <c r="H416" t="s">
        <v>588</v>
      </c>
      <c r="I416" t="s">
        <v>12</v>
      </c>
      <c r="J416" t="s">
        <v>26</v>
      </c>
      <c r="K416" t="s">
        <v>1578</v>
      </c>
      <c r="L416" t="s">
        <v>3871</v>
      </c>
      <c r="M416" t="s">
        <v>1563</v>
      </c>
      <c r="N416" t="s">
        <v>3872</v>
      </c>
      <c r="O416" t="s">
        <v>1579</v>
      </c>
      <c r="P416">
        <v>465.34</v>
      </c>
      <c r="Q416">
        <v>301</v>
      </c>
      <c r="R416" t="s">
        <v>1814</v>
      </c>
      <c r="S416" t="s">
        <v>1754</v>
      </c>
      <c r="T416" t="s">
        <v>1815</v>
      </c>
      <c r="U416" t="s">
        <v>1772</v>
      </c>
      <c r="V416" t="s">
        <v>1826</v>
      </c>
      <c r="W416">
        <v>1</v>
      </c>
      <c r="X416" t="s">
        <v>1813</v>
      </c>
      <c r="Y416">
        <v>332.82</v>
      </c>
      <c r="Z416">
        <v>332.82</v>
      </c>
      <c r="AA416">
        <v>46.59</v>
      </c>
      <c r="AB416">
        <v>0.14000000000000001</v>
      </c>
    </row>
    <row r="417" spans="1:28" x14ac:dyDescent="0.3">
      <c r="A417" t="s">
        <v>2052</v>
      </c>
      <c r="B417" s="13">
        <v>45666</v>
      </c>
      <c r="C417" t="s">
        <v>849</v>
      </c>
      <c r="D417" t="s">
        <v>850</v>
      </c>
      <c r="E417">
        <v>32</v>
      </c>
      <c r="F417" t="s">
        <v>16</v>
      </c>
      <c r="G417" t="s">
        <v>851</v>
      </c>
      <c r="H417" t="s">
        <v>588</v>
      </c>
      <c r="I417" t="s">
        <v>12</v>
      </c>
      <c r="J417" t="s">
        <v>26</v>
      </c>
      <c r="K417" t="s">
        <v>1670</v>
      </c>
      <c r="L417" t="s">
        <v>3927</v>
      </c>
      <c r="M417" t="s">
        <v>1566</v>
      </c>
      <c r="N417" t="s">
        <v>3878</v>
      </c>
      <c r="O417" t="s">
        <v>1671</v>
      </c>
      <c r="P417">
        <v>103.45</v>
      </c>
      <c r="Q417">
        <v>465</v>
      </c>
      <c r="R417" t="s">
        <v>1767</v>
      </c>
      <c r="S417" t="s">
        <v>1759</v>
      </c>
      <c r="T417" t="s">
        <v>1768</v>
      </c>
      <c r="U417" t="s">
        <v>1765</v>
      </c>
      <c r="V417" t="s">
        <v>1826</v>
      </c>
      <c r="W417">
        <v>4</v>
      </c>
      <c r="X417" t="s">
        <v>1766</v>
      </c>
      <c r="Y417">
        <v>585.04</v>
      </c>
      <c r="Z417">
        <v>2340.16</v>
      </c>
      <c r="AA417">
        <v>514.84</v>
      </c>
      <c r="AB417">
        <v>0.22</v>
      </c>
    </row>
    <row r="418" spans="1:28" x14ac:dyDescent="0.3">
      <c r="A418" t="s">
        <v>2306</v>
      </c>
      <c r="B418" s="13">
        <v>45233</v>
      </c>
      <c r="C418" t="s">
        <v>849</v>
      </c>
      <c r="D418" t="s">
        <v>850</v>
      </c>
      <c r="E418">
        <v>32</v>
      </c>
      <c r="F418" t="s">
        <v>16</v>
      </c>
      <c r="G418" t="s">
        <v>851</v>
      </c>
      <c r="H418" t="s">
        <v>588</v>
      </c>
      <c r="I418" t="s">
        <v>12</v>
      </c>
      <c r="J418" t="s">
        <v>26</v>
      </c>
      <c r="K418" t="s">
        <v>1734</v>
      </c>
      <c r="L418" t="s">
        <v>3960</v>
      </c>
      <c r="M418" t="s">
        <v>1563</v>
      </c>
      <c r="N418" t="s">
        <v>3845</v>
      </c>
      <c r="O418" t="s">
        <v>1735</v>
      </c>
      <c r="P418">
        <v>377.52</v>
      </c>
      <c r="Q418">
        <v>485</v>
      </c>
      <c r="R418" t="s">
        <v>1800</v>
      </c>
      <c r="S418" t="s">
        <v>1763</v>
      </c>
      <c r="T418" t="s">
        <v>207</v>
      </c>
      <c r="U418" t="s">
        <v>1765</v>
      </c>
      <c r="V418" t="s">
        <v>1829</v>
      </c>
      <c r="W418">
        <v>1</v>
      </c>
      <c r="X418" t="s">
        <v>1799</v>
      </c>
      <c r="Y418">
        <v>744.88</v>
      </c>
      <c r="Z418">
        <v>744.88</v>
      </c>
      <c r="AA418">
        <v>111.73</v>
      </c>
      <c r="AB418">
        <v>0.15</v>
      </c>
    </row>
    <row r="419" spans="1:28" x14ac:dyDescent="0.3">
      <c r="A419" t="s">
        <v>2044</v>
      </c>
      <c r="B419" s="13">
        <v>45447</v>
      </c>
      <c r="C419" t="s">
        <v>788</v>
      </c>
      <c r="D419" t="s">
        <v>789</v>
      </c>
      <c r="E419">
        <v>58</v>
      </c>
      <c r="F419" t="s">
        <v>9</v>
      </c>
      <c r="G419" t="s">
        <v>790</v>
      </c>
      <c r="H419" t="s">
        <v>291</v>
      </c>
      <c r="I419" t="s">
        <v>12</v>
      </c>
      <c r="J419" t="s">
        <v>26</v>
      </c>
      <c r="K419" t="s">
        <v>1692</v>
      </c>
      <c r="L419" t="s">
        <v>3939</v>
      </c>
      <c r="M419" t="s">
        <v>1566</v>
      </c>
      <c r="N419" t="s">
        <v>3862</v>
      </c>
      <c r="O419" t="s">
        <v>1693</v>
      </c>
      <c r="P419">
        <v>477.61</v>
      </c>
      <c r="Q419">
        <v>300</v>
      </c>
      <c r="R419" t="s">
        <v>1758</v>
      </c>
      <c r="S419" t="s">
        <v>1759</v>
      </c>
      <c r="T419" t="s">
        <v>1760</v>
      </c>
      <c r="U419" t="s">
        <v>1756</v>
      </c>
      <c r="V419" t="s">
        <v>1829</v>
      </c>
      <c r="W419">
        <v>4</v>
      </c>
      <c r="X419" t="s">
        <v>1757</v>
      </c>
      <c r="Y419">
        <v>640.97</v>
      </c>
      <c r="Z419">
        <v>2563.88</v>
      </c>
      <c r="AA419">
        <v>282.02999999999997</v>
      </c>
      <c r="AB419">
        <v>0.11</v>
      </c>
    </row>
    <row r="420" spans="1:28" x14ac:dyDescent="0.3">
      <c r="A420" t="s">
        <v>2095</v>
      </c>
      <c r="B420" s="13">
        <v>45803</v>
      </c>
      <c r="C420" t="s">
        <v>711</v>
      </c>
      <c r="D420" t="s">
        <v>712</v>
      </c>
      <c r="E420">
        <v>47</v>
      </c>
      <c r="F420" t="s">
        <v>16</v>
      </c>
      <c r="G420" t="s">
        <v>3979</v>
      </c>
      <c r="H420" t="s">
        <v>88</v>
      </c>
      <c r="I420" t="s">
        <v>12</v>
      </c>
      <c r="J420" t="s">
        <v>13</v>
      </c>
      <c r="K420" t="s">
        <v>1622</v>
      </c>
      <c r="L420" t="s">
        <v>3899</v>
      </c>
      <c r="M420" t="s">
        <v>1547</v>
      </c>
      <c r="N420" t="s">
        <v>3900</v>
      </c>
      <c r="O420" t="s">
        <v>1623</v>
      </c>
      <c r="P420">
        <v>353.47</v>
      </c>
      <c r="Q420">
        <v>214</v>
      </c>
      <c r="R420" t="s">
        <v>1753</v>
      </c>
      <c r="S420" t="s">
        <v>1754</v>
      </c>
      <c r="T420" t="s">
        <v>1755</v>
      </c>
      <c r="U420" t="s">
        <v>1756</v>
      </c>
      <c r="V420" t="s">
        <v>1826</v>
      </c>
      <c r="W420">
        <v>4</v>
      </c>
      <c r="X420" t="s">
        <v>1752</v>
      </c>
      <c r="Y420">
        <v>747.01</v>
      </c>
      <c r="Z420">
        <v>2988.04</v>
      </c>
      <c r="AA420">
        <v>388.45</v>
      </c>
      <c r="AB420">
        <v>0.13</v>
      </c>
    </row>
    <row r="421" spans="1:28" x14ac:dyDescent="0.3">
      <c r="A421" t="s">
        <v>2135</v>
      </c>
      <c r="B421" s="13">
        <v>45264</v>
      </c>
      <c r="C421" t="s">
        <v>713</v>
      </c>
      <c r="D421" t="s">
        <v>714</v>
      </c>
      <c r="E421">
        <v>50</v>
      </c>
      <c r="F421" t="s">
        <v>16</v>
      </c>
      <c r="G421" t="s">
        <v>3980</v>
      </c>
      <c r="H421" t="s">
        <v>715</v>
      </c>
      <c r="I421" t="s">
        <v>12</v>
      </c>
      <c r="J421" t="s">
        <v>26</v>
      </c>
      <c r="K421" t="s">
        <v>1606</v>
      </c>
      <c r="L421" t="s">
        <v>3890</v>
      </c>
      <c r="M421" t="s">
        <v>1544</v>
      </c>
      <c r="N421" t="s">
        <v>3870</v>
      </c>
      <c r="O421" t="s">
        <v>1607</v>
      </c>
      <c r="P421">
        <v>218.48</v>
      </c>
      <c r="Q421">
        <v>276</v>
      </c>
      <c r="R421" t="s">
        <v>1800</v>
      </c>
      <c r="S421" t="s">
        <v>1763</v>
      </c>
      <c r="T421" t="s">
        <v>207</v>
      </c>
      <c r="U421" t="s">
        <v>1765</v>
      </c>
      <c r="V421" t="s">
        <v>1826</v>
      </c>
      <c r="W421">
        <v>2</v>
      </c>
      <c r="X421" t="s">
        <v>1799</v>
      </c>
      <c r="Y421">
        <v>722.45</v>
      </c>
      <c r="Z421">
        <v>1444.9</v>
      </c>
      <c r="AA421">
        <v>317.88</v>
      </c>
      <c r="AB421">
        <v>0.22</v>
      </c>
    </row>
    <row r="422" spans="1:28" x14ac:dyDescent="0.3">
      <c r="A422" t="s">
        <v>2165</v>
      </c>
      <c r="B422" s="13">
        <v>45303</v>
      </c>
      <c r="C422" t="s">
        <v>719</v>
      </c>
      <c r="D422" t="s">
        <v>720</v>
      </c>
      <c r="E422">
        <v>35</v>
      </c>
      <c r="F422" t="s">
        <v>9</v>
      </c>
      <c r="G422" t="s">
        <v>721</v>
      </c>
      <c r="H422" t="s">
        <v>233</v>
      </c>
      <c r="I422" t="s">
        <v>12</v>
      </c>
      <c r="J422" t="s">
        <v>19</v>
      </c>
      <c r="K422" t="s">
        <v>1640</v>
      </c>
      <c r="L422" t="s">
        <v>3910</v>
      </c>
      <c r="M422" t="s">
        <v>1547</v>
      </c>
      <c r="N422" t="s">
        <v>3849</v>
      </c>
      <c r="O422" t="s">
        <v>1641</v>
      </c>
      <c r="P422">
        <v>167.34</v>
      </c>
      <c r="Q422">
        <v>296</v>
      </c>
      <c r="R422" t="s">
        <v>1777</v>
      </c>
      <c r="S422" t="s">
        <v>1754</v>
      </c>
      <c r="T422" t="s">
        <v>1778</v>
      </c>
      <c r="U422" t="s">
        <v>1772</v>
      </c>
      <c r="V422" t="s">
        <v>1826</v>
      </c>
      <c r="W422">
        <v>4</v>
      </c>
      <c r="X422" t="s">
        <v>1776</v>
      </c>
      <c r="Y422">
        <v>344.12</v>
      </c>
      <c r="Z422">
        <v>1376.48</v>
      </c>
      <c r="AA422">
        <v>344.12</v>
      </c>
      <c r="AB422">
        <v>0.25</v>
      </c>
    </row>
    <row r="423" spans="1:28" x14ac:dyDescent="0.3">
      <c r="A423" t="s">
        <v>2049</v>
      </c>
      <c r="B423" s="13">
        <v>45361</v>
      </c>
      <c r="C423" t="s">
        <v>1521</v>
      </c>
      <c r="D423" t="s">
        <v>1522</v>
      </c>
      <c r="E423">
        <v>23</v>
      </c>
      <c r="F423" t="s">
        <v>16</v>
      </c>
      <c r="G423" t="s">
        <v>1523</v>
      </c>
      <c r="H423" t="s">
        <v>92</v>
      </c>
      <c r="I423" t="s">
        <v>12</v>
      </c>
      <c r="J423" t="s">
        <v>26</v>
      </c>
      <c r="K423" t="s">
        <v>1670</v>
      </c>
      <c r="L423" t="s">
        <v>3927</v>
      </c>
      <c r="M423" t="s">
        <v>1566</v>
      </c>
      <c r="N423" t="s">
        <v>3878</v>
      </c>
      <c r="O423" t="s">
        <v>1671</v>
      </c>
      <c r="P423">
        <v>103.45</v>
      </c>
      <c r="Q423">
        <v>465</v>
      </c>
      <c r="R423" t="s">
        <v>1802</v>
      </c>
      <c r="S423" t="s">
        <v>1759</v>
      </c>
      <c r="T423" t="s">
        <v>1803</v>
      </c>
      <c r="U423" t="s">
        <v>1756</v>
      </c>
      <c r="V423" t="s">
        <v>1826</v>
      </c>
      <c r="W423">
        <v>4</v>
      </c>
      <c r="X423" t="s">
        <v>1801</v>
      </c>
      <c r="Y423">
        <v>385.5</v>
      </c>
      <c r="Z423">
        <v>1542</v>
      </c>
      <c r="AA423">
        <v>46.26</v>
      </c>
      <c r="AB423">
        <v>0.03</v>
      </c>
    </row>
    <row r="424" spans="1:28" x14ac:dyDescent="0.3">
      <c r="A424" t="s">
        <v>2317</v>
      </c>
      <c r="B424" s="13">
        <v>45462</v>
      </c>
      <c r="C424" t="s">
        <v>722</v>
      </c>
      <c r="D424" t="s">
        <v>723</v>
      </c>
      <c r="E424">
        <v>50</v>
      </c>
      <c r="F424" t="s">
        <v>9</v>
      </c>
      <c r="G424" t="s">
        <v>3981</v>
      </c>
      <c r="H424" t="s">
        <v>267</v>
      </c>
      <c r="I424" t="s">
        <v>12</v>
      </c>
      <c r="J424" t="s">
        <v>19</v>
      </c>
      <c r="K424" t="s">
        <v>1692</v>
      </c>
      <c r="L424" t="s">
        <v>3939</v>
      </c>
      <c r="M424" t="s">
        <v>1566</v>
      </c>
      <c r="N424" t="s">
        <v>3862</v>
      </c>
      <c r="O424" t="s">
        <v>1693</v>
      </c>
      <c r="P424">
        <v>477.61</v>
      </c>
      <c r="Q424">
        <v>300</v>
      </c>
      <c r="R424" t="s">
        <v>1762</v>
      </c>
      <c r="S424" t="s">
        <v>1763</v>
      </c>
      <c r="T424" t="s">
        <v>1764</v>
      </c>
      <c r="U424" t="s">
        <v>1765</v>
      </c>
      <c r="V424" t="s">
        <v>1824</v>
      </c>
      <c r="W424">
        <v>3</v>
      </c>
      <c r="X424" t="s">
        <v>1761</v>
      </c>
      <c r="Y424">
        <v>480.51</v>
      </c>
      <c r="Z424">
        <v>1441.53</v>
      </c>
      <c r="AA424">
        <v>43.25</v>
      </c>
      <c r="AB424">
        <v>0.03</v>
      </c>
    </row>
    <row r="425" spans="1:28" x14ac:dyDescent="0.3">
      <c r="A425" t="s">
        <v>2119</v>
      </c>
      <c r="B425" s="13">
        <v>45826</v>
      </c>
      <c r="C425" t="s">
        <v>724</v>
      </c>
      <c r="D425" t="s">
        <v>725</v>
      </c>
      <c r="E425">
        <v>29</v>
      </c>
      <c r="F425" t="s">
        <v>9</v>
      </c>
      <c r="G425" t="s">
        <v>726</v>
      </c>
      <c r="H425" t="s">
        <v>113</v>
      </c>
      <c r="I425" t="s">
        <v>12</v>
      </c>
      <c r="J425" t="s">
        <v>31</v>
      </c>
      <c r="K425" t="s">
        <v>1626</v>
      </c>
      <c r="L425" t="s">
        <v>3902</v>
      </c>
      <c r="M425" t="s">
        <v>1563</v>
      </c>
      <c r="N425" t="s">
        <v>3903</v>
      </c>
      <c r="O425" t="s">
        <v>1627</v>
      </c>
      <c r="P425">
        <v>326.06</v>
      </c>
      <c r="Q425">
        <v>301</v>
      </c>
      <c r="R425" t="s">
        <v>1783</v>
      </c>
      <c r="S425" t="s">
        <v>1784</v>
      </c>
      <c r="T425" t="s">
        <v>1785</v>
      </c>
      <c r="U425" t="s">
        <v>1772</v>
      </c>
      <c r="V425" t="s">
        <v>1824</v>
      </c>
      <c r="W425">
        <v>4</v>
      </c>
      <c r="X425" t="s">
        <v>1782</v>
      </c>
      <c r="Y425">
        <v>139.94</v>
      </c>
      <c r="Z425">
        <v>559.76</v>
      </c>
      <c r="AA425">
        <v>134.34</v>
      </c>
      <c r="AB425">
        <v>0.24</v>
      </c>
    </row>
    <row r="426" spans="1:28" x14ac:dyDescent="0.3">
      <c r="A426" t="s">
        <v>2111</v>
      </c>
      <c r="B426" s="13">
        <v>45721</v>
      </c>
      <c r="C426" t="s">
        <v>727</v>
      </c>
      <c r="D426" t="s">
        <v>728</v>
      </c>
      <c r="E426">
        <v>46</v>
      </c>
      <c r="F426" t="s">
        <v>16</v>
      </c>
      <c r="G426" t="s">
        <v>729</v>
      </c>
      <c r="H426" t="s">
        <v>117</v>
      </c>
      <c r="I426" t="s">
        <v>12</v>
      </c>
      <c r="J426" t="s">
        <v>19</v>
      </c>
      <c r="K426" t="s">
        <v>1586</v>
      </c>
      <c r="L426" t="s">
        <v>3877</v>
      </c>
      <c r="M426" t="s">
        <v>1566</v>
      </c>
      <c r="N426" t="s">
        <v>3878</v>
      </c>
      <c r="O426" t="s">
        <v>1587</v>
      </c>
      <c r="P426">
        <v>21.34</v>
      </c>
      <c r="Q426">
        <v>65</v>
      </c>
      <c r="R426" t="s">
        <v>1780</v>
      </c>
      <c r="S426" t="s">
        <v>1763</v>
      </c>
      <c r="T426" t="s">
        <v>1781</v>
      </c>
      <c r="U426" t="s">
        <v>1772</v>
      </c>
      <c r="V426" t="s">
        <v>1829</v>
      </c>
      <c r="W426">
        <v>2</v>
      </c>
      <c r="X426" t="s">
        <v>1779</v>
      </c>
      <c r="Y426">
        <v>350.12</v>
      </c>
      <c r="Z426">
        <v>700.24</v>
      </c>
      <c r="AA426">
        <v>147.05000000000001</v>
      </c>
      <c r="AB426">
        <v>0.21</v>
      </c>
    </row>
    <row r="427" spans="1:28" x14ac:dyDescent="0.3">
      <c r="A427" t="s">
        <v>2283</v>
      </c>
      <c r="B427" s="13">
        <v>45796</v>
      </c>
      <c r="C427" t="s">
        <v>737</v>
      </c>
      <c r="D427" t="s">
        <v>738</v>
      </c>
      <c r="E427">
        <v>32</v>
      </c>
      <c r="F427" t="s">
        <v>16</v>
      </c>
      <c r="G427" t="s">
        <v>739</v>
      </c>
      <c r="H427" t="s">
        <v>140</v>
      </c>
      <c r="I427" t="s">
        <v>12</v>
      </c>
      <c r="J427" t="s">
        <v>26</v>
      </c>
      <c r="K427" t="s">
        <v>1652</v>
      </c>
      <c r="L427" t="s">
        <v>3918</v>
      </c>
      <c r="M427" t="s">
        <v>1566</v>
      </c>
      <c r="N427" t="s">
        <v>3893</v>
      </c>
      <c r="O427" t="s">
        <v>1653</v>
      </c>
      <c r="P427">
        <v>212.26</v>
      </c>
      <c r="Q427">
        <v>82</v>
      </c>
      <c r="R427" t="s">
        <v>1787</v>
      </c>
      <c r="S427" t="s">
        <v>1763</v>
      </c>
      <c r="T427" t="s">
        <v>1788</v>
      </c>
      <c r="U427" t="s">
        <v>1756</v>
      </c>
      <c r="V427" t="s">
        <v>1824</v>
      </c>
      <c r="W427">
        <v>2</v>
      </c>
      <c r="X427" t="s">
        <v>1786</v>
      </c>
      <c r="Y427">
        <v>810.17</v>
      </c>
      <c r="Z427">
        <v>1620.34</v>
      </c>
      <c r="AA427">
        <v>437.49</v>
      </c>
      <c r="AB427">
        <v>0.27</v>
      </c>
    </row>
    <row r="428" spans="1:28" x14ac:dyDescent="0.3">
      <c r="A428" t="s">
        <v>2057</v>
      </c>
      <c r="B428" s="13">
        <v>45863</v>
      </c>
      <c r="C428" t="s">
        <v>875</v>
      </c>
      <c r="D428" t="s">
        <v>876</v>
      </c>
      <c r="E428">
        <v>22</v>
      </c>
      <c r="F428" t="s">
        <v>9</v>
      </c>
      <c r="G428" t="s">
        <v>877</v>
      </c>
      <c r="H428" t="s">
        <v>588</v>
      </c>
      <c r="I428" t="s">
        <v>12</v>
      </c>
      <c r="J428" t="s">
        <v>13</v>
      </c>
      <c r="K428" t="s">
        <v>1686</v>
      </c>
      <c r="L428" t="s">
        <v>3936</v>
      </c>
      <c r="M428" t="s">
        <v>1547</v>
      </c>
      <c r="N428" t="s">
        <v>3852</v>
      </c>
      <c r="O428" t="s">
        <v>1687</v>
      </c>
      <c r="P428">
        <v>218.22</v>
      </c>
      <c r="Q428">
        <v>224</v>
      </c>
      <c r="R428" t="s">
        <v>1795</v>
      </c>
      <c r="S428" t="s">
        <v>1759</v>
      </c>
      <c r="T428" t="s">
        <v>1796</v>
      </c>
      <c r="U428" t="s">
        <v>1772</v>
      </c>
      <c r="V428" t="s">
        <v>1824</v>
      </c>
      <c r="W428">
        <v>4</v>
      </c>
      <c r="X428" t="s">
        <v>1794</v>
      </c>
      <c r="Y428">
        <v>383.74</v>
      </c>
      <c r="Z428">
        <v>1534.96</v>
      </c>
      <c r="AA428">
        <v>15.35</v>
      </c>
      <c r="AB428">
        <v>0.01</v>
      </c>
    </row>
    <row r="429" spans="1:28" x14ac:dyDescent="0.3">
      <c r="A429" t="s">
        <v>2315</v>
      </c>
      <c r="B429" s="13">
        <v>45644</v>
      </c>
      <c r="C429" t="s">
        <v>875</v>
      </c>
      <c r="D429" t="s">
        <v>876</v>
      </c>
      <c r="E429">
        <v>22</v>
      </c>
      <c r="F429" t="s">
        <v>9</v>
      </c>
      <c r="G429" t="s">
        <v>877</v>
      </c>
      <c r="H429" t="s">
        <v>588</v>
      </c>
      <c r="I429" t="s">
        <v>12</v>
      </c>
      <c r="J429" t="s">
        <v>13</v>
      </c>
      <c r="K429" t="s">
        <v>1620</v>
      </c>
      <c r="L429" t="s">
        <v>3898</v>
      </c>
      <c r="M429" t="s">
        <v>1547</v>
      </c>
      <c r="N429" t="s">
        <v>3847</v>
      </c>
      <c r="O429" t="s">
        <v>1621</v>
      </c>
      <c r="P429">
        <v>223.43</v>
      </c>
      <c r="Q429">
        <v>154</v>
      </c>
      <c r="R429" t="s">
        <v>1777</v>
      </c>
      <c r="S429" t="s">
        <v>1754</v>
      </c>
      <c r="T429" t="s">
        <v>1778</v>
      </c>
      <c r="U429" t="s">
        <v>1772</v>
      </c>
      <c r="V429" t="s">
        <v>1824</v>
      </c>
      <c r="W429">
        <v>2</v>
      </c>
      <c r="X429" t="s">
        <v>1776</v>
      </c>
      <c r="Y429">
        <v>992.55</v>
      </c>
      <c r="Z429">
        <v>1985.1</v>
      </c>
      <c r="AA429">
        <v>555.83000000000004</v>
      </c>
      <c r="AB429">
        <v>0.28000000000000003</v>
      </c>
    </row>
    <row r="430" spans="1:28" x14ac:dyDescent="0.3">
      <c r="A430" t="s">
        <v>2322</v>
      </c>
      <c r="B430" s="13">
        <v>45238</v>
      </c>
      <c r="C430" t="s">
        <v>746</v>
      </c>
      <c r="D430" t="s">
        <v>747</v>
      </c>
      <c r="E430">
        <v>27</v>
      </c>
      <c r="F430" t="s">
        <v>16</v>
      </c>
      <c r="G430" t="s">
        <v>748</v>
      </c>
      <c r="H430" t="s">
        <v>88</v>
      </c>
      <c r="I430" t="s">
        <v>12</v>
      </c>
      <c r="J430" t="s">
        <v>19</v>
      </c>
      <c r="K430" t="s">
        <v>1738</v>
      </c>
      <c r="L430" t="s">
        <v>3962</v>
      </c>
      <c r="M430" t="s">
        <v>1566</v>
      </c>
      <c r="N430" t="s">
        <v>3854</v>
      </c>
      <c r="O430" t="s">
        <v>1739</v>
      </c>
      <c r="P430">
        <v>60.65</v>
      </c>
      <c r="Q430">
        <v>75</v>
      </c>
      <c r="R430" t="s">
        <v>1753</v>
      </c>
      <c r="S430" t="s">
        <v>1754</v>
      </c>
      <c r="T430" t="s">
        <v>1755</v>
      </c>
      <c r="U430" t="s">
        <v>1756</v>
      </c>
      <c r="V430" t="s">
        <v>1829</v>
      </c>
      <c r="W430">
        <v>2</v>
      </c>
      <c r="X430" t="s">
        <v>1752</v>
      </c>
      <c r="Y430">
        <v>264.39</v>
      </c>
      <c r="Z430">
        <v>528.78</v>
      </c>
      <c r="AA430">
        <v>58.17</v>
      </c>
      <c r="AB430">
        <v>0.11</v>
      </c>
    </row>
    <row r="431" spans="1:28" x14ac:dyDescent="0.3">
      <c r="A431" t="s">
        <v>2150</v>
      </c>
      <c r="B431" s="13">
        <v>45407</v>
      </c>
      <c r="C431" t="s">
        <v>752</v>
      </c>
      <c r="D431" t="s">
        <v>753</v>
      </c>
      <c r="E431">
        <v>43</v>
      </c>
      <c r="F431" t="s">
        <v>16</v>
      </c>
      <c r="G431" t="s">
        <v>754</v>
      </c>
      <c r="H431" t="s">
        <v>62</v>
      </c>
      <c r="I431" t="s">
        <v>12</v>
      </c>
      <c r="J431" t="s">
        <v>13</v>
      </c>
      <c r="K431" t="s">
        <v>1744</v>
      </c>
      <c r="L431" t="s">
        <v>3965</v>
      </c>
      <c r="M431" t="s">
        <v>1563</v>
      </c>
      <c r="N431" t="s">
        <v>3860</v>
      </c>
      <c r="O431" t="s">
        <v>1745</v>
      </c>
      <c r="P431">
        <v>431.67</v>
      </c>
      <c r="Q431">
        <v>73</v>
      </c>
      <c r="R431" t="s">
        <v>1780</v>
      </c>
      <c r="S431" t="s">
        <v>1763</v>
      </c>
      <c r="T431" t="s">
        <v>1781</v>
      </c>
      <c r="U431" t="s">
        <v>1772</v>
      </c>
      <c r="V431" t="s">
        <v>1826</v>
      </c>
      <c r="W431">
        <v>4</v>
      </c>
      <c r="X431" t="s">
        <v>1779</v>
      </c>
      <c r="Y431">
        <v>548.44000000000005</v>
      </c>
      <c r="Z431">
        <v>2193.7600000000002</v>
      </c>
      <c r="AA431">
        <v>109.69</v>
      </c>
      <c r="AB431">
        <v>0.05</v>
      </c>
    </row>
    <row r="432" spans="1:28" x14ac:dyDescent="0.3">
      <c r="A432" t="s">
        <v>2063</v>
      </c>
      <c r="B432" s="13">
        <v>45559</v>
      </c>
      <c r="C432" t="s">
        <v>1518</v>
      </c>
      <c r="D432" t="s">
        <v>1519</v>
      </c>
      <c r="E432">
        <v>21</v>
      </c>
      <c r="F432" t="s">
        <v>9</v>
      </c>
      <c r="G432" t="s">
        <v>1520</v>
      </c>
      <c r="H432" t="s">
        <v>359</v>
      </c>
      <c r="I432" t="s">
        <v>12</v>
      </c>
      <c r="J432" t="s">
        <v>13</v>
      </c>
      <c r="K432" t="s">
        <v>1604</v>
      </c>
      <c r="L432" t="s">
        <v>3889</v>
      </c>
      <c r="M432" t="s">
        <v>1566</v>
      </c>
      <c r="N432" t="s">
        <v>3854</v>
      </c>
      <c r="O432" t="s">
        <v>1605</v>
      </c>
      <c r="P432">
        <v>38.76</v>
      </c>
      <c r="Q432">
        <v>137</v>
      </c>
      <c r="R432" t="s">
        <v>1808</v>
      </c>
      <c r="S432" t="s">
        <v>1759</v>
      </c>
      <c r="T432" t="s">
        <v>1809</v>
      </c>
      <c r="U432" t="s">
        <v>1756</v>
      </c>
      <c r="V432" t="s">
        <v>1829</v>
      </c>
      <c r="W432">
        <v>4</v>
      </c>
      <c r="X432" t="s">
        <v>1807</v>
      </c>
      <c r="Y432">
        <v>320.64</v>
      </c>
      <c r="Z432">
        <v>1282.56</v>
      </c>
      <c r="AA432">
        <v>256.51</v>
      </c>
      <c r="AB432">
        <v>0.2</v>
      </c>
    </row>
    <row r="433" spans="1:28" x14ac:dyDescent="0.3">
      <c r="A433" t="s">
        <v>2079</v>
      </c>
      <c r="B433" s="13">
        <v>45876</v>
      </c>
      <c r="C433" t="s">
        <v>770</v>
      </c>
      <c r="D433" t="s">
        <v>771</v>
      </c>
      <c r="E433">
        <v>59</v>
      </c>
      <c r="F433" t="s">
        <v>16</v>
      </c>
      <c r="G433" t="s">
        <v>772</v>
      </c>
      <c r="H433" t="s">
        <v>156</v>
      </c>
      <c r="I433" t="s">
        <v>12</v>
      </c>
      <c r="J433" t="s">
        <v>19</v>
      </c>
      <c r="K433" t="s">
        <v>1732</v>
      </c>
      <c r="L433" t="s">
        <v>3959</v>
      </c>
      <c r="M433" t="s">
        <v>1544</v>
      </c>
      <c r="N433" t="s">
        <v>3872</v>
      </c>
      <c r="O433" t="s">
        <v>1733</v>
      </c>
      <c r="P433">
        <v>447.43</v>
      </c>
      <c r="Q433">
        <v>191</v>
      </c>
      <c r="R433" t="s">
        <v>1811</v>
      </c>
      <c r="S433" t="s">
        <v>1754</v>
      </c>
      <c r="T433" t="s">
        <v>1812</v>
      </c>
      <c r="U433" t="s">
        <v>1756</v>
      </c>
      <c r="V433" t="s">
        <v>1824</v>
      </c>
      <c r="W433">
        <v>2</v>
      </c>
      <c r="X433" t="s">
        <v>1810</v>
      </c>
      <c r="Y433">
        <v>239.92</v>
      </c>
      <c r="Z433">
        <v>479.84</v>
      </c>
      <c r="AA433">
        <v>76.77</v>
      </c>
      <c r="AB433">
        <v>0.16</v>
      </c>
    </row>
    <row r="434" spans="1:28" x14ac:dyDescent="0.3">
      <c r="A434" t="s">
        <v>2320</v>
      </c>
      <c r="B434" s="13">
        <v>45501</v>
      </c>
      <c r="C434" t="s">
        <v>770</v>
      </c>
      <c r="D434" t="s">
        <v>771</v>
      </c>
      <c r="E434">
        <v>59</v>
      </c>
      <c r="F434" t="s">
        <v>16</v>
      </c>
      <c r="G434" t="s">
        <v>772</v>
      </c>
      <c r="H434" t="s">
        <v>156</v>
      </c>
      <c r="I434" t="s">
        <v>12</v>
      </c>
      <c r="J434" t="s">
        <v>19</v>
      </c>
      <c r="K434" t="s">
        <v>1584</v>
      </c>
      <c r="L434" t="s">
        <v>3876</v>
      </c>
      <c r="M434" t="s">
        <v>1547</v>
      </c>
      <c r="N434" t="s">
        <v>3852</v>
      </c>
      <c r="O434" t="s">
        <v>1585</v>
      </c>
      <c r="P434">
        <v>144.53</v>
      </c>
      <c r="Q434">
        <v>343</v>
      </c>
      <c r="R434" t="s">
        <v>1753</v>
      </c>
      <c r="S434" t="s">
        <v>1754</v>
      </c>
      <c r="T434" t="s">
        <v>1755</v>
      </c>
      <c r="U434" t="s">
        <v>1756</v>
      </c>
      <c r="V434" t="s">
        <v>1829</v>
      </c>
      <c r="W434">
        <v>1</v>
      </c>
      <c r="X434" t="s">
        <v>1752</v>
      </c>
      <c r="Y434">
        <v>917.17</v>
      </c>
      <c r="Z434">
        <v>917.17</v>
      </c>
      <c r="AA434">
        <v>119.23</v>
      </c>
      <c r="AB434">
        <v>0.13</v>
      </c>
    </row>
    <row r="435" spans="1:28" x14ac:dyDescent="0.3">
      <c r="A435" t="s">
        <v>2181</v>
      </c>
      <c r="B435" s="13">
        <v>45304</v>
      </c>
      <c r="C435" t="s">
        <v>773</v>
      </c>
      <c r="D435" t="s">
        <v>774</v>
      </c>
      <c r="E435">
        <v>31</v>
      </c>
      <c r="F435" t="s">
        <v>9</v>
      </c>
      <c r="G435" t="s">
        <v>775</v>
      </c>
      <c r="H435" t="s">
        <v>287</v>
      </c>
      <c r="I435" t="s">
        <v>12</v>
      </c>
      <c r="J435" t="s">
        <v>19</v>
      </c>
      <c r="K435" t="s">
        <v>1578</v>
      </c>
      <c r="L435" t="s">
        <v>3871</v>
      </c>
      <c r="M435" t="s">
        <v>1563</v>
      </c>
      <c r="N435" t="s">
        <v>3872</v>
      </c>
      <c r="O435" t="s">
        <v>1579</v>
      </c>
      <c r="P435">
        <v>465.34</v>
      </c>
      <c r="Q435">
        <v>301</v>
      </c>
      <c r="R435" t="s">
        <v>1802</v>
      </c>
      <c r="S435" t="s">
        <v>1759</v>
      </c>
      <c r="T435" t="s">
        <v>1803</v>
      </c>
      <c r="U435" t="s">
        <v>1756</v>
      </c>
      <c r="V435" t="s">
        <v>1824</v>
      </c>
      <c r="W435">
        <v>2</v>
      </c>
      <c r="X435" t="s">
        <v>1801</v>
      </c>
      <c r="Y435">
        <v>899.27</v>
      </c>
      <c r="Z435">
        <v>1798.54</v>
      </c>
      <c r="AA435">
        <v>305.75</v>
      </c>
      <c r="AB435">
        <v>0.17</v>
      </c>
    </row>
    <row r="436" spans="1:28" x14ac:dyDescent="0.3">
      <c r="A436" t="s">
        <v>2069</v>
      </c>
      <c r="B436" s="13">
        <v>45480</v>
      </c>
      <c r="C436" t="s">
        <v>1139</v>
      </c>
      <c r="D436" t="s">
        <v>1140</v>
      </c>
      <c r="E436">
        <v>58</v>
      </c>
      <c r="F436" t="s">
        <v>9</v>
      </c>
      <c r="G436" t="s">
        <v>1141</v>
      </c>
      <c r="H436" t="s">
        <v>133</v>
      </c>
      <c r="I436" t="s">
        <v>12</v>
      </c>
      <c r="J436" t="s">
        <v>26</v>
      </c>
      <c r="K436" t="s">
        <v>1678</v>
      </c>
      <c r="L436" t="s">
        <v>3931</v>
      </c>
      <c r="M436" t="s">
        <v>1566</v>
      </c>
      <c r="N436" t="s">
        <v>3862</v>
      </c>
      <c r="O436" t="s">
        <v>1679</v>
      </c>
      <c r="P436">
        <v>240.63</v>
      </c>
      <c r="Q436">
        <v>423</v>
      </c>
      <c r="R436" t="s">
        <v>1793</v>
      </c>
      <c r="S436" t="s">
        <v>1763</v>
      </c>
      <c r="T436" t="s">
        <v>395</v>
      </c>
      <c r="U436" t="s">
        <v>1772</v>
      </c>
      <c r="V436" t="s">
        <v>1824</v>
      </c>
      <c r="W436">
        <v>2</v>
      </c>
      <c r="X436" t="s">
        <v>1792</v>
      </c>
      <c r="Y436">
        <v>703.95</v>
      </c>
      <c r="Z436">
        <v>1407.9</v>
      </c>
      <c r="AA436">
        <v>42.24</v>
      </c>
      <c r="AB436">
        <v>0.03</v>
      </c>
    </row>
    <row r="437" spans="1:28" x14ac:dyDescent="0.3">
      <c r="A437" t="s">
        <v>2071</v>
      </c>
      <c r="B437" s="13">
        <v>45349</v>
      </c>
      <c r="C437" t="s">
        <v>1428</v>
      </c>
      <c r="D437" t="s">
        <v>1429</v>
      </c>
      <c r="E437">
        <v>36</v>
      </c>
      <c r="F437" t="s">
        <v>16</v>
      </c>
      <c r="G437" t="s">
        <v>1430</v>
      </c>
      <c r="H437" t="s">
        <v>167</v>
      </c>
      <c r="I437" t="s">
        <v>12</v>
      </c>
      <c r="J437" t="s">
        <v>26</v>
      </c>
      <c r="K437" t="s">
        <v>1562</v>
      </c>
      <c r="L437" t="s">
        <v>3859</v>
      </c>
      <c r="M437" t="s">
        <v>1563</v>
      </c>
      <c r="N437" t="s">
        <v>3860</v>
      </c>
      <c r="O437" t="s">
        <v>1564</v>
      </c>
      <c r="P437">
        <v>439.07</v>
      </c>
      <c r="Q437">
        <v>142</v>
      </c>
      <c r="R437" t="s">
        <v>1780</v>
      </c>
      <c r="S437" t="s">
        <v>1763</v>
      </c>
      <c r="T437" t="s">
        <v>1781</v>
      </c>
      <c r="U437" t="s">
        <v>1772</v>
      </c>
      <c r="V437" t="s">
        <v>1826</v>
      </c>
      <c r="W437">
        <v>2</v>
      </c>
      <c r="X437" t="s">
        <v>1779</v>
      </c>
      <c r="Y437">
        <v>377.3</v>
      </c>
      <c r="Z437">
        <v>754.6</v>
      </c>
      <c r="AA437">
        <v>113.19</v>
      </c>
      <c r="AB437">
        <v>0.15</v>
      </c>
    </row>
    <row r="438" spans="1:28" x14ac:dyDescent="0.3">
      <c r="A438" t="s">
        <v>2085</v>
      </c>
      <c r="B438" s="13">
        <v>45773</v>
      </c>
      <c r="C438" t="s">
        <v>794</v>
      </c>
      <c r="D438" t="s">
        <v>795</v>
      </c>
      <c r="E438">
        <v>19</v>
      </c>
      <c r="F438" t="s">
        <v>9</v>
      </c>
      <c r="G438" t="s">
        <v>796</v>
      </c>
      <c r="H438" t="s">
        <v>184</v>
      </c>
      <c r="I438" t="s">
        <v>12</v>
      </c>
      <c r="J438" t="s">
        <v>13</v>
      </c>
      <c r="K438" t="s">
        <v>1618</v>
      </c>
      <c r="L438" t="s">
        <v>3897</v>
      </c>
      <c r="M438" t="s">
        <v>1544</v>
      </c>
      <c r="N438" t="s">
        <v>3858</v>
      </c>
      <c r="O438" t="s">
        <v>1619</v>
      </c>
      <c r="P438">
        <v>382.22</v>
      </c>
      <c r="Q438">
        <v>329</v>
      </c>
      <c r="R438" t="s">
        <v>1762</v>
      </c>
      <c r="S438" t="s">
        <v>1763</v>
      </c>
      <c r="T438" t="s">
        <v>1764</v>
      </c>
      <c r="U438" t="s">
        <v>1765</v>
      </c>
      <c r="V438" t="s">
        <v>1826</v>
      </c>
      <c r="W438">
        <v>2</v>
      </c>
      <c r="X438" t="s">
        <v>1761</v>
      </c>
      <c r="Y438">
        <v>355.3</v>
      </c>
      <c r="Z438">
        <v>710.6</v>
      </c>
      <c r="AA438">
        <v>120.8</v>
      </c>
      <c r="AB438">
        <v>0.17</v>
      </c>
    </row>
    <row r="439" spans="1:28" x14ac:dyDescent="0.3">
      <c r="A439" t="s">
        <v>2180</v>
      </c>
      <c r="B439" s="13">
        <v>45398</v>
      </c>
      <c r="C439" t="s">
        <v>794</v>
      </c>
      <c r="D439" t="s">
        <v>795</v>
      </c>
      <c r="E439">
        <v>19</v>
      </c>
      <c r="F439" t="s">
        <v>9</v>
      </c>
      <c r="G439" t="s">
        <v>796</v>
      </c>
      <c r="H439" t="s">
        <v>184</v>
      </c>
      <c r="I439" t="s">
        <v>12</v>
      </c>
      <c r="J439" t="s">
        <v>13</v>
      </c>
      <c r="K439" t="s">
        <v>1722</v>
      </c>
      <c r="L439" t="s">
        <v>3954</v>
      </c>
      <c r="M439" t="s">
        <v>1544</v>
      </c>
      <c r="N439" t="s">
        <v>3858</v>
      </c>
      <c r="O439" t="s">
        <v>1723</v>
      </c>
      <c r="P439">
        <v>371.38</v>
      </c>
      <c r="Q439">
        <v>220</v>
      </c>
      <c r="R439" t="s">
        <v>1783</v>
      </c>
      <c r="S439" t="s">
        <v>1784</v>
      </c>
      <c r="T439" t="s">
        <v>1785</v>
      </c>
      <c r="U439" t="s">
        <v>1772</v>
      </c>
      <c r="V439" t="s">
        <v>1829</v>
      </c>
      <c r="W439">
        <v>4</v>
      </c>
      <c r="X439" t="s">
        <v>1782</v>
      </c>
      <c r="Y439">
        <v>289.66000000000003</v>
      </c>
      <c r="Z439">
        <v>1158.6400000000001</v>
      </c>
      <c r="AA439">
        <v>289.66000000000003</v>
      </c>
      <c r="AB439">
        <v>0.25</v>
      </c>
    </row>
    <row r="440" spans="1:28" x14ac:dyDescent="0.3">
      <c r="A440" t="s">
        <v>2156</v>
      </c>
      <c r="B440" s="13">
        <v>45478</v>
      </c>
      <c r="C440" t="s">
        <v>803</v>
      </c>
      <c r="D440" t="s">
        <v>804</v>
      </c>
      <c r="E440">
        <v>64</v>
      </c>
      <c r="F440" t="s">
        <v>9</v>
      </c>
      <c r="G440" t="s">
        <v>805</v>
      </c>
      <c r="H440" t="s">
        <v>22</v>
      </c>
      <c r="I440" t="s">
        <v>12</v>
      </c>
      <c r="J440" t="s">
        <v>31</v>
      </c>
      <c r="K440" t="s">
        <v>1565</v>
      </c>
      <c r="L440" t="s">
        <v>3861</v>
      </c>
      <c r="M440" t="s">
        <v>1566</v>
      </c>
      <c r="N440" t="s">
        <v>3862</v>
      </c>
      <c r="O440" t="s">
        <v>1567</v>
      </c>
      <c r="P440">
        <v>495.72</v>
      </c>
      <c r="Q440">
        <v>323</v>
      </c>
      <c r="R440" t="s">
        <v>1787</v>
      </c>
      <c r="S440" t="s">
        <v>1763</v>
      </c>
      <c r="T440" t="s">
        <v>1788</v>
      </c>
      <c r="U440" t="s">
        <v>1756</v>
      </c>
      <c r="V440" t="s">
        <v>1829</v>
      </c>
      <c r="W440">
        <v>3</v>
      </c>
      <c r="X440" t="s">
        <v>1786</v>
      </c>
      <c r="Y440">
        <v>268.89</v>
      </c>
      <c r="Z440">
        <v>806.67</v>
      </c>
      <c r="AA440">
        <v>56.47</v>
      </c>
      <c r="AB440">
        <v>7.0000000000000007E-2</v>
      </c>
    </row>
    <row r="441" spans="1:28" x14ac:dyDescent="0.3">
      <c r="A441" t="s">
        <v>2078</v>
      </c>
      <c r="B441" s="13">
        <v>45925</v>
      </c>
      <c r="C441" t="s">
        <v>1389</v>
      </c>
      <c r="D441" t="s">
        <v>1390</v>
      </c>
      <c r="E441">
        <v>29</v>
      </c>
      <c r="F441" t="s">
        <v>9</v>
      </c>
      <c r="G441" t="s">
        <v>1391</v>
      </c>
      <c r="H441" t="s">
        <v>25</v>
      </c>
      <c r="I441" t="s">
        <v>12</v>
      </c>
      <c r="J441" t="s">
        <v>26</v>
      </c>
      <c r="K441" t="s">
        <v>1744</v>
      </c>
      <c r="L441" t="s">
        <v>3965</v>
      </c>
      <c r="M441" t="s">
        <v>1563</v>
      </c>
      <c r="N441" t="s">
        <v>3860</v>
      </c>
      <c r="O441" t="s">
        <v>1745</v>
      </c>
      <c r="P441">
        <v>431.67</v>
      </c>
      <c r="Q441">
        <v>73</v>
      </c>
      <c r="R441" t="s">
        <v>1814</v>
      </c>
      <c r="S441" t="s">
        <v>1754</v>
      </c>
      <c r="T441" t="s">
        <v>1815</v>
      </c>
      <c r="U441" t="s">
        <v>1772</v>
      </c>
      <c r="V441" t="s">
        <v>1826</v>
      </c>
      <c r="W441">
        <v>1</v>
      </c>
      <c r="X441" t="s">
        <v>1813</v>
      </c>
      <c r="Y441">
        <v>549.52</v>
      </c>
      <c r="Z441">
        <v>549.52</v>
      </c>
      <c r="AA441">
        <v>54.95</v>
      </c>
      <c r="AB441">
        <v>0.1</v>
      </c>
    </row>
    <row r="442" spans="1:28" x14ac:dyDescent="0.3">
      <c r="A442" t="s">
        <v>2305</v>
      </c>
      <c r="B442" s="13">
        <v>45574</v>
      </c>
      <c r="C442" t="s">
        <v>1389</v>
      </c>
      <c r="D442" t="s">
        <v>1390</v>
      </c>
      <c r="E442">
        <v>29</v>
      </c>
      <c r="F442" t="s">
        <v>9</v>
      </c>
      <c r="G442" t="s">
        <v>1391</v>
      </c>
      <c r="H442" t="s">
        <v>25</v>
      </c>
      <c r="I442" t="s">
        <v>12</v>
      </c>
      <c r="J442" t="s">
        <v>26</v>
      </c>
      <c r="K442" t="s">
        <v>1578</v>
      </c>
      <c r="L442" t="s">
        <v>3871</v>
      </c>
      <c r="M442" t="s">
        <v>1563</v>
      </c>
      <c r="N442" t="s">
        <v>3872</v>
      </c>
      <c r="O442" t="s">
        <v>1579</v>
      </c>
      <c r="P442">
        <v>465.34</v>
      </c>
      <c r="Q442">
        <v>301</v>
      </c>
      <c r="R442" t="s">
        <v>1787</v>
      </c>
      <c r="S442" t="s">
        <v>1763</v>
      </c>
      <c r="T442" t="s">
        <v>1788</v>
      </c>
      <c r="U442" t="s">
        <v>1756</v>
      </c>
      <c r="V442" t="s">
        <v>1826</v>
      </c>
      <c r="W442">
        <v>3</v>
      </c>
      <c r="X442" t="s">
        <v>1786</v>
      </c>
      <c r="Y442">
        <v>635.13</v>
      </c>
      <c r="Z442">
        <v>1905.39</v>
      </c>
      <c r="AA442">
        <v>171.49</v>
      </c>
      <c r="AB442">
        <v>0.09</v>
      </c>
    </row>
    <row r="443" spans="1:28" x14ac:dyDescent="0.3">
      <c r="A443" t="s">
        <v>2082</v>
      </c>
      <c r="B443" s="13">
        <v>45706</v>
      </c>
      <c r="C443" t="s">
        <v>1452</v>
      </c>
      <c r="D443" t="s">
        <v>1453</v>
      </c>
      <c r="E443">
        <v>42</v>
      </c>
      <c r="F443" t="s">
        <v>9</v>
      </c>
      <c r="G443" t="s">
        <v>1454</v>
      </c>
      <c r="H443" t="s">
        <v>66</v>
      </c>
      <c r="I443" t="s">
        <v>12</v>
      </c>
      <c r="J443" t="s">
        <v>19</v>
      </c>
      <c r="K443" t="s">
        <v>1582</v>
      </c>
      <c r="L443" t="s">
        <v>3875</v>
      </c>
      <c r="M443" t="s">
        <v>1566</v>
      </c>
      <c r="N443" t="s">
        <v>3854</v>
      </c>
      <c r="O443" t="s">
        <v>1583</v>
      </c>
      <c r="P443">
        <v>144.53</v>
      </c>
      <c r="Q443">
        <v>367</v>
      </c>
      <c r="R443" t="s">
        <v>1790</v>
      </c>
      <c r="S443" t="s">
        <v>1754</v>
      </c>
      <c r="T443" t="s">
        <v>1791</v>
      </c>
      <c r="U443" t="s">
        <v>1772</v>
      </c>
      <c r="V443" t="s">
        <v>1824</v>
      </c>
      <c r="W443">
        <v>2</v>
      </c>
      <c r="X443" t="s">
        <v>1789</v>
      </c>
      <c r="Y443">
        <v>71.77</v>
      </c>
      <c r="Z443">
        <v>143.54</v>
      </c>
      <c r="AA443">
        <v>31.58</v>
      </c>
      <c r="AB443">
        <v>0.22</v>
      </c>
    </row>
    <row r="444" spans="1:28" x14ac:dyDescent="0.3">
      <c r="A444" t="s">
        <v>2194</v>
      </c>
      <c r="B444" s="13">
        <v>45823</v>
      </c>
      <c r="C444" t="s">
        <v>1452</v>
      </c>
      <c r="D444" t="s">
        <v>1453</v>
      </c>
      <c r="E444">
        <v>42</v>
      </c>
      <c r="F444" t="s">
        <v>9</v>
      </c>
      <c r="G444" t="s">
        <v>1454</v>
      </c>
      <c r="H444" t="s">
        <v>66</v>
      </c>
      <c r="I444" t="s">
        <v>12</v>
      </c>
      <c r="J444" t="s">
        <v>19</v>
      </c>
      <c r="K444" t="s">
        <v>1734</v>
      </c>
      <c r="L444" t="s">
        <v>3960</v>
      </c>
      <c r="M444" t="s">
        <v>1563</v>
      </c>
      <c r="N444" t="s">
        <v>3845</v>
      </c>
      <c r="O444" t="s">
        <v>1735</v>
      </c>
      <c r="P444">
        <v>377.52</v>
      </c>
      <c r="Q444">
        <v>485</v>
      </c>
      <c r="R444" t="s">
        <v>1795</v>
      </c>
      <c r="S444" t="s">
        <v>1759</v>
      </c>
      <c r="T444" t="s">
        <v>1796</v>
      </c>
      <c r="U444" t="s">
        <v>1772</v>
      </c>
      <c r="V444" t="s">
        <v>1829</v>
      </c>
      <c r="W444">
        <v>2</v>
      </c>
      <c r="X444" t="s">
        <v>1794</v>
      </c>
      <c r="Y444">
        <v>121.7</v>
      </c>
      <c r="Z444">
        <v>243.4</v>
      </c>
      <c r="AA444">
        <v>14.6</v>
      </c>
      <c r="AB444">
        <v>0.06</v>
      </c>
    </row>
    <row r="445" spans="1:28" x14ac:dyDescent="0.3">
      <c r="A445" t="s">
        <v>2110</v>
      </c>
      <c r="B445" s="13">
        <v>45518</v>
      </c>
      <c r="C445" t="s">
        <v>830</v>
      </c>
      <c r="D445" t="s">
        <v>831</v>
      </c>
      <c r="E445">
        <v>63</v>
      </c>
      <c r="F445" t="s">
        <v>16</v>
      </c>
      <c r="G445" t="s">
        <v>832</v>
      </c>
      <c r="H445" t="s">
        <v>133</v>
      </c>
      <c r="I445" t="s">
        <v>12</v>
      </c>
      <c r="J445" t="s">
        <v>19</v>
      </c>
      <c r="K445" t="s">
        <v>1716</v>
      </c>
      <c r="L445" t="s">
        <v>3951</v>
      </c>
      <c r="M445" t="s">
        <v>1544</v>
      </c>
      <c r="N445" t="s">
        <v>3935</v>
      </c>
      <c r="O445" t="s">
        <v>1717</v>
      </c>
      <c r="P445">
        <v>388.46</v>
      </c>
      <c r="Q445">
        <v>208</v>
      </c>
      <c r="R445" t="s">
        <v>1798</v>
      </c>
      <c r="S445" t="s">
        <v>1754</v>
      </c>
      <c r="T445" t="s">
        <v>129</v>
      </c>
      <c r="U445" t="s">
        <v>1756</v>
      </c>
      <c r="V445" t="s">
        <v>1824</v>
      </c>
      <c r="W445">
        <v>1</v>
      </c>
      <c r="X445" t="s">
        <v>1797</v>
      </c>
      <c r="Y445">
        <v>520.92999999999995</v>
      </c>
      <c r="Z445">
        <v>520.92999999999995</v>
      </c>
      <c r="AA445">
        <v>78.14</v>
      </c>
      <c r="AB445">
        <v>0.15</v>
      </c>
    </row>
    <row r="446" spans="1:28" x14ac:dyDescent="0.3">
      <c r="A446" t="s">
        <v>2087</v>
      </c>
      <c r="B446" s="13">
        <v>45742</v>
      </c>
      <c r="C446" t="s">
        <v>1047</v>
      </c>
      <c r="D446" t="s">
        <v>1048</v>
      </c>
      <c r="E446">
        <v>64</v>
      </c>
      <c r="F446" t="s">
        <v>16</v>
      </c>
      <c r="G446" t="s">
        <v>1049</v>
      </c>
      <c r="H446" t="s">
        <v>81</v>
      </c>
      <c r="I446" t="s">
        <v>12</v>
      </c>
      <c r="J446" t="s">
        <v>13</v>
      </c>
      <c r="K446" t="s">
        <v>1543</v>
      </c>
      <c r="L446" t="s">
        <v>3844</v>
      </c>
      <c r="M446" t="s">
        <v>1563</v>
      </c>
      <c r="N446" t="s">
        <v>3845</v>
      </c>
      <c r="O446" t="s">
        <v>1545</v>
      </c>
      <c r="P446">
        <v>112.42</v>
      </c>
      <c r="Q446">
        <v>416</v>
      </c>
      <c r="R446" t="s">
        <v>1783</v>
      </c>
      <c r="S446" t="s">
        <v>1784</v>
      </c>
      <c r="T446" t="s">
        <v>1785</v>
      </c>
      <c r="U446" t="s">
        <v>1772</v>
      </c>
      <c r="V446" t="s">
        <v>1824</v>
      </c>
      <c r="W446">
        <v>4</v>
      </c>
      <c r="X446" t="s">
        <v>1782</v>
      </c>
      <c r="Y446">
        <v>849.21</v>
      </c>
      <c r="Z446">
        <v>3396.84</v>
      </c>
      <c r="AA446">
        <v>237.78</v>
      </c>
      <c r="AB446">
        <v>7.0000000000000007E-2</v>
      </c>
    </row>
    <row r="447" spans="1:28" x14ac:dyDescent="0.3">
      <c r="A447" t="s">
        <v>2108</v>
      </c>
      <c r="B447" s="13">
        <v>45829</v>
      </c>
      <c r="C447" t="s">
        <v>836</v>
      </c>
      <c r="D447" t="s">
        <v>837</v>
      </c>
      <c r="E447">
        <v>60</v>
      </c>
      <c r="F447" t="s">
        <v>16</v>
      </c>
      <c r="G447" t="s">
        <v>838</v>
      </c>
      <c r="H447" t="s">
        <v>66</v>
      </c>
      <c r="I447" t="s">
        <v>12</v>
      </c>
      <c r="J447" t="s">
        <v>31</v>
      </c>
      <c r="K447" t="s">
        <v>1570</v>
      </c>
      <c r="L447" t="s">
        <v>3865</v>
      </c>
      <c r="M447" t="s">
        <v>1563</v>
      </c>
      <c r="N447" t="s">
        <v>3854</v>
      </c>
      <c r="O447" t="s">
        <v>1571</v>
      </c>
      <c r="P447">
        <v>449.4</v>
      </c>
      <c r="Q447">
        <v>460</v>
      </c>
      <c r="R447" t="s">
        <v>1798</v>
      </c>
      <c r="S447" t="s">
        <v>1754</v>
      </c>
      <c r="T447" t="s">
        <v>129</v>
      </c>
      <c r="U447" t="s">
        <v>1756</v>
      </c>
      <c r="V447" t="s">
        <v>1829</v>
      </c>
      <c r="W447">
        <v>3</v>
      </c>
      <c r="X447" t="s">
        <v>1797</v>
      </c>
      <c r="Y447">
        <v>697.13</v>
      </c>
      <c r="Z447">
        <v>2091.39</v>
      </c>
      <c r="AA447">
        <v>522.85</v>
      </c>
      <c r="AB447">
        <v>0.25</v>
      </c>
    </row>
    <row r="448" spans="1:28" x14ac:dyDescent="0.3">
      <c r="A448" t="s">
        <v>2142</v>
      </c>
      <c r="B448" s="13">
        <v>45435</v>
      </c>
      <c r="C448" t="s">
        <v>836</v>
      </c>
      <c r="D448" t="s">
        <v>837</v>
      </c>
      <c r="E448">
        <v>60</v>
      </c>
      <c r="F448" t="s">
        <v>16</v>
      </c>
      <c r="G448" t="s">
        <v>838</v>
      </c>
      <c r="H448" t="s">
        <v>66</v>
      </c>
      <c r="I448" t="s">
        <v>12</v>
      </c>
      <c r="J448" t="s">
        <v>31</v>
      </c>
      <c r="K448" t="s">
        <v>1656</v>
      </c>
      <c r="L448" t="s">
        <v>3920</v>
      </c>
      <c r="M448" t="s">
        <v>1566</v>
      </c>
      <c r="N448" t="s">
        <v>3854</v>
      </c>
      <c r="O448" t="s">
        <v>1657</v>
      </c>
      <c r="P448">
        <v>434.84</v>
      </c>
      <c r="Q448">
        <v>185</v>
      </c>
      <c r="R448" t="s">
        <v>1790</v>
      </c>
      <c r="S448" t="s">
        <v>1754</v>
      </c>
      <c r="T448" t="s">
        <v>1791</v>
      </c>
      <c r="U448" t="s">
        <v>1772</v>
      </c>
      <c r="V448" t="s">
        <v>1826</v>
      </c>
      <c r="W448">
        <v>3</v>
      </c>
      <c r="X448" t="s">
        <v>1789</v>
      </c>
      <c r="Y448">
        <v>977.55</v>
      </c>
      <c r="Z448">
        <v>2932.65</v>
      </c>
      <c r="AA448">
        <v>58.65</v>
      </c>
      <c r="AB448">
        <v>0.02</v>
      </c>
    </row>
    <row r="449" spans="1:28" x14ac:dyDescent="0.3">
      <c r="A449" t="s">
        <v>2089</v>
      </c>
      <c r="B449" s="13">
        <v>45826</v>
      </c>
      <c r="C449" t="s">
        <v>896</v>
      </c>
      <c r="D449" t="s">
        <v>897</v>
      </c>
      <c r="E449">
        <v>46</v>
      </c>
      <c r="F449" t="s">
        <v>16</v>
      </c>
      <c r="G449" t="s">
        <v>898</v>
      </c>
      <c r="H449" t="s">
        <v>88</v>
      </c>
      <c r="I449" t="s">
        <v>12</v>
      </c>
      <c r="J449" t="s">
        <v>13</v>
      </c>
      <c r="K449" t="s">
        <v>1730</v>
      </c>
      <c r="L449" t="s">
        <v>3958</v>
      </c>
      <c r="M449" t="s">
        <v>1547</v>
      </c>
      <c r="N449" t="s">
        <v>3900</v>
      </c>
      <c r="O449" t="s">
        <v>1731</v>
      </c>
      <c r="P449">
        <v>438.25</v>
      </c>
      <c r="Q449">
        <v>496</v>
      </c>
      <c r="R449" t="s">
        <v>1787</v>
      </c>
      <c r="S449" t="s">
        <v>1763</v>
      </c>
      <c r="T449" t="s">
        <v>1788</v>
      </c>
      <c r="U449" t="s">
        <v>1756</v>
      </c>
      <c r="V449" t="s">
        <v>1829</v>
      </c>
      <c r="W449">
        <v>2</v>
      </c>
      <c r="X449" t="s">
        <v>1786</v>
      </c>
      <c r="Y449">
        <v>903.08</v>
      </c>
      <c r="Z449">
        <v>1806.16</v>
      </c>
      <c r="AA449">
        <v>325.11</v>
      </c>
      <c r="AB449">
        <v>0.18</v>
      </c>
    </row>
    <row r="450" spans="1:28" x14ac:dyDescent="0.3">
      <c r="A450" t="s">
        <v>2115</v>
      </c>
      <c r="B450" s="13">
        <v>45438</v>
      </c>
      <c r="C450" t="s">
        <v>839</v>
      </c>
      <c r="D450" t="s">
        <v>840</v>
      </c>
      <c r="E450">
        <v>50</v>
      </c>
      <c r="F450" t="s">
        <v>9</v>
      </c>
      <c r="G450" t="s">
        <v>841</v>
      </c>
      <c r="H450" t="s">
        <v>328</v>
      </c>
      <c r="I450" t="s">
        <v>12</v>
      </c>
      <c r="J450" t="s">
        <v>26</v>
      </c>
      <c r="K450" t="s">
        <v>1678</v>
      </c>
      <c r="L450" t="s">
        <v>3931</v>
      </c>
      <c r="M450" t="s">
        <v>1566</v>
      </c>
      <c r="N450" t="s">
        <v>3862</v>
      </c>
      <c r="O450" t="s">
        <v>1679</v>
      </c>
      <c r="P450">
        <v>240.63</v>
      </c>
      <c r="Q450">
        <v>423</v>
      </c>
      <c r="R450" t="s">
        <v>1780</v>
      </c>
      <c r="S450" t="s">
        <v>1763</v>
      </c>
      <c r="T450" t="s">
        <v>1781</v>
      </c>
      <c r="U450" t="s">
        <v>1772</v>
      </c>
      <c r="V450" t="s">
        <v>1829</v>
      </c>
      <c r="W450">
        <v>1</v>
      </c>
      <c r="X450" t="s">
        <v>1779</v>
      </c>
      <c r="Y450">
        <v>203.61</v>
      </c>
      <c r="Z450">
        <v>203.61</v>
      </c>
      <c r="AA450">
        <v>48.87</v>
      </c>
      <c r="AB450">
        <v>0.24</v>
      </c>
    </row>
    <row r="451" spans="1:28" x14ac:dyDescent="0.3">
      <c r="A451" t="s">
        <v>2288</v>
      </c>
      <c r="B451" s="13">
        <v>45279</v>
      </c>
      <c r="C451" t="s">
        <v>846</v>
      </c>
      <c r="D451" t="s">
        <v>847</v>
      </c>
      <c r="E451">
        <v>38</v>
      </c>
      <c r="F451" t="s">
        <v>9</v>
      </c>
      <c r="G451" t="s">
        <v>848</v>
      </c>
      <c r="H451" t="s">
        <v>237</v>
      </c>
      <c r="I451" t="s">
        <v>12</v>
      </c>
      <c r="J451" t="s">
        <v>31</v>
      </c>
      <c r="K451" t="s">
        <v>1722</v>
      </c>
      <c r="L451" t="s">
        <v>3954</v>
      </c>
      <c r="M451" t="s">
        <v>1544</v>
      </c>
      <c r="N451" t="s">
        <v>3858</v>
      </c>
      <c r="O451" t="s">
        <v>1723</v>
      </c>
      <c r="P451">
        <v>371.38</v>
      </c>
      <c r="Q451">
        <v>220</v>
      </c>
      <c r="R451" t="s">
        <v>1758</v>
      </c>
      <c r="S451" t="s">
        <v>1759</v>
      </c>
      <c r="T451" t="s">
        <v>1760</v>
      </c>
      <c r="U451" t="s">
        <v>1756</v>
      </c>
      <c r="V451" t="s">
        <v>1826</v>
      </c>
      <c r="W451">
        <v>2</v>
      </c>
      <c r="X451" t="s">
        <v>1757</v>
      </c>
      <c r="Y451">
        <v>291.83999999999997</v>
      </c>
      <c r="Z451">
        <v>583.67999999999995</v>
      </c>
      <c r="AA451">
        <v>145.91999999999999</v>
      </c>
      <c r="AB451">
        <v>0.25</v>
      </c>
    </row>
    <row r="452" spans="1:28" x14ac:dyDescent="0.3">
      <c r="A452" t="s">
        <v>2092</v>
      </c>
      <c r="B452" s="13">
        <v>45437</v>
      </c>
      <c r="C452" t="s">
        <v>1343</v>
      </c>
      <c r="D452" t="s">
        <v>1344</v>
      </c>
      <c r="E452">
        <v>51</v>
      </c>
      <c r="F452" t="s">
        <v>16</v>
      </c>
      <c r="G452" t="s">
        <v>1345</v>
      </c>
      <c r="H452" t="s">
        <v>58</v>
      </c>
      <c r="I452" t="s">
        <v>12</v>
      </c>
      <c r="J452" t="s">
        <v>31</v>
      </c>
      <c r="K452" t="s">
        <v>1676</v>
      </c>
      <c r="L452" t="s">
        <v>3930</v>
      </c>
      <c r="M452" t="s">
        <v>1558</v>
      </c>
      <c r="N452" t="s">
        <v>3912</v>
      </c>
      <c r="O452" t="s">
        <v>1677</v>
      </c>
      <c r="P452">
        <v>299.11</v>
      </c>
      <c r="Q452">
        <v>118</v>
      </c>
      <c r="R452" t="s">
        <v>1770</v>
      </c>
      <c r="S452" t="s">
        <v>1763</v>
      </c>
      <c r="T452" t="s">
        <v>1771</v>
      </c>
      <c r="U452" t="s">
        <v>1772</v>
      </c>
      <c r="V452" t="s">
        <v>1824</v>
      </c>
      <c r="W452">
        <v>4</v>
      </c>
      <c r="X452" t="s">
        <v>1769</v>
      </c>
      <c r="Y452">
        <v>779.25</v>
      </c>
      <c r="Z452">
        <v>3117</v>
      </c>
      <c r="AA452">
        <v>779.25</v>
      </c>
      <c r="AB452">
        <v>0.25</v>
      </c>
    </row>
    <row r="453" spans="1:28" x14ac:dyDescent="0.3">
      <c r="A453" t="s">
        <v>2100</v>
      </c>
      <c r="B453" s="13">
        <v>45316</v>
      </c>
      <c r="C453" t="s">
        <v>1343</v>
      </c>
      <c r="D453" t="s">
        <v>1344</v>
      </c>
      <c r="E453">
        <v>51</v>
      </c>
      <c r="F453" t="s">
        <v>16</v>
      </c>
      <c r="G453" t="s">
        <v>1345</v>
      </c>
      <c r="H453" t="s">
        <v>58</v>
      </c>
      <c r="I453" t="s">
        <v>12</v>
      </c>
      <c r="J453" t="s">
        <v>31</v>
      </c>
      <c r="K453" t="s">
        <v>1568</v>
      </c>
      <c r="L453" t="s">
        <v>3863</v>
      </c>
      <c r="M453" t="s">
        <v>1544</v>
      </c>
      <c r="N453" t="s">
        <v>3864</v>
      </c>
      <c r="O453" t="s">
        <v>1569</v>
      </c>
      <c r="P453">
        <v>298.86</v>
      </c>
      <c r="Q453">
        <v>308</v>
      </c>
      <c r="R453" t="s">
        <v>1758</v>
      </c>
      <c r="S453" t="s">
        <v>1759</v>
      </c>
      <c r="T453" t="s">
        <v>1760</v>
      </c>
      <c r="U453" t="s">
        <v>1756</v>
      </c>
      <c r="V453" t="s">
        <v>1829</v>
      </c>
      <c r="W453">
        <v>1</v>
      </c>
      <c r="X453" t="s">
        <v>1757</v>
      </c>
      <c r="Y453">
        <v>406.79</v>
      </c>
      <c r="Z453">
        <v>406.79</v>
      </c>
      <c r="AA453">
        <v>12.2</v>
      </c>
      <c r="AB453">
        <v>0.03</v>
      </c>
    </row>
    <row r="454" spans="1:28" x14ac:dyDescent="0.3">
      <c r="A454" t="s">
        <v>2099</v>
      </c>
      <c r="B454" s="13">
        <v>45667</v>
      </c>
      <c r="C454" t="s">
        <v>984</v>
      </c>
      <c r="D454" t="s">
        <v>985</v>
      </c>
      <c r="E454">
        <v>47</v>
      </c>
      <c r="F454" t="s">
        <v>16</v>
      </c>
      <c r="G454" t="s">
        <v>986</v>
      </c>
      <c r="H454" t="s">
        <v>92</v>
      </c>
      <c r="I454" t="s">
        <v>12</v>
      </c>
      <c r="J454" t="s">
        <v>31</v>
      </c>
      <c r="K454" t="s">
        <v>1696</v>
      </c>
      <c r="L454" t="s">
        <v>3941</v>
      </c>
      <c r="M454" t="s">
        <v>1563</v>
      </c>
      <c r="N454" t="s">
        <v>3860</v>
      </c>
      <c r="O454" t="s">
        <v>1697</v>
      </c>
      <c r="P454">
        <v>403.71</v>
      </c>
      <c r="Q454">
        <v>159</v>
      </c>
      <c r="R454" t="s">
        <v>1783</v>
      </c>
      <c r="S454" t="s">
        <v>1784</v>
      </c>
      <c r="T454" t="s">
        <v>1785</v>
      </c>
      <c r="U454" t="s">
        <v>1772</v>
      </c>
      <c r="V454" t="s">
        <v>1826</v>
      </c>
      <c r="W454">
        <v>1</v>
      </c>
      <c r="X454" t="s">
        <v>1782</v>
      </c>
      <c r="Y454">
        <v>872.12</v>
      </c>
      <c r="Z454">
        <v>872.12</v>
      </c>
      <c r="AA454">
        <v>61.05</v>
      </c>
      <c r="AB454">
        <v>7.0000000000000007E-2</v>
      </c>
    </row>
    <row r="455" spans="1:28" x14ac:dyDescent="0.3">
      <c r="A455" t="s">
        <v>2175</v>
      </c>
      <c r="B455" s="13">
        <v>45748</v>
      </c>
      <c r="C455" t="s">
        <v>984</v>
      </c>
      <c r="D455" t="s">
        <v>985</v>
      </c>
      <c r="E455">
        <v>47</v>
      </c>
      <c r="F455" t="s">
        <v>16</v>
      </c>
      <c r="G455" t="s">
        <v>986</v>
      </c>
      <c r="H455" t="s">
        <v>92</v>
      </c>
      <c r="I455" t="s">
        <v>12</v>
      </c>
      <c r="J455" t="s">
        <v>31</v>
      </c>
      <c r="K455" t="s">
        <v>1602</v>
      </c>
      <c r="L455" t="s">
        <v>3888</v>
      </c>
      <c r="M455" t="s">
        <v>1544</v>
      </c>
      <c r="N455" t="s">
        <v>3870</v>
      </c>
      <c r="O455" t="s">
        <v>1603</v>
      </c>
      <c r="P455">
        <v>322.41000000000003</v>
      </c>
      <c r="Q455">
        <v>378</v>
      </c>
      <c r="R455" t="s">
        <v>1798</v>
      </c>
      <c r="S455" t="s">
        <v>1754</v>
      </c>
      <c r="T455" t="s">
        <v>129</v>
      </c>
      <c r="U455" t="s">
        <v>1756</v>
      </c>
      <c r="V455" t="s">
        <v>1824</v>
      </c>
      <c r="W455">
        <v>2</v>
      </c>
      <c r="X455" t="s">
        <v>1797</v>
      </c>
      <c r="Y455">
        <v>563.29999999999995</v>
      </c>
      <c r="Z455">
        <v>1126.5999999999999</v>
      </c>
      <c r="AA455">
        <v>292.92</v>
      </c>
      <c r="AB455">
        <v>0.26</v>
      </c>
    </row>
    <row r="456" spans="1:28" x14ac:dyDescent="0.3">
      <c r="A456" t="s">
        <v>2103</v>
      </c>
      <c r="B456" s="13">
        <v>45661</v>
      </c>
      <c r="C456" t="s">
        <v>1489</v>
      </c>
      <c r="D456" t="s">
        <v>1490</v>
      </c>
      <c r="E456">
        <v>32</v>
      </c>
      <c r="F456" t="s">
        <v>9</v>
      </c>
      <c r="G456" t="s">
        <v>1491</v>
      </c>
      <c r="H456" t="s">
        <v>715</v>
      </c>
      <c r="I456" t="s">
        <v>12</v>
      </c>
      <c r="J456" t="s">
        <v>26</v>
      </c>
      <c r="K456" t="s">
        <v>1702</v>
      </c>
      <c r="L456" t="s">
        <v>3944</v>
      </c>
      <c r="M456" t="s">
        <v>1563</v>
      </c>
      <c r="N456" t="s">
        <v>3872</v>
      </c>
      <c r="O456" t="s">
        <v>1703</v>
      </c>
      <c r="P456">
        <v>480.9</v>
      </c>
      <c r="Q456">
        <v>104</v>
      </c>
      <c r="R456" t="s">
        <v>1811</v>
      </c>
      <c r="S456" t="s">
        <v>1754</v>
      </c>
      <c r="T456" t="s">
        <v>1812</v>
      </c>
      <c r="U456" t="s">
        <v>1756</v>
      </c>
      <c r="V456" t="s">
        <v>1826</v>
      </c>
      <c r="W456">
        <v>4</v>
      </c>
      <c r="X456" t="s">
        <v>1810</v>
      </c>
      <c r="Y456">
        <v>463.17</v>
      </c>
      <c r="Z456">
        <v>1852.68</v>
      </c>
      <c r="AA456">
        <v>111.16</v>
      </c>
      <c r="AB456">
        <v>0.06</v>
      </c>
    </row>
    <row r="457" spans="1:28" x14ac:dyDescent="0.3">
      <c r="A457" t="s">
        <v>2104</v>
      </c>
      <c r="B457" s="13">
        <v>45798</v>
      </c>
      <c r="C457" t="s">
        <v>996</v>
      </c>
      <c r="D457" t="s">
        <v>997</v>
      </c>
      <c r="E457">
        <v>34</v>
      </c>
      <c r="F457" t="s">
        <v>9</v>
      </c>
      <c r="G457" t="s">
        <v>998</v>
      </c>
      <c r="H457" t="s">
        <v>140</v>
      </c>
      <c r="I457" t="s">
        <v>12</v>
      </c>
      <c r="J457" t="s">
        <v>13</v>
      </c>
      <c r="K457" t="s">
        <v>1598</v>
      </c>
      <c r="L457" t="s">
        <v>3886</v>
      </c>
      <c r="M457" t="s">
        <v>1547</v>
      </c>
      <c r="N457" t="s">
        <v>3854</v>
      </c>
      <c r="O457" t="s">
        <v>1599</v>
      </c>
      <c r="P457">
        <v>174.02</v>
      </c>
      <c r="Q457">
        <v>268</v>
      </c>
      <c r="R457" t="s">
        <v>1780</v>
      </c>
      <c r="S457" t="s">
        <v>1763</v>
      </c>
      <c r="T457" t="s">
        <v>1781</v>
      </c>
      <c r="U457" t="s">
        <v>1772</v>
      </c>
      <c r="V457" t="s">
        <v>1826</v>
      </c>
      <c r="W457">
        <v>4</v>
      </c>
      <c r="X457" t="s">
        <v>1779</v>
      </c>
      <c r="Y457">
        <v>285.82</v>
      </c>
      <c r="Z457">
        <v>1143.28</v>
      </c>
      <c r="AA457">
        <v>205.79</v>
      </c>
      <c r="AB457">
        <v>0.18</v>
      </c>
    </row>
    <row r="458" spans="1:28" x14ac:dyDescent="0.3">
      <c r="A458" t="s">
        <v>2105</v>
      </c>
      <c r="B458" s="13">
        <v>45868</v>
      </c>
      <c r="C458" t="s">
        <v>1026</v>
      </c>
      <c r="D458" t="s">
        <v>1027</v>
      </c>
      <c r="E458">
        <v>58</v>
      </c>
      <c r="F458" t="s">
        <v>16</v>
      </c>
      <c r="G458" t="s">
        <v>1028</v>
      </c>
      <c r="H458" t="s">
        <v>217</v>
      </c>
      <c r="I458" t="s">
        <v>12</v>
      </c>
      <c r="J458" t="s">
        <v>13</v>
      </c>
      <c r="K458" t="s">
        <v>1622</v>
      </c>
      <c r="L458" t="s">
        <v>3899</v>
      </c>
      <c r="M458" t="s">
        <v>1547</v>
      </c>
      <c r="N458" t="s">
        <v>3900</v>
      </c>
      <c r="O458" t="s">
        <v>1623</v>
      </c>
      <c r="P458">
        <v>353.47</v>
      </c>
      <c r="Q458">
        <v>214</v>
      </c>
      <c r="R458" t="s">
        <v>1793</v>
      </c>
      <c r="S458" t="s">
        <v>1763</v>
      </c>
      <c r="T458" t="s">
        <v>395</v>
      </c>
      <c r="U458" t="s">
        <v>1772</v>
      </c>
      <c r="V458" t="s">
        <v>1826</v>
      </c>
      <c r="W458">
        <v>3</v>
      </c>
      <c r="X458" t="s">
        <v>1792</v>
      </c>
      <c r="Y458">
        <v>995.38</v>
      </c>
      <c r="Z458">
        <v>2986.14</v>
      </c>
      <c r="AA458">
        <v>298.61</v>
      </c>
      <c r="AB458">
        <v>0.1</v>
      </c>
    </row>
    <row r="459" spans="1:28" x14ac:dyDescent="0.3">
      <c r="A459" t="s">
        <v>2107</v>
      </c>
      <c r="B459" s="13">
        <v>45475</v>
      </c>
      <c r="C459" t="s">
        <v>1507</v>
      </c>
      <c r="D459" t="s">
        <v>1508</v>
      </c>
      <c r="E459">
        <v>23</v>
      </c>
      <c r="F459" t="s">
        <v>9</v>
      </c>
      <c r="G459" t="s">
        <v>1509</v>
      </c>
      <c r="H459" t="s">
        <v>140</v>
      </c>
      <c r="I459" t="s">
        <v>12</v>
      </c>
      <c r="J459" t="s">
        <v>19</v>
      </c>
      <c r="K459" t="s">
        <v>1642</v>
      </c>
      <c r="L459" t="s">
        <v>3911</v>
      </c>
      <c r="M459" t="s">
        <v>1558</v>
      </c>
      <c r="N459" t="s">
        <v>3912</v>
      </c>
      <c r="O459" t="s">
        <v>1643</v>
      </c>
      <c r="P459">
        <v>167.34</v>
      </c>
      <c r="Q459">
        <v>431</v>
      </c>
      <c r="R459" t="s">
        <v>1805</v>
      </c>
      <c r="S459" t="s">
        <v>1784</v>
      </c>
      <c r="T459" t="s">
        <v>1806</v>
      </c>
      <c r="U459" t="s">
        <v>1756</v>
      </c>
      <c r="V459" t="s">
        <v>1829</v>
      </c>
      <c r="W459">
        <v>3</v>
      </c>
      <c r="X459" t="s">
        <v>1804</v>
      </c>
      <c r="Y459">
        <v>64.2</v>
      </c>
      <c r="Z459">
        <v>192.6</v>
      </c>
      <c r="AA459">
        <v>15.41</v>
      </c>
      <c r="AB459">
        <v>0.08</v>
      </c>
    </row>
    <row r="460" spans="1:28" x14ac:dyDescent="0.3">
      <c r="A460" t="s">
        <v>2112</v>
      </c>
      <c r="B460" s="13">
        <v>45308</v>
      </c>
      <c r="C460" t="s">
        <v>1437</v>
      </c>
      <c r="D460" t="s">
        <v>1438</v>
      </c>
      <c r="E460">
        <v>18</v>
      </c>
      <c r="F460" t="s">
        <v>9</v>
      </c>
      <c r="G460" t="s">
        <v>1439</v>
      </c>
      <c r="H460" t="s">
        <v>201</v>
      </c>
      <c r="I460" t="s">
        <v>12</v>
      </c>
      <c r="J460" t="s">
        <v>31</v>
      </c>
      <c r="K460" t="s">
        <v>1644</v>
      </c>
      <c r="L460" t="s">
        <v>3913</v>
      </c>
      <c r="M460" t="s">
        <v>1563</v>
      </c>
      <c r="N460" t="s">
        <v>3854</v>
      </c>
      <c r="O460" t="s">
        <v>1645</v>
      </c>
      <c r="P460">
        <v>177.98</v>
      </c>
      <c r="Q460">
        <v>103</v>
      </c>
      <c r="R460" t="s">
        <v>1814</v>
      </c>
      <c r="S460" t="s">
        <v>1754</v>
      </c>
      <c r="T460" t="s">
        <v>1815</v>
      </c>
      <c r="U460" t="s">
        <v>1772</v>
      </c>
      <c r="V460" t="s">
        <v>1826</v>
      </c>
      <c r="W460">
        <v>3</v>
      </c>
      <c r="X460" t="s">
        <v>1813</v>
      </c>
      <c r="Y460">
        <v>807.95</v>
      </c>
      <c r="Z460">
        <v>2423.85</v>
      </c>
      <c r="AA460">
        <v>242.38</v>
      </c>
      <c r="AB460">
        <v>0.1</v>
      </c>
    </row>
    <row r="461" spans="1:28" x14ac:dyDescent="0.3">
      <c r="A461" t="s">
        <v>2261</v>
      </c>
      <c r="B461" s="13">
        <v>45889</v>
      </c>
      <c r="C461" t="s">
        <v>914</v>
      </c>
      <c r="D461" t="s">
        <v>915</v>
      </c>
      <c r="E461">
        <v>58</v>
      </c>
      <c r="F461" t="s">
        <v>9</v>
      </c>
      <c r="G461" t="s">
        <v>916</v>
      </c>
      <c r="H461" t="s">
        <v>167</v>
      </c>
      <c r="I461" t="s">
        <v>12</v>
      </c>
      <c r="J461" t="s">
        <v>13</v>
      </c>
      <c r="K461" t="s">
        <v>1551</v>
      </c>
      <c r="L461" t="s">
        <v>3850</v>
      </c>
      <c r="M461" t="s">
        <v>1547</v>
      </c>
      <c r="N461" t="s">
        <v>3849</v>
      </c>
      <c r="O461" t="s">
        <v>1552</v>
      </c>
      <c r="P461">
        <v>364.67</v>
      </c>
      <c r="Q461">
        <v>452</v>
      </c>
      <c r="R461" t="s">
        <v>1787</v>
      </c>
      <c r="S461" t="s">
        <v>1763</v>
      </c>
      <c r="T461" t="s">
        <v>1788</v>
      </c>
      <c r="U461" t="s">
        <v>1756</v>
      </c>
      <c r="V461" t="s">
        <v>1829</v>
      </c>
      <c r="W461">
        <v>4</v>
      </c>
      <c r="X461" t="s">
        <v>1786</v>
      </c>
      <c r="Y461">
        <v>758.49</v>
      </c>
      <c r="Z461">
        <v>3033.96</v>
      </c>
      <c r="AA461">
        <v>485.43</v>
      </c>
      <c r="AB461">
        <v>0.16</v>
      </c>
    </row>
    <row r="462" spans="1:28" x14ac:dyDescent="0.3">
      <c r="A462" t="s">
        <v>2116</v>
      </c>
      <c r="B462" s="13">
        <v>45856</v>
      </c>
      <c r="C462" t="s">
        <v>1295</v>
      </c>
      <c r="D462" t="s">
        <v>1296</v>
      </c>
      <c r="E462">
        <v>64</v>
      </c>
      <c r="F462" t="s">
        <v>16</v>
      </c>
      <c r="G462" t="s">
        <v>1297</v>
      </c>
      <c r="H462" t="s">
        <v>11</v>
      </c>
      <c r="I462" t="s">
        <v>12</v>
      </c>
      <c r="J462" t="s">
        <v>26</v>
      </c>
      <c r="K462" t="s">
        <v>1742</v>
      </c>
      <c r="L462" t="s">
        <v>3964</v>
      </c>
      <c r="M462" t="s">
        <v>1566</v>
      </c>
      <c r="N462" t="s">
        <v>3893</v>
      </c>
      <c r="O462" t="s">
        <v>1743</v>
      </c>
      <c r="P462">
        <v>245.98</v>
      </c>
      <c r="Q462">
        <v>471</v>
      </c>
      <c r="R462" t="s">
        <v>1802</v>
      </c>
      <c r="S462" t="s">
        <v>1759</v>
      </c>
      <c r="T462" t="s">
        <v>1803</v>
      </c>
      <c r="U462" t="s">
        <v>1756</v>
      </c>
      <c r="V462" t="s">
        <v>1829</v>
      </c>
      <c r="W462">
        <v>4</v>
      </c>
      <c r="X462" t="s">
        <v>1801</v>
      </c>
      <c r="Y462">
        <v>493.8</v>
      </c>
      <c r="Z462">
        <v>1975.2</v>
      </c>
      <c r="AA462">
        <v>474.05</v>
      </c>
      <c r="AB462">
        <v>0.24</v>
      </c>
    </row>
    <row r="463" spans="1:28" x14ac:dyDescent="0.3">
      <c r="A463" t="s">
        <v>2185</v>
      </c>
      <c r="B463" s="13">
        <v>45480</v>
      </c>
      <c r="C463" t="s">
        <v>1295</v>
      </c>
      <c r="D463" t="s">
        <v>1296</v>
      </c>
      <c r="E463">
        <v>64</v>
      </c>
      <c r="F463" t="s">
        <v>16</v>
      </c>
      <c r="G463" t="s">
        <v>1297</v>
      </c>
      <c r="H463" t="s">
        <v>11</v>
      </c>
      <c r="I463" t="s">
        <v>12</v>
      </c>
      <c r="J463" t="s">
        <v>26</v>
      </c>
      <c r="K463" t="s">
        <v>1630</v>
      </c>
      <c r="L463" t="s">
        <v>3905</v>
      </c>
      <c r="M463" t="s">
        <v>1566</v>
      </c>
      <c r="N463" t="s">
        <v>3862</v>
      </c>
      <c r="O463" t="s">
        <v>1631</v>
      </c>
      <c r="P463">
        <v>313.26</v>
      </c>
      <c r="Q463">
        <v>369</v>
      </c>
      <c r="R463" t="s">
        <v>1787</v>
      </c>
      <c r="S463" t="s">
        <v>1763</v>
      </c>
      <c r="T463" t="s">
        <v>1788</v>
      </c>
      <c r="U463" t="s">
        <v>1756</v>
      </c>
      <c r="V463" t="s">
        <v>1829</v>
      </c>
      <c r="W463">
        <v>3</v>
      </c>
      <c r="X463" t="s">
        <v>1786</v>
      </c>
      <c r="Y463">
        <v>771.7</v>
      </c>
      <c r="Z463">
        <v>2315.1</v>
      </c>
      <c r="AA463">
        <v>115.76</v>
      </c>
      <c r="AB463">
        <v>0.05</v>
      </c>
    </row>
    <row r="464" spans="1:28" x14ac:dyDescent="0.3">
      <c r="A464" t="s">
        <v>2245</v>
      </c>
      <c r="B464" s="13">
        <v>45824</v>
      </c>
      <c r="C464" t="s">
        <v>1295</v>
      </c>
      <c r="D464" t="s">
        <v>1296</v>
      </c>
      <c r="E464">
        <v>64</v>
      </c>
      <c r="F464" t="s">
        <v>16</v>
      </c>
      <c r="G464" t="s">
        <v>1297</v>
      </c>
      <c r="H464" t="s">
        <v>11</v>
      </c>
      <c r="I464" t="s">
        <v>12</v>
      </c>
      <c r="J464" t="s">
        <v>26</v>
      </c>
      <c r="K464" t="s">
        <v>1730</v>
      </c>
      <c r="L464" t="s">
        <v>3958</v>
      </c>
      <c r="M464" t="s">
        <v>1547</v>
      </c>
      <c r="N464" t="s">
        <v>3900</v>
      </c>
      <c r="O464" t="s">
        <v>1731</v>
      </c>
      <c r="P464">
        <v>438.25</v>
      </c>
      <c r="Q464">
        <v>496</v>
      </c>
      <c r="R464" t="s">
        <v>1814</v>
      </c>
      <c r="S464" t="s">
        <v>1754</v>
      </c>
      <c r="T464" t="s">
        <v>1815</v>
      </c>
      <c r="U464" t="s">
        <v>1772</v>
      </c>
      <c r="V464" t="s">
        <v>1826</v>
      </c>
      <c r="W464">
        <v>2</v>
      </c>
      <c r="X464" t="s">
        <v>1813</v>
      </c>
      <c r="Y464">
        <v>782.11</v>
      </c>
      <c r="Z464">
        <v>1564.22</v>
      </c>
      <c r="AA464">
        <v>265.92</v>
      </c>
      <c r="AB464">
        <v>0.17</v>
      </c>
    </row>
    <row r="465" spans="1:28" x14ac:dyDescent="0.3">
      <c r="A465" t="s">
        <v>2228</v>
      </c>
      <c r="B465" s="13">
        <v>45817</v>
      </c>
      <c r="C465" t="s">
        <v>937</v>
      </c>
      <c r="D465" t="s">
        <v>938</v>
      </c>
      <c r="E465">
        <v>28</v>
      </c>
      <c r="F465" t="s">
        <v>16</v>
      </c>
      <c r="G465" t="s">
        <v>297</v>
      </c>
      <c r="H465" t="s">
        <v>43</v>
      </c>
      <c r="I465" t="s">
        <v>12</v>
      </c>
      <c r="J465" t="s">
        <v>26</v>
      </c>
      <c r="K465" t="s">
        <v>1576</v>
      </c>
      <c r="L465" t="s">
        <v>3869</v>
      </c>
      <c r="M465" t="s">
        <v>1544</v>
      </c>
      <c r="N465" t="s">
        <v>3870</v>
      </c>
      <c r="O465" t="s">
        <v>1577</v>
      </c>
      <c r="P465">
        <v>48.01</v>
      </c>
      <c r="Q465">
        <v>439</v>
      </c>
      <c r="R465" t="s">
        <v>1790</v>
      </c>
      <c r="S465" t="s">
        <v>1754</v>
      </c>
      <c r="T465" t="s">
        <v>1791</v>
      </c>
      <c r="U465" t="s">
        <v>1772</v>
      </c>
      <c r="V465" t="s">
        <v>1829</v>
      </c>
      <c r="W465">
        <v>1</v>
      </c>
      <c r="X465" t="s">
        <v>1789</v>
      </c>
      <c r="Y465">
        <v>753.39</v>
      </c>
      <c r="Z465">
        <v>753.39</v>
      </c>
      <c r="AA465">
        <v>30.14</v>
      </c>
      <c r="AB465">
        <v>0.04</v>
      </c>
    </row>
    <row r="466" spans="1:28" x14ac:dyDescent="0.3">
      <c r="A466" t="s">
        <v>2147</v>
      </c>
      <c r="B466" s="13">
        <v>45380</v>
      </c>
      <c r="C466" t="s">
        <v>939</v>
      </c>
      <c r="D466" t="s">
        <v>940</v>
      </c>
      <c r="E466">
        <v>47</v>
      </c>
      <c r="F466" t="s">
        <v>16</v>
      </c>
      <c r="G466" t="s">
        <v>941</v>
      </c>
      <c r="H466" t="s">
        <v>113</v>
      </c>
      <c r="I466" t="s">
        <v>12</v>
      </c>
      <c r="J466" t="s">
        <v>31</v>
      </c>
      <c r="K466" t="s">
        <v>1686</v>
      </c>
      <c r="L466" t="s">
        <v>3936</v>
      </c>
      <c r="M466" t="s">
        <v>1547</v>
      </c>
      <c r="N466" t="s">
        <v>3852</v>
      </c>
      <c r="O466" t="s">
        <v>1687</v>
      </c>
      <c r="P466">
        <v>218.22</v>
      </c>
      <c r="Q466">
        <v>224</v>
      </c>
      <c r="R466" t="s">
        <v>1762</v>
      </c>
      <c r="S466" t="s">
        <v>1763</v>
      </c>
      <c r="T466" t="s">
        <v>1764</v>
      </c>
      <c r="U466" t="s">
        <v>1765</v>
      </c>
      <c r="V466" t="s">
        <v>1824</v>
      </c>
      <c r="W466">
        <v>1</v>
      </c>
      <c r="X466" t="s">
        <v>1761</v>
      </c>
      <c r="Y466">
        <v>564.1</v>
      </c>
      <c r="Z466">
        <v>564.1</v>
      </c>
      <c r="AA466">
        <v>16.920000000000002</v>
      </c>
      <c r="AB466">
        <v>0.03</v>
      </c>
    </row>
    <row r="467" spans="1:28" x14ac:dyDescent="0.3">
      <c r="A467" t="s">
        <v>2290</v>
      </c>
      <c r="B467" s="13">
        <v>45938</v>
      </c>
      <c r="C467" t="s">
        <v>948</v>
      </c>
      <c r="D467" t="s">
        <v>949</v>
      </c>
      <c r="E467">
        <v>29</v>
      </c>
      <c r="F467" t="s">
        <v>9</v>
      </c>
      <c r="G467" t="s">
        <v>950</v>
      </c>
      <c r="H467" t="s">
        <v>35</v>
      </c>
      <c r="I467" t="s">
        <v>12</v>
      </c>
      <c r="J467" t="s">
        <v>31</v>
      </c>
      <c r="K467" t="s">
        <v>1620</v>
      </c>
      <c r="L467" t="s">
        <v>3898</v>
      </c>
      <c r="M467" t="s">
        <v>1547</v>
      </c>
      <c r="N467" t="s">
        <v>3847</v>
      </c>
      <c r="O467" t="s">
        <v>1621</v>
      </c>
      <c r="P467">
        <v>223.43</v>
      </c>
      <c r="Q467">
        <v>154</v>
      </c>
      <c r="R467" t="s">
        <v>1800</v>
      </c>
      <c r="S467" t="s">
        <v>1763</v>
      </c>
      <c r="T467" t="s">
        <v>207</v>
      </c>
      <c r="U467" t="s">
        <v>1765</v>
      </c>
      <c r="V467" t="s">
        <v>1826</v>
      </c>
      <c r="W467">
        <v>1</v>
      </c>
      <c r="X467" t="s">
        <v>1799</v>
      </c>
      <c r="Y467">
        <v>850.83</v>
      </c>
      <c r="Z467">
        <v>850.83</v>
      </c>
      <c r="AA467">
        <v>238.23</v>
      </c>
      <c r="AB467">
        <v>0.28000000000000003</v>
      </c>
    </row>
    <row r="468" spans="1:28" x14ac:dyDescent="0.3">
      <c r="A468" t="s">
        <v>2128</v>
      </c>
      <c r="B468" s="13">
        <v>45624</v>
      </c>
      <c r="C468" t="s">
        <v>1443</v>
      </c>
      <c r="D468" t="s">
        <v>1444</v>
      </c>
      <c r="E468">
        <v>45</v>
      </c>
      <c r="F468" t="s">
        <v>9</v>
      </c>
      <c r="G468" t="s">
        <v>1445</v>
      </c>
      <c r="H468" t="s">
        <v>171</v>
      </c>
      <c r="I468" t="s">
        <v>12</v>
      </c>
      <c r="J468" t="s">
        <v>26</v>
      </c>
      <c r="K468" t="s">
        <v>1698</v>
      </c>
      <c r="L468" t="s">
        <v>3942</v>
      </c>
      <c r="M468" t="s">
        <v>1547</v>
      </c>
      <c r="N468" t="s">
        <v>3900</v>
      </c>
      <c r="O468" t="s">
        <v>1699</v>
      </c>
      <c r="P468">
        <v>158.13999999999999</v>
      </c>
      <c r="Q468">
        <v>82</v>
      </c>
      <c r="R468" t="s">
        <v>1774</v>
      </c>
      <c r="S468" t="s">
        <v>1759</v>
      </c>
      <c r="T468" t="s">
        <v>1775</v>
      </c>
      <c r="U468" t="s">
        <v>1765</v>
      </c>
      <c r="V468" t="s">
        <v>1826</v>
      </c>
      <c r="W468">
        <v>2</v>
      </c>
      <c r="X468" t="s">
        <v>1773</v>
      </c>
      <c r="Y468">
        <v>865.14</v>
      </c>
      <c r="Z468">
        <v>1730.28</v>
      </c>
      <c r="AA468">
        <v>346.06</v>
      </c>
      <c r="AB468">
        <v>0.2</v>
      </c>
    </row>
    <row r="469" spans="1:28" x14ac:dyDescent="0.3">
      <c r="A469" t="s">
        <v>2139</v>
      </c>
      <c r="B469" s="13">
        <v>45389</v>
      </c>
      <c r="C469" t="s">
        <v>960</v>
      </c>
      <c r="D469" t="s">
        <v>3985</v>
      </c>
      <c r="E469">
        <v>41</v>
      </c>
      <c r="F469" t="s">
        <v>9</v>
      </c>
      <c r="G469" t="s">
        <v>962</v>
      </c>
      <c r="H469" t="s">
        <v>62</v>
      </c>
      <c r="I469" t="s">
        <v>12</v>
      </c>
      <c r="J469" t="s">
        <v>31</v>
      </c>
      <c r="K469" t="s">
        <v>1648</v>
      </c>
      <c r="L469" t="s">
        <v>3916</v>
      </c>
      <c r="M469" t="s">
        <v>1566</v>
      </c>
      <c r="N469" t="s">
        <v>3862</v>
      </c>
      <c r="O469" t="s">
        <v>1649</v>
      </c>
      <c r="P469">
        <v>190.29</v>
      </c>
      <c r="Q469">
        <v>260</v>
      </c>
      <c r="R469" t="s">
        <v>1762</v>
      </c>
      <c r="S469" t="s">
        <v>1763</v>
      </c>
      <c r="T469" t="s">
        <v>1764</v>
      </c>
      <c r="U469" t="s">
        <v>1765</v>
      </c>
      <c r="V469" t="s">
        <v>1826</v>
      </c>
      <c r="W469">
        <v>1</v>
      </c>
      <c r="X469" t="s">
        <v>1761</v>
      </c>
      <c r="Y469">
        <v>88.92</v>
      </c>
      <c r="Z469">
        <v>88.92</v>
      </c>
      <c r="AA469">
        <v>16.89</v>
      </c>
      <c r="AB469">
        <v>0.19</v>
      </c>
    </row>
    <row r="470" spans="1:28" x14ac:dyDescent="0.3">
      <c r="A470" t="s">
        <v>2132</v>
      </c>
      <c r="B470" s="13">
        <v>45679</v>
      </c>
      <c r="C470" t="s">
        <v>1481</v>
      </c>
      <c r="D470" t="s">
        <v>1482</v>
      </c>
      <c r="E470">
        <v>21</v>
      </c>
      <c r="F470" t="s">
        <v>9</v>
      </c>
      <c r="G470" t="s">
        <v>1483</v>
      </c>
      <c r="H470" t="s">
        <v>81</v>
      </c>
      <c r="I470" t="s">
        <v>12</v>
      </c>
      <c r="J470" t="s">
        <v>13</v>
      </c>
      <c r="K470" t="s">
        <v>1672</v>
      </c>
      <c r="L470" t="s">
        <v>3928</v>
      </c>
      <c r="M470" t="s">
        <v>1563</v>
      </c>
      <c r="N470" t="s">
        <v>3845</v>
      </c>
      <c r="O470" t="s">
        <v>1673</v>
      </c>
      <c r="P470">
        <v>86.42</v>
      </c>
      <c r="Q470">
        <v>222</v>
      </c>
      <c r="R470" t="s">
        <v>1800</v>
      </c>
      <c r="S470" t="s">
        <v>1763</v>
      </c>
      <c r="T470" t="s">
        <v>207</v>
      </c>
      <c r="U470" t="s">
        <v>1765</v>
      </c>
      <c r="V470" t="s">
        <v>1829</v>
      </c>
      <c r="W470">
        <v>2</v>
      </c>
      <c r="X470" t="s">
        <v>1799</v>
      </c>
      <c r="Y470">
        <v>837.76</v>
      </c>
      <c r="Z470">
        <v>1675.52</v>
      </c>
      <c r="AA470">
        <v>50.27</v>
      </c>
      <c r="AB470">
        <v>0.03</v>
      </c>
    </row>
    <row r="471" spans="1:28" x14ac:dyDescent="0.3">
      <c r="A471" t="s">
        <v>2133</v>
      </c>
      <c r="B471" s="13">
        <v>45842</v>
      </c>
      <c r="C471" t="s">
        <v>1395</v>
      </c>
      <c r="D471" t="s">
        <v>1396</v>
      </c>
      <c r="E471">
        <v>46</v>
      </c>
      <c r="F471" t="s">
        <v>9</v>
      </c>
      <c r="G471" t="s">
        <v>564</v>
      </c>
      <c r="H471" t="s">
        <v>233</v>
      </c>
      <c r="I471" t="s">
        <v>12</v>
      </c>
      <c r="J471" t="s">
        <v>13</v>
      </c>
      <c r="K471" t="s">
        <v>1728</v>
      </c>
      <c r="L471" t="s">
        <v>3957</v>
      </c>
      <c r="M471" t="s">
        <v>1563</v>
      </c>
      <c r="N471" t="s">
        <v>3854</v>
      </c>
      <c r="O471" t="s">
        <v>1729</v>
      </c>
      <c r="P471">
        <v>340.14</v>
      </c>
      <c r="Q471">
        <v>361</v>
      </c>
      <c r="R471" t="s">
        <v>1758</v>
      </c>
      <c r="S471" t="s">
        <v>1759</v>
      </c>
      <c r="T471" t="s">
        <v>1760</v>
      </c>
      <c r="U471" t="s">
        <v>1756</v>
      </c>
      <c r="V471" t="s">
        <v>1824</v>
      </c>
      <c r="W471">
        <v>3</v>
      </c>
      <c r="X471" t="s">
        <v>1757</v>
      </c>
      <c r="Y471">
        <v>135.94</v>
      </c>
      <c r="Z471">
        <v>407.82</v>
      </c>
      <c r="AA471">
        <v>81.56</v>
      </c>
      <c r="AB471">
        <v>0.2</v>
      </c>
    </row>
    <row r="472" spans="1:28" x14ac:dyDescent="0.3">
      <c r="A472" t="s">
        <v>2246</v>
      </c>
      <c r="B472" s="13">
        <v>45921</v>
      </c>
      <c r="C472" t="s">
        <v>1395</v>
      </c>
      <c r="D472" t="s">
        <v>1396</v>
      </c>
      <c r="E472">
        <v>46</v>
      </c>
      <c r="F472" t="s">
        <v>9</v>
      </c>
      <c r="G472" t="s">
        <v>564</v>
      </c>
      <c r="H472" t="s">
        <v>233</v>
      </c>
      <c r="I472" t="s">
        <v>12</v>
      </c>
      <c r="J472" t="s">
        <v>13</v>
      </c>
      <c r="K472" t="s">
        <v>1628</v>
      </c>
      <c r="L472" t="s">
        <v>3904</v>
      </c>
      <c r="M472" t="s">
        <v>1563</v>
      </c>
      <c r="N472" t="s">
        <v>3860</v>
      </c>
      <c r="O472" t="s">
        <v>1629</v>
      </c>
      <c r="P472">
        <v>38.520000000000003</v>
      </c>
      <c r="Q472">
        <v>378</v>
      </c>
      <c r="R472" t="s">
        <v>1793</v>
      </c>
      <c r="S472" t="s">
        <v>1763</v>
      </c>
      <c r="T472" t="s">
        <v>395</v>
      </c>
      <c r="U472" t="s">
        <v>1772</v>
      </c>
      <c r="V472" t="s">
        <v>1826</v>
      </c>
      <c r="W472">
        <v>2</v>
      </c>
      <c r="X472" t="s">
        <v>1792</v>
      </c>
      <c r="Y472">
        <v>74.63</v>
      </c>
      <c r="Z472">
        <v>149.26</v>
      </c>
      <c r="AA472">
        <v>1.49</v>
      </c>
      <c r="AB472">
        <v>0.01</v>
      </c>
    </row>
    <row r="473" spans="1:28" x14ac:dyDescent="0.3">
      <c r="A473" t="s">
        <v>2319</v>
      </c>
      <c r="B473" s="13">
        <v>45863</v>
      </c>
      <c r="C473" t="s">
        <v>1395</v>
      </c>
      <c r="D473" t="s">
        <v>1396</v>
      </c>
      <c r="E473">
        <v>46</v>
      </c>
      <c r="F473" t="s">
        <v>9</v>
      </c>
      <c r="G473" t="s">
        <v>564</v>
      </c>
      <c r="H473" t="s">
        <v>233</v>
      </c>
      <c r="I473" t="s">
        <v>12</v>
      </c>
      <c r="J473" t="s">
        <v>13</v>
      </c>
      <c r="K473" t="s">
        <v>1692</v>
      </c>
      <c r="L473" t="s">
        <v>3939</v>
      </c>
      <c r="M473" t="s">
        <v>1566</v>
      </c>
      <c r="N473" t="s">
        <v>3862</v>
      </c>
      <c r="O473" t="s">
        <v>1693</v>
      </c>
      <c r="P473">
        <v>477.61</v>
      </c>
      <c r="Q473">
        <v>300</v>
      </c>
      <c r="R473" t="s">
        <v>1753</v>
      </c>
      <c r="S473" t="s">
        <v>1754</v>
      </c>
      <c r="T473" t="s">
        <v>1755</v>
      </c>
      <c r="U473" t="s">
        <v>1756</v>
      </c>
      <c r="V473" t="s">
        <v>1826</v>
      </c>
      <c r="W473">
        <v>2</v>
      </c>
      <c r="X473" t="s">
        <v>1752</v>
      </c>
      <c r="Y473">
        <v>488.02</v>
      </c>
      <c r="Z473">
        <v>976.04</v>
      </c>
      <c r="AA473">
        <v>263.52999999999997</v>
      </c>
      <c r="AB473">
        <v>0.27</v>
      </c>
    </row>
    <row r="474" spans="1:28" x14ac:dyDescent="0.3">
      <c r="A474" t="s">
        <v>2134</v>
      </c>
      <c r="B474" s="13">
        <v>45796</v>
      </c>
      <c r="C474" t="s">
        <v>1475</v>
      </c>
      <c r="D474" t="s">
        <v>1476</v>
      </c>
      <c r="E474">
        <v>40</v>
      </c>
      <c r="F474" t="s">
        <v>9</v>
      </c>
      <c r="G474" t="s">
        <v>1477</v>
      </c>
      <c r="H474" t="s">
        <v>43</v>
      </c>
      <c r="I474" t="s">
        <v>12</v>
      </c>
      <c r="J474" t="s">
        <v>26</v>
      </c>
      <c r="K474" t="s">
        <v>1696</v>
      </c>
      <c r="L474" t="s">
        <v>3941</v>
      </c>
      <c r="M474" t="s">
        <v>1563</v>
      </c>
      <c r="N474" t="s">
        <v>3860</v>
      </c>
      <c r="O474" t="s">
        <v>1697</v>
      </c>
      <c r="P474">
        <v>403.71</v>
      </c>
      <c r="Q474">
        <v>159</v>
      </c>
      <c r="R474" t="s">
        <v>1758</v>
      </c>
      <c r="S474" t="s">
        <v>1759</v>
      </c>
      <c r="T474" t="s">
        <v>1760</v>
      </c>
      <c r="U474" t="s">
        <v>1756</v>
      </c>
      <c r="V474" t="s">
        <v>1826</v>
      </c>
      <c r="W474">
        <v>4</v>
      </c>
      <c r="X474" t="s">
        <v>1757</v>
      </c>
      <c r="Y474">
        <v>396.53</v>
      </c>
      <c r="Z474">
        <v>1586.12</v>
      </c>
      <c r="AA474">
        <v>111.03</v>
      </c>
      <c r="AB474">
        <v>7.0000000000000007E-2</v>
      </c>
    </row>
    <row r="475" spans="1:28" x14ac:dyDescent="0.3">
      <c r="A475" t="s">
        <v>2238</v>
      </c>
      <c r="B475" s="13">
        <v>45518</v>
      </c>
      <c r="C475" t="s">
        <v>1475</v>
      </c>
      <c r="D475" t="s">
        <v>1476</v>
      </c>
      <c r="E475">
        <v>40</v>
      </c>
      <c r="F475" t="s">
        <v>9</v>
      </c>
      <c r="G475" t="s">
        <v>1477</v>
      </c>
      <c r="H475" t="s">
        <v>43</v>
      </c>
      <c r="I475" t="s">
        <v>12</v>
      </c>
      <c r="J475" t="s">
        <v>26</v>
      </c>
      <c r="K475" t="s">
        <v>1746</v>
      </c>
      <c r="L475" t="s">
        <v>3966</v>
      </c>
      <c r="M475" t="s">
        <v>1544</v>
      </c>
      <c r="N475" t="s">
        <v>3864</v>
      </c>
      <c r="O475" t="s">
        <v>1747</v>
      </c>
      <c r="P475">
        <v>201.41</v>
      </c>
      <c r="Q475">
        <v>146</v>
      </c>
      <c r="R475" t="s">
        <v>1808</v>
      </c>
      <c r="S475" t="s">
        <v>1759</v>
      </c>
      <c r="T475" t="s">
        <v>1809</v>
      </c>
      <c r="U475" t="s">
        <v>1756</v>
      </c>
      <c r="V475" t="s">
        <v>1826</v>
      </c>
      <c r="W475">
        <v>3</v>
      </c>
      <c r="X475" t="s">
        <v>1807</v>
      </c>
      <c r="Y475">
        <v>507.33</v>
      </c>
      <c r="Z475">
        <v>1521.99</v>
      </c>
      <c r="AA475">
        <v>91.32</v>
      </c>
      <c r="AB475">
        <v>0.06</v>
      </c>
    </row>
    <row r="476" spans="1:28" x14ac:dyDescent="0.3">
      <c r="A476" t="s">
        <v>2310</v>
      </c>
      <c r="B476" s="13">
        <v>45639</v>
      </c>
      <c r="C476" t="s">
        <v>1475</v>
      </c>
      <c r="D476" t="s">
        <v>1476</v>
      </c>
      <c r="E476">
        <v>40</v>
      </c>
      <c r="F476" t="s">
        <v>9</v>
      </c>
      <c r="G476" t="s">
        <v>1477</v>
      </c>
      <c r="H476" t="s">
        <v>43</v>
      </c>
      <c r="I476" t="s">
        <v>12</v>
      </c>
      <c r="J476" t="s">
        <v>26</v>
      </c>
      <c r="K476" t="s">
        <v>1680</v>
      </c>
      <c r="L476" t="s">
        <v>3932</v>
      </c>
      <c r="M476" t="s">
        <v>1558</v>
      </c>
      <c r="N476" t="s">
        <v>3867</v>
      </c>
      <c r="O476" t="s">
        <v>1681</v>
      </c>
      <c r="P476">
        <v>340.39</v>
      </c>
      <c r="Q476">
        <v>177</v>
      </c>
      <c r="R476" t="s">
        <v>1808</v>
      </c>
      <c r="S476" t="s">
        <v>1759</v>
      </c>
      <c r="T476" t="s">
        <v>1809</v>
      </c>
      <c r="U476" t="s">
        <v>1756</v>
      </c>
      <c r="V476" t="s">
        <v>1826</v>
      </c>
      <c r="W476">
        <v>1</v>
      </c>
      <c r="X476" t="s">
        <v>1807</v>
      </c>
      <c r="Y476">
        <v>440.19</v>
      </c>
      <c r="Z476">
        <v>440.19</v>
      </c>
      <c r="AA476">
        <v>13.21</v>
      </c>
      <c r="AB476">
        <v>0.03</v>
      </c>
    </row>
    <row r="477" spans="1:28" x14ac:dyDescent="0.3">
      <c r="A477" t="s">
        <v>2145</v>
      </c>
      <c r="B477" s="13">
        <v>45879</v>
      </c>
      <c r="C477" t="s">
        <v>1121</v>
      </c>
      <c r="D477" t="s">
        <v>1122</v>
      </c>
      <c r="E477">
        <v>60</v>
      </c>
      <c r="F477" t="s">
        <v>16</v>
      </c>
      <c r="G477" t="s">
        <v>1123</v>
      </c>
      <c r="H477" t="s">
        <v>313</v>
      </c>
      <c r="I477" t="s">
        <v>12</v>
      </c>
      <c r="J477" t="s">
        <v>13</v>
      </c>
      <c r="K477" t="s">
        <v>1658</v>
      </c>
      <c r="L477" t="s">
        <v>3921</v>
      </c>
      <c r="M477" t="s">
        <v>1544</v>
      </c>
      <c r="N477" t="s">
        <v>3870</v>
      </c>
      <c r="O477" t="s">
        <v>1659</v>
      </c>
      <c r="P477">
        <v>81.75</v>
      </c>
      <c r="Q477">
        <v>190</v>
      </c>
      <c r="R477" t="s">
        <v>1814</v>
      </c>
      <c r="S477" t="s">
        <v>1754</v>
      </c>
      <c r="T477" t="s">
        <v>1815</v>
      </c>
      <c r="U477" t="s">
        <v>1772</v>
      </c>
      <c r="V477" t="s">
        <v>1826</v>
      </c>
      <c r="W477">
        <v>1</v>
      </c>
      <c r="X477" t="s">
        <v>1813</v>
      </c>
      <c r="Y477">
        <v>222.95</v>
      </c>
      <c r="Z477">
        <v>222.95</v>
      </c>
      <c r="AA477">
        <v>4.46</v>
      </c>
      <c r="AB477">
        <v>0.02</v>
      </c>
    </row>
    <row r="478" spans="1:28" x14ac:dyDescent="0.3">
      <c r="A478" t="s">
        <v>2146</v>
      </c>
      <c r="B478" s="13">
        <v>45840</v>
      </c>
      <c r="C478" t="s">
        <v>1044</v>
      </c>
      <c r="D478" t="s">
        <v>1045</v>
      </c>
      <c r="E478">
        <v>34</v>
      </c>
      <c r="F478" t="s">
        <v>16</v>
      </c>
      <c r="G478" t="s">
        <v>1046</v>
      </c>
      <c r="H478" t="s">
        <v>99</v>
      </c>
      <c r="I478" t="s">
        <v>12</v>
      </c>
      <c r="J478" t="s">
        <v>26</v>
      </c>
      <c r="K478" t="s">
        <v>1612</v>
      </c>
      <c r="L478" t="s">
        <v>3894</v>
      </c>
      <c r="M478" t="s">
        <v>1558</v>
      </c>
      <c r="N478" t="s">
        <v>3856</v>
      </c>
      <c r="O478" t="s">
        <v>1613</v>
      </c>
      <c r="P478">
        <v>283.83</v>
      </c>
      <c r="Q478">
        <v>244</v>
      </c>
      <c r="R478" t="s">
        <v>1770</v>
      </c>
      <c r="S478" t="s">
        <v>1763</v>
      </c>
      <c r="T478" t="s">
        <v>1771</v>
      </c>
      <c r="U478" t="s">
        <v>1772</v>
      </c>
      <c r="V478" t="s">
        <v>1824</v>
      </c>
      <c r="W478">
        <v>3</v>
      </c>
      <c r="X478" t="s">
        <v>1769</v>
      </c>
      <c r="Y478">
        <v>601.92999999999995</v>
      </c>
      <c r="Z478">
        <v>1805.79</v>
      </c>
      <c r="AA478">
        <v>252.81</v>
      </c>
      <c r="AB478">
        <v>0.14000000000000001</v>
      </c>
    </row>
    <row r="479" spans="1:28" x14ac:dyDescent="0.3">
      <c r="A479" t="s">
        <v>2155</v>
      </c>
      <c r="B479" s="13">
        <v>45756</v>
      </c>
      <c r="C479" t="s">
        <v>1014</v>
      </c>
      <c r="D479" t="s">
        <v>1015</v>
      </c>
      <c r="E479">
        <v>54</v>
      </c>
      <c r="F479" t="s">
        <v>9</v>
      </c>
      <c r="G479" t="s">
        <v>1016</v>
      </c>
      <c r="H479" t="s">
        <v>845</v>
      </c>
      <c r="I479" t="s">
        <v>12</v>
      </c>
      <c r="J479" t="s">
        <v>26</v>
      </c>
      <c r="K479" t="s">
        <v>1557</v>
      </c>
      <c r="L479" t="s">
        <v>3855</v>
      </c>
      <c r="M479" t="s">
        <v>1558</v>
      </c>
      <c r="N479" t="s">
        <v>3856</v>
      </c>
      <c r="O479" t="s">
        <v>1559</v>
      </c>
      <c r="P479">
        <v>312.8</v>
      </c>
      <c r="Q479">
        <v>350</v>
      </c>
      <c r="R479" t="s">
        <v>1753</v>
      </c>
      <c r="S479" t="s">
        <v>1754</v>
      </c>
      <c r="T479" t="s">
        <v>1755</v>
      </c>
      <c r="U479" t="s">
        <v>1756</v>
      </c>
      <c r="V479" t="s">
        <v>1824</v>
      </c>
      <c r="W479">
        <v>4</v>
      </c>
      <c r="X479" t="s">
        <v>1752</v>
      </c>
      <c r="Y479">
        <v>24.72</v>
      </c>
      <c r="Z479">
        <v>98.88</v>
      </c>
      <c r="AA479">
        <v>27.69</v>
      </c>
      <c r="AB479">
        <v>0.28000000000000003</v>
      </c>
    </row>
    <row r="480" spans="1:28" x14ac:dyDescent="0.3">
      <c r="A480" t="s">
        <v>2149</v>
      </c>
      <c r="B480" s="13">
        <v>45497</v>
      </c>
      <c r="C480" t="s">
        <v>1357</v>
      </c>
      <c r="D480" t="s">
        <v>1358</v>
      </c>
      <c r="E480">
        <v>59</v>
      </c>
      <c r="F480" t="s">
        <v>16</v>
      </c>
      <c r="G480" t="s">
        <v>1359</v>
      </c>
      <c r="H480" t="s">
        <v>237</v>
      </c>
      <c r="I480" t="s">
        <v>12</v>
      </c>
      <c r="J480" t="s">
        <v>19</v>
      </c>
      <c r="K480" t="s">
        <v>1674</v>
      </c>
      <c r="L480" t="s">
        <v>3929</v>
      </c>
      <c r="M480" t="s">
        <v>1558</v>
      </c>
      <c r="N480" t="s">
        <v>3856</v>
      </c>
      <c r="O480" t="s">
        <v>1675</v>
      </c>
      <c r="P480">
        <v>266.86</v>
      </c>
      <c r="Q480">
        <v>458</v>
      </c>
      <c r="R480" t="s">
        <v>1795</v>
      </c>
      <c r="S480" t="s">
        <v>1759</v>
      </c>
      <c r="T480" t="s">
        <v>1796</v>
      </c>
      <c r="U480" t="s">
        <v>1772</v>
      </c>
      <c r="V480" t="s">
        <v>1826</v>
      </c>
      <c r="W480">
        <v>1</v>
      </c>
      <c r="X480" t="s">
        <v>1794</v>
      </c>
      <c r="Y480">
        <v>934.75</v>
      </c>
      <c r="Z480">
        <v>934.75</v>
      </c>
      <c r="AA480">
        <v>102.82</v>
      </c>
      <c r="AB480">
        <v>0.11</v>
      </c>
    </row>
    <row r="481" spans="1:28" x14ac:dyDescent="0.3">
      <c r="A481" t="s">
        <v>2154</v>
      </c>
      <c r="B481" s="13">
        <v>45349</v>
      </c>
      <c r="C481" t="s">
        <v>1357</v>
      </c>
      <c r="D481" t="s">
        <v>1358</v>
      </c>
      <c r="E481">
        <v>59</v>
      </c>
      <c r="F481" t="s">
        <v>16</v>
      </c>
      <c r="G481" t="s">
        <v>1359</v>
      </c>
      <c r="H481" t="s">
        <v>237</v>
      </c>
      <c r="I481" t="s">
        <v>12</v>
      </c>
      <c r="J481" t="s">
        <v>19</v>
      </c>
      <c r="K481" t="s">
        <v>1702</v>
      </c>
      <c r="L481" t="s">
        <v>3944</v>
      </c>
      <c r="M481" t="s">
        <v>1563</v>
      </c>
      <c r="N481" t="s">
        <v>3872</v>
      </c>
      <c r="O481" t="s">
        <v>1703</v>
      </c>
      <c r="P481">
        <v>480.9</v>
      </c>
      <c r="Q481">
        <v>104</v>
      </c>
      <c r="R481" t="s">
        <v>1777</v>
      </c>
      <c r="S481" t="s">
        <v>1754</v>
      </c>
      <c r="T481" t="s">
        <v>1778</v>
      </c>
      <c r="U481" t="s">
        <v>1772</v>
      </c>
      <c r="V481" t="s">
        <v>1829</v>
      </c>
      <c r="W481">
        <v>3</v>
      </c>
      <c r="X481" t="s">
        <v>1776</v>
      </c>
      <c r="Y481">
        <v>573.1</v>
      </c>
      <c r="Z481">
        <v>1719.3</v>
      </c>
      <c r="AA481">
        <v>275.08999999999997</v>
      </c>
      <c r="AB481">
        <v>0.16</v>
      </c>
    </row>
    <row r="482" spans="1:28" x14ac:dyDescent="0.3">
      <c r="A482" t="s">
        <v>2161</v>
      </c>
      <c r="B482" s="13">
        <v>45309</v>
      </c>
      <c r="C482" t="s">
        <v>1414</v>
      </c>
      <c r="D482" t="s">
        <v>1415</v>
      </c>
      <c r="E482">
        <v>62</v>
      </c>
      <c r="F482" t="s">
        <v>16</v>
      </c>
      <c r="G482" t="s">
        <v>1416</v>
      </c>
      <c r="H482" t="s">
        <v>51</v>
      </c>
      <c r="I482" t="s">
        <v>12</v>
      </c>
      <c r="J482" t="s">
        <v>31</v>
      </c>
      <c r="K482" t="s">
        <v>1549</v>
      </c>
      <c r="L482" t="s">
        <v>3848</v>
      </c>
      <c r="M482" t="s">
        <v>1547</v>
      </c>
      <c r="N482" t="s">
        <v>3849</v>
      </c>
      <c r="O482" t="s">
        <v>1550</v>
      </c>
      <c r="P482">
        <v>342.56</v>
      </c>
      <c r="Q482">
        <v>352</v>
      </c>
      <c r="R482" t="s">
        <v>1800</v>
      </c>
      <c r="S482" t="s">
        <v>1763</v>
      </c>
      <c r="T482" t="s">
        <v>207</v>
      </c>
      <c r="U482" t="s">
        <v>1765</v>
      </c>
      <c r="V482" t="s">
        <v>1826</v>
      </c>
      <c r="W482">
        <v>4</v>
      </c>
      <c r="X482" t="s">
        <v>1799</v>
      </c>
      <c r="Y482">
        <v>971.9</v>
      </c>
      <c r="Z482">
        <v>3887.6</v>
      </c>
      <c r="AA482">
        <v>1088.53</v>
      </c>
      <c r="AB482">
        <v>0.28000000000000003</v>
      </c>
    </row>
    <row r="483" spans="1:28" x14ac:dyDescent="0.3">
      <c r="A483" t="s">
        <v>2271</v>
      </c>
      <c r="B483" s="13">
        <v>45709</v>
      </c>
      <c r="C483" t="s">
        <v>1083</v>
      </c>
      <c r="D483" t="s">
        <v>1084</v>
      </c>
      <c r="E483">
        <v>33</v>
      </c>
      <c r="F483" t="s">
        <v>9</v>
      </c>
      <c r="G483" t="s">
        <v>1085</v>
      </c>
      <c r="H483" t="s">
        <v>96</v>
      </c>
      <c r="I483" t="s">
        <v>12</v>
      </c>
      <c r="J483" t="s">
        <v>26</v>
      </c>
      <c r="K483" t="s">
        <v>1592</v>
      </c>
      <c r="L483" t="s">
        <v>3882</v>
      </c>
      <c r="M483" t="s">
        <v>1566</v>
      </c>
      <c r="N483" t="s">
        <v>3878</v>
      </c>
      <c r="O483" t="s">
        <v>1593</v>
      </c>
      <c r="P483">
        <v>484.62</v>
      </c>
      <c r="Q483">
        <v>432</v>
      </c>
      <c r="R483" t="s">
        <v>1787</v>
      </c>
      <c r="S483" t="s">
        <v>1763</v>
      </c>
      <c r="T483" t="s">
        <v>1788</v>
      </c>
      <c r="U483" t="s">
        <v>1756</v>
      </c>
      <c r="V483" t="s">
        <v>1826</v>
      </c>
      <c r="W483">
        <v>4</v>
      </c>
      <c r="X483" t="s">
        <v>1786</v>
      </c>
      <c r="Y483">
        <v>164.02</v>
      </c>
      <c r="Z483">
        <v>656.08</v>
      </c>
      <c r="AA483">
        <v>6.56</v>
      </c>
      <c r="AB483">
        <v>0.01</v>
      </c>
    </row>
    <row r="484" spans="1:28" x14ac:dyDescent="0.3">
      <c r="A484" t="s">
        <v>2215</v>
      </c>
      <c r="B484" s="13">
        <v>45233</v>
      </c>
      <c r="C484" t="s">
        <v>1089</v>
      </c>
      <c r="D484" t="s">
        <v>3987</v>
      </c>
      <c r="E484">
        <v>39</v>
      </c>
      <c r="F484" t="s">
        <v>16</v>
      </c>
      <c r="G484" t="s">
        <v>1091</v>
      </c>
      <c r="H484" t="s">
        <v>167</v>
      </c>
      <c r="I484" t="s">
        <v>12</v>
      </c>
      <c r="J484" t="s">
        <v>13</v>
      </c>
      <c r="K484" t="s">
        <v>1622</v>
      </c>
      <c r="L484" t="s">
        <v>3899</v>
      </c>
      <c r="M484" t="s">
        <v>1547</v>
      </c>
      <c r="N484" t="s">
        <v>3900</v>
      </c>
      <c r="O484" t="s">
        <v>1623</v>
      </c>
      <c r="P484">
        <v>353.47</v>
      </c>
      <c r="Q484">
        <v>214</v>
      </c>
      <c r="R484" t="s">
        <v>1780</v>
      </c>
      <c r="S484" t="s">
        <v>1763</v>
      </c>
      <c r="T484" t="s">
        <v>1781</v>
      </c>
      <c r="U484" t="s">
        <v>1772</v>
      </c>
      <c r="V484" t="s">
        <v>1826</v>
      </c>
      <c r="W484">
        <v>4</v>
      </c>
      <c r="X484" t="s">
        <v>1779</v>
      </c>
      <c r="Y484">
        <v>482.06</v>
      </c>
      <c r="Z484">
        <v>1928.24</v>
      </c>
      <c r="AA484">
        <v>134.97999999999999</v>
      </c>
      <c r="AB484">
        <v>7.0000000000000007E-2</v>
      </c>
    </row>
    <row r="485" spans="1:28" x14ac:dyDescent="0.3">
      <c r="A485" t="s">
        <v>2242</v>
      </c>
      <c r="B485" s="13">
        <v>45633</v>
      </c>
      <c r="C485" t="s">
        <v>1089</v>
      </c>
      <c r="D485" t="s">
        <v>3987</v>
      </c>
      <c r="E485">
        <v>39</v>
      </c>
      <c r="F485" t="s">
        <v>16</v>
      </c>
      <c r="G485" t="s">
        <v>1091</v>
      </c>
      <c r="H485" t="s">
        <v>167</v>
      </c>
      <c r="I485" t="s">
        <v>12</v>
      </c>
      <c r="J485" t="s">
        <v>13</v>
      </c>
      <c r="K485" t="s">
        <v>1624</v>
      </c>
      <c r="L485" t="s">
        <v>3901</v>
      </c>
      <c r="M485" t="s">
        <v>1566</v>
      </c>
      <c r="N485" t="s">
        <v>3885</v>
      </c>
      <c r="O485" t="s">
        <v>1625</v>
      </c>
      <c r="P485">
        <v>135.61000000000001</v>
      </c>
      <c r="Q485">
        <v>394</v>
      </c>
      <c r="R485" t="s">
        <v>1808</v>
      </c>
      <c r="S485" t="s">
        <v>1759</v>
      </c>
      <c r="T485" t="s">
        <v>1809</v>
      </c>
      <c r="U485" t="s">
        <v>1756</v>
      </c>
      <c r="V485" t="s">
        <v>1826</v>
      </c>
      <c r="W485">
        <v>2</v>
      </c>
      <c r="X485" t="s">
        <v>1807</v>
      </c>
      <c r="Y485">
        <v>839.24</v>
      </c>
      <c r="Z485">
        <v>1678.48</v>
      </c>
      <c r="AA485">
        <v>352.48</v>
      </c>
      <c r="AB485">
        <v>0.21</v>
      </c>
    </row>
    <row r="486" spans="1:28" x14ac:dyDescent="0.3">
      <c r="A486" t="s">
        <v>2188</v>
      </c>
      <c r="B486" s="13">
        <v>45856</v>
      </c>
      <c r="C486" t="s">
        <v>1127</v>
      </c>
      <c r="D486" t="s">
        <v>1128</v>
      </c>
      <c r="E486">
        <v>34</v>
      </c>
      <c r="F486" t="s">
        <v>9</v>
      </c>
      <c r="G486" t="s">
        <v>1129</v>
      </c>
      <c r="H486" t="s">
        <v>291</v>
      </c>
      <c r="I486" t="s">
        <v>12</v>
      </c>
      <c r="J486" t="s">
        <v>19</v>
      </c>
      <c r="K486" t="s">
        <v>1694</v>
      </c>
      <c r="L486" t="s">
        <v>3940</v>
      </c>
      <c r="M486" t="s">
        <v>1566</v>
      </c>
      <c r="N486" t="s">
        <v>3893</v>
      </c>
      <c r="O486" t="s">
        <v>1695</v>
      </c>
      <c r="P486">
        <v>107.06</v>
      </c>
      <c r="Q486">
        <v>359</v>
      </c>
      <c r="R486" t="s">
        <v>1762</v>
      </c>
      <c r="S486" t="s">
        <v>1763</v>
      </c>
      <c r="T486" t="s">
        <v>1764</v>
      </c>
      <c r="U486" t="s">
        <v>1765</v>
      </c>
      <c r="V486" t="s">
        <v>1829</v>
      </c>
      <c r="W486">
        <v>2</v>
      </c>
      <c r="X486" t="s">
        <v>1761</v>
      </c>
      <c r="Y486">
        <v>934</v>
      </c>
      <c r="Z486">
        <v>1868</v>
      </c>
      <c r="AA486">
        <v>560.4</v>
      </c>
      <c r="AB486">
        <v>0.3</v>
      </c>
    </row>
    <row r="487" spans="1:28" x14ac:dyDescent="0.3">
      <c r="A487" t="s">
        <v>2192</v>
      </c>
      <c r="B487" s="13">
        <v>45469</v>
      </c>
      <c r="C487" t="s">
        <v>1157</v>
      </c>
      <c r="D487" t="s">
        <v>1158</v>
      </c>
      <c r="E487">
        <v>45</v>
      </c>
      <c r="F487" t="s">
        <v>9</v>
      </c>
      <c r="G487" t="s">
        <v>1159</v>
      </c>
      <c r="H487" t="s">
        <v>254</v>
      </c>
      <c r="I487" t="s">
        <v>12</v>
      </c>
      <c r="J487" t="s">
        <v>31</v>
      </c>
      <c r="K487" t="s">
        <v>1622</v>
      </c>
      <c r="L487" t="s">
        <v>3899</v>
      </c>
      <c r="M487" t="s">
        <v>1547</v>
      </c>
      <c r="N487" t="s">
        <v>3900</v>
      </c>
      <c r="O487" t="s">
        <v>1623</v>
      </c>
      <c r="P487">
        <v>353.47</v>
      </c>
      <c r="Q487">
        <v>214</v>
      </c>
      <c r="R487" t="s">
        <v>1805</v>
      </c>
      <c r="S487" t="s">
        <v>1784</v>
      </c>
      <c r="T487" t="s">
        <v>1806</v>
      </c>
      <c r="U487" t="s">
        <v>1756</v>
      </c>
      <c r="V487" t="s">
        <v>1829</v>
      </c>
      <c r="W487">
        <v>1</v>
      </c>
      <c r="X487" t="s">
        <v>1804</v>
      </c>
      <c r="Y487">
        <v>628.98</v>
      </c>
      <c r="Z487">
        <v>628.98</v>
      </c>
      <c r="AA487">
        <v>18.87</v>
      </c>
      <c r="AB487">
        <v>0.03</v>
      </c>
    </row>
    <row r="488" spans="1:28" x14ac:dyDescent="0.3">
      <c r="A488" t="s">
        <v>2293</v>
      </c>
      <c r="B488" s="13">
        <v>45565</v>
      </c>
      <c r="C488" t="s">
        <v>1145</v>
      </c>
      <c r="D488" t="s">
        <v>1146</v>
      </c>
      <c r="E488">
        <v>40</v>
      </c>
      <c r="F488" t="s">
        <v>16</v>
      </c>
      <c r="G488" t="s">
        <v>1147</v>
      </c>
      <c r="H488" t="s">
        <v>22</v>
      </c>
      <c r="I488" t="s">
        <v>12</v>
      </c>
      <c r="J488" t="s">
        <v>19</v>
      </c>
      <c r="K488" t="s">
        <v>1694</v>
      </c>
      <c r="L488" t="s">
        <v>3940</v>
      </c>
      <c r="M488" t="s">
        <v>1566</v>
      </c>
      <c r="N488" t="s">
        <v>3893</v>
      </c>
      <c r="O488" t="s">
        <v>1695</v>
      </c>
      <c r="P488">
        <v>107.06</v>
      </c>
      <c r="Q488">
        <v>359</v>
      </c>
      <c r="R488" t="s">
        <v>1777</v>
      </c>
      <c r="S488" t="s">
        <v>1754</v>
      </c>
      <c r="T488" t="s">
        <v>1778</v>
      </c>
      <c r="U488" t="s">
        <v>1772</v>
      </c>
      <c r="V488" t="s">
        <v>1826</v>
      </c>
      <c r="W488">
        <v>4</v>
      </c>
      <c r="X488" t="s">
        <v>1776</v>
      </c>
      <c r="Y488">
        <v>934.96</v>
      </c>
      <c r="Z488">
        <v>3739.84</v>
      </c>
      <c r="AA488">
        <v>673.17</v>
      </c>
      <c r="AB488">
        <v>0.18</v>
      </c>
    </row>
    <row r="489" spans="1:28" x14ac:dyDescent="0.3">
      <c r="A489" t="s">
        <v>2200</v>
      </c>
      <c r="B489" s="13">
        <v>45276</v>
      </c>
      <c r="C489" t="s">
        <v>1446</v>
      </c>
      <c r="D489" t="s">
        <v>1447</v>
      </c>
      <c r="E489">
        <v>19</v>
      </c>
      <c r="F489" t="s">
        <v>9</v>
      </c>
      <c r="G489" t="s">
        <v>1448</v>
      </c>
      <c r="H489" t="s">
        <v>117</v>
      </c>
      <c r="I489" t="s">
        <v>12</v>
      </c>
      <c r="J489" t="s">
        <v>13</v>
      </c>
      <c r="K489" t="s">
        <v>1638</v>
      </c>
      <c r="L489" t="s">
        <v>3909</v>
      </c>
      <c r="M489" t="s">
        <v>1566</v>
      </c>
      <c r="N489" t="s">
        <v>3893</v>
      </c>
      <c r="O489" t="s">
        <v>1639</v>
      </c>
      <c r="P489">
        <v>318.91000000000003</v>
      </c>
      <c r="Q489">
        <v>114</v>
      </c>
      <c r="R489" t="s">
        <v>1802</v>
      </c>
      <c r="S489" t="s">
        <v>1759</v>
      </c>
      <c r="T489" t="s">
        <v>1803</v>
      </c>
      <c r="U489" t="s">
        <v>1756</v>
      </c>
      <c r="V489" t="s">
        <v>1829</v>
      </c>
      <c r="W489">
        <v>1</v>
      </c>
      <c r="X489" t="s">
        <v>1801</v>
      </c>
      <c r="Y489">
        <v>496.19</v>
      </c>
      <c r="Z489">
        <v>496.19</v>
      </c>
      <c r="AA489">
        <v>39.700000000000003</v>
      </c>
      <c r="AB489">
        <v>0.08</v>
      </c>
    </row>
    <row r="490" spans="1:28" x14ac:dyDescent="0.3">
      <c r="A490" t="s">
        <v>2303</v>
      </c>
      <c r="B490" s="13">
        <v>45700</v>
      </c>
      <c r="C490" t="s">
        <v>1446</v>
      </c>
      <c r="D490" t="s">
        <v>1447</v>
      </c>
      <c r="E490">
        <v>19</v>
      </c>
      <c r="F490" t="s">
        <v>9</v>
      </c>
      <c r="G490" t="s">
        <v>1448</v>
      </c>
      <c r="H490" t="s">
        <v>117</v>
      </c>
      <c r="I490" t="s">
        <v>12</v>
      </c>
      <c r="J490" t="s">
        <v>13</v>
      </c>
      <c r="K490" t="s">
        <v>1640</v>
      </c>
      <c r="L490" t="s">
        <v>3910</v>
      </c>
      <c r="M490" t="s">
        <v>1547</v>
      </c>
      <c r="N490" t="s">
        <v>3849</v>
      </c>
      <c r="O490" t="s">
        <v>1641</v>
      </c>
      <c r="P490">
        <v>167.34</v>
      </c>
      <c r="Q490">
        <v>296</v>
      </c>
      <c r="R490" t="s">
        <v>1808</v>
      </c>
      <c r="S490" t="s">
        <v>1759</v>
      </c>
      <c r="T490" t="s">
        <v>1809</v>
      </c>
      <c r="U490" t="s">
        <v>1756</v>
      </c>
      <c r="V490" t="s">
        <v>1824</v>
      </c>
      <c r="W490">
        <v>1</v>
      </c>
      <c r="X490" t="s">
        <v>1807</v>
      </c>
      <c r="Y490">
        <v>708.88</v>
      </c>
      <c r="Z490">
        <v>708.88</v>
      </c>
      <c r="AA490">
        <v>63.8</v>
      </c>
      <c r="AB490">
        <v>0.09</v>
      </c>
    </row>
    <row r="491" spans="1:28" x14ac:dyDescent="0.3">
      <c r="A491" t="s">
        <v>2203</v>
      </c>
      <c r="B491" s="13">
        <v>45744</v>
      </c>
      <c r="C491" t="s">
        <v>1405</v>
      </c>
      <c r="D491" t="s">
        <v>1406</v>
      </c>
      <c r="E491">
        <v>54</v>
      </c>
      <c r="F491" t="s">
        <v>9</v>
      </c>
      <c r="G491" t="s">
        <v>1407</v>
      </c>
      <c r="H491" t="s">
        <v>194</v>
      </c>
      <c r="I491" t="s">
        <v>12</v>
      </c>
      <c r="J491" t="s">
        <v>13</v>
      </c>
      <c r="K491" t="s">
        <v>1714</v>
      </c>
      <c r="L491" t="s">
        <v>3950</v>
      </c>
      <c r="M491" t="s">
        <v>1558</v>
      </c>
      <c r="N491" t="s">
        <v>3856</v>
      </c>
      <c r="O491" t="s">
        <v>1715</v>
      </c>
      <c r="P491">
        <v>152.91999999999999</v>
      </c>
      <c r="Q491">
        <v>159</v>
      </c>
      <c r="R491" t="s">
        <v>1790</v>
      </c>
      <c r="S491" t="s">
        <v>1754</v>
      </c>
      <c r="T491" t="s">
        <v>1791</v>
      </c>
      <c r="U491" t="s">
        <v>1772</v>
      </c>
      <c r="V491" t="s">
        <v>1826</v>
      </c>
      <c r="W491">
        <v>1</v>
      </c>
      <c r="X491" t="s">
        <v>1789</v>
      </c>
      <c r="Y491">
        <v>995.52</v>
      </c>
      <c r="Z491">
        <v>995.52</v>
      </c>
      <c r="AA491">
        <v>219.01</v>
      </c>
      <c r="AB491">
        <v>0.22</v>
      </c>
    </row>
    <row r="492" spans="1:28" x14ac:dyDescent="0.3">
      <c r="A492" t="s">
        <v>2230</v>
      </c>
      <c r="B492" s="13">
        <v>45495</v>
      </c>
      <c r="C492" t="s">
        <v>1184</v>
      </c>
      <c r="D492" t="s">
        <v>1185</v>
      </c>
      <c r="E492">
        <v>34</v>
      </c>
      <c r="F492" t="s">
        <v>16</v>
      </c>
      <c r="G492" t="s">
        <v>1186</v>
      </c>
      <c r="H492" t="s">
        <v>267</v>
      </c>
      <c r="I492" t="s">
        <v>12</v>
      </c>
      <c r="J492" t="s">
        <v>13</v>
      </c>
      <c r="K492" t="s">
        <v>1588</v>
      </c>
      <c r="L492" t="s">
        <v>3879</v>
      </c>
      <c r="M492" t="s">
        <v>1566</v>
      </c>
      <c r="N492" t="s">
        <v>3854</v>
      </c>
      <c r="O492" t="s">
        <v>1589</v>
      </c>
      <c r="P492">
        <v>131.51</v>
      </c>
      <c r="Q492">
        <v>76</v>
      </c>
      <c r="R492" t="s">
        <v>1753</v>
      </c>
      <c r="S492" t="s">
        <v>1754</v>
      </c>
      <c r="T492" t="s">
        <v>1755</v>
      </c>
      <c r="U492" t="s">
        <v>1756</v>
      </c>
      <c r="V492" t="s">
        <v>1829</v>
      </c>
      <c r="W492">
        <v>4</v>
      </c>
      <c r="X492" t="s">
        <v>1752</v>
      </c>
      <c r="Y492">
        <v>585.45000000000005</v>
      </c>
      <c r="Z492">
        <v>2341.8000000000002</v>
      </c>
      <c r="AA492">
        <v>585.45000000000005</v>
      </c>
      <c r="AB492">
        <v>0.25</v>
      </c>
    </row>
    <row r="493" spans="1:28" x14ac:dyDescent="0.3">
      <c r="A493" t="s">
        <v>2243</v>
      </c>
      <c r="B493" s="13">
        <v>45331</v>
      </c>
      <c r="C493" t="s">
        <v>1196</v>
      </c>
      <c r="D493" t="s">
        <v>1197</v>
      </c>
      <c r="E493">
        <v>27</v>
      </c>
      <c r="F493" t="s">
        <v>16</v>
      </c>
      <c r="G493" t="s">
        <v>1198</v>
      </c>
      <c r="H493" t="s">
        <v>317</v>
      </c>
      <c r="I493" t="s">
        <v>12</v>
      </c>
      <c r="J493" t="s">
        <v>31</v>
      </c>
      <c r="K493" t="s">
        <v>1664</v>
      </c>
      <c r="L493" t="s">
        <v>3924</v>
      </c>
      <c r="M493" t="s">
        <v>1547</v>
      </c>
      <c r="N493" t="s">
        <v>3854</v>
      </c>
      <c r="O493" t="s">
        <v>1665</v>
      </c>
      <c r="P493">
        <v>113.83</v>
      </c>
      <c r="Q493">
        <v>485</v>
      </c>
      <c r="R493" t="s">
        <v>1790</v>
      </c>
      <c r="S493" t="s">
        <v>1754</v>
      </c>
      <c r="T493" t="s">
        <v>1791</v>
      </c>
      <c r="U493" t="s">
        <v>1772</v>
      </c>
      <c r="V493" t="s">
        <v>1826</v>
      </c>
      <c r="W493">
        <v>2</v>
      </c>
      <c r="X493" t="s">
        <v>1789</v>
      </c>
      <c r="Y493">
        <v>466.27</v>
      </c>
      <c r="Z493">
        <v>932.54</v>
      </c>
      <c r="AA493">
        <v>102.58</v>
      </c>
      <c r="AB493">
        <v>0.11</v>
      </c>
    </row>
    <row r="494" spans="1:28" x14ac:dyDescent="0.3">
      <c r="A494" t="s">
        <v>2299</v>
      </c>
      <c r="B494" s="13">
        <v>45864</v>
      </c>
      <c r="C494" t="s">
        <v>1199</v>
      </c>
      <c r="D494" t="s">
        <v>1200</v>
      </c>
      <c r="E494">
        <v>52</v>
      </c>
      <c r="F494" t="s">
        <v>16</v>
      </c>
      <c r="G494" t="s">
        <v>1201</v>
      </c>
      <c r="H494" t="s">
        <v>267</v>
      </c>
      <c r="I494" t="s">
        <v>12</v>
      </c>
      <c r="J494" t="s">
        <v>26</v>
      </c>
      <c r="K494" t="s">
        <v>1696</v>
      </c>
      <c r="L494" t="s">
        <v>3941</v>
      </c>
      <c r="M494" t="s">
        <v>1563</v>
      </c>
      <c r="N494" t="s">
        <v>3860</v>
      </c>
      <c r="O494" t="s">
        <v>1697</v>
      </c>
      <c r="P494">
        <v>403.71</v>
      </c>
      <c r="Q494">
        <v>159</v>
      </c>
      <c r="R494" t="s">
        <v>1790</v>
      </c>
      <c r="S494" t="s">
        <v>1754</v>
      </c>
      <c r="T494" t="s">
        <v>1791</v>
      </c>
      <c r="U494" t="s">
        <v>1772</v>
      </c>
      <c r="V494" t="s">
        <v>1829</v>
      </c>
      <c r="W494">
        <v>1</v>
      </c>
      <c r="X494" t="s">
        <v>1789</v>
      </c>
      <c r="Y494">
        <v>30.94</v>
      </c>
      <c r="Z494">
        <v>30.94</v>
      </c>
      <c r="AA494">
        <v>6.5</v>
      </c>
      <c r="AB494">
        <v>0.21</v>
      </c>
    </row>
    <row r="495" spans="1:28" x14ac:dyDescent="0.3">
      <c r="A495" t="s">
        <v>2236</v>
      </c>
      <c r="B495" s="13">
        <v>45706</v>
      </c>
      <c r="C495" t="s">
        <v>1220</v>
      </c>
      <c r="D495" t="s">
        <v>1221</v>
      </c>
      <c r="E495">
        <v>40</v>
      </c>
      <c r="F495" t="s">
        <v>16</v>
      </c>
      <c r="G495" t="s">
        <v>1222</v>
      </c>
      <c r="H495" t="s">
        <v>35</v>
      </c>
      <c r="I495" t="s">
        <v>12</v>
      </c>
      <c r="J495" t="s">
        <v>26</v>
      </c>
      <c r="K495" t="s">
        <v>1606</v>
      </c>
      <c r="L495" t="s">
        <v>3890</v>
      </c>
      <c r="M495" t="s">
        <v>1544</v>
      </c>
      <c r="N495" t="s">
        <v>3870</v>
      </c>
      <c r="O495" t="s">
        <v>1607</v>
      </c>
      <c r="P495">
        <v>218.48</v>
      </c>
      <c r="Q495">
        <v>276</v>
      </c>
      <c r="R495" t="s">
        <v>1814</v>
      </c>
      <c r="S495" t="s">
        <v>1754</v>
      </c>
      <c r="T495" t="s">
        <v>1815</v>
      </c>
      <c r="U495" t="s">
        <v>1772</v>
      </c>
      <c r="V495" t="s">
        <v>1824</v>
      </c>
      <c r="W495">
        <v>4</v>
      </c>
      <c r="X495" t="s">
        <v>1813</v>
      </c>
      <c r="Y495">
        <v>349.84</v>
      </c>
      <c r="Z495">
        <v>1399.36</v>
      </c>
      <c r="AA495">
        <v>153.93</v>
      </c>
      <c r="AB495">
        <v>0.11</v>
      </c>
    </row>
    <row r="496" spans="1:28" x14ac:dyDescent="0.3">
      <c r="A496" t="s">
        <v>2233</v>
      </c>
      <c r="B496" s="13">
        <v>45336</v>
      </c>
      <c r="C496" t="s">
        <v>1283</v>
      </c>
      <c r="D496" t="s">
        <v>1284</v>
      </c>
      <c r="E496">
        <v>59</v>
      </c>
      <c r="F496" t="s">
        <v>16</v>
      </c>
      <c r="G496" t="s">
        <v>1285</v>
      </c>
      <c r="H496" t="s">
        <v>106</v>
      </c>
      <c r="I496" t="s">
        <v>12</v>
      </c>
      <c r="J496" t="s">
        <v>26</v>
      </c>
      <c r="K496" t="s">
        <v>1688</v>
      </c>
      <c r="L496" t="s">
        <v>3937</v>
      </c>
      <c r="M496" t="s">
        <v>1544</v>
      </c>
      <c r="N496" t="s">
        <v>3881</v>
      </c>
      <c r="O496" t="s">
        <v>1689</v>
      </c>
      <c r="P496">
        <v>138.05000000000001</v>
      </c>
      <c r="Q496">
        <v>89</v>
      </c>
      <c r="R496" t="s">
        <v>1800</v>
      </c>
      <c r="S496" t="s">
        <v>1763</v>
      </c>
      <c r="T496" t="s">
        <v>207</v>
      </c>
      <c r="U496" t="s">
        <v>1765</v>
      </c>
      <c r="V496" t="s">
        <v>1826</v>
      </c>
      <c r="W496">
        <v>2</v>
      </c>
      <c r="X496" t="s">
        <v>1799</v>
      </c>
      <c r="Y496">
        <v>247.67</v>
      </c>
      <c r="Z496">
        <v>495.34</v>
      </c>
      <c r="AA496">
        <v>49.53</v>
      </c>
      <c r="AB496">
        <v>0.1</v>
      </c>
    </row>
    <row r="497" spans="1:28" x14ac:dyDescent="0.3">
      <c r="A497" t="s">
        <v>2316</v>
      </c>
      <c r="B497" s="13">
        <v>45371</v>
      </c>
      <c r="C497" t="s">
        <v>1298</v>
      </c>
      <c r="D497" t="s">
        <v>1299</v>
      </c>
      <c r="E497">
        <v>60</v>
      </c>
      <c r="F497" t="s">
        <v>16</v>
      </c>
      <c r="G497" t="s">
        <v>1300</v>
      </c>
      <c r="H497" t="s">
        <v>47</v>
      </c>
      <c r="I497" t="s">
        <v>12</v>
      </c>
      <c r="J497" t="s">
        <v>31</v>
      </c>
      <c r="K497" t="s">
        <v>1726</v>
      </c>
      <c r="L497" t="s">
        <v>3956</v>
      </c>
      <c r="M497" t="s">
        <v>1558</v>
      </c>
      <c r="N497" t="s">
        <v>3912</v>
      </c>
      <c r="O497" t="s">
        <v>1727</v>
      </c>
      <c r="P497">
        <v>183.04</v>
      </c>
      <c r="Q497">
        <v>457</v>
      </c>
      <c r="R497" t="s">
        <v>1811</v>
      </c>
      <c r="S497" t="s">
        <v>1754</v>
      </c>
      <c r="T497" t="s">
        <v>1812</v>
      </c>
      <c r="U497" t="s">
        <v>1756</v>
      </c>
      <c r="V497" t="s">
        <v>1824</v>
      </c>
      <c r="W497">
        <v>1</v>
      </c>
      <c r="X497" t="s">
        <v>1810</v>
      </c>
      <c r="Y497">
        <v>170.43</v>
      </c>
      <c r="Z497">
        <v>170.43</v>
      </c>
      <c r="AA497">
        <v>5.1100000000000003</v>
      </c>
      <c r="AB497">
        <v>0.03</v>
      </c>
    </row>
    <row r="498" spans="1:28" x14ac:dyDescent="0.3">
      <c r="A498" t="s">
        <v>2277</v>
      </c>
      <c r="B498" s="13">
        <v>45508</v>
      </c>
      <c r="C498" t="s">
        <v>1310</v>
      </c>
      <c r="D498" t="s">
        <v>3992</v>
      </c>
      <c r="E498">
        <v>42</v>
      </c>
      <c r="F498" t="s">
        <v>16</v>
      </c>
      <c r="G498" t="s">
        <v>1312</v>
      </c>
      <c r="H498" t="s">
        <v>62</v>
      </c>
      <c r="I498" t="s">
        <v>12</v>
      </c>
      <c r="J498" t="s">
        <v>19</v>
      </c>
      <c r="K498" t="s">
        <v>1646</v>
      </c>
      <c r="L498" t="s">
        <v>3914</v>
      </c>
      <c r="M498" t="s">
        <v>1558</v>
      </c>
      <c r="N498" t="s">
        <v>3915</v>
      </c>
      <c r="O498" t="s">
        <v>1647</v>
      </c>
      <c r="P498">
        <v>43.29</v>
      </c>
      <c r="Q498">
        <v>267</v>
      </c>
      <c r="R498" t="s">
        <v>1762</v>
      </c>
      <c r="S498" t="s">
        <v>1763</v>
      </c>
      <c r="T498" t="s">
        <v>1764</v>
      </c>
      <c r="U498" t="s">
        <v>1765</v>
      </c>
      <c r="V498" t="s">
        <v>1826</v>
      </c>
      <c r="W498">
        <v>4</v>
      </c>
      <c r="X498" t="s">
        <v>1761</v>
      </c>
      <c r="Y498">
        <v>829.36</v>
      </c>
      <c r="Z498">
        <v>3317.44</v>
      </c>
      <c r="AA498">
        <v>364.92</v>
      </c>
      <c r="AB498">
        <v>0.11</v>
      </c>
    </row>
    <row r="499" spans="1:28" x14ac:dyDescent="0.3">
      <c r="A499" t="s">
        <v>2270</v>
      </c>
      <c r="B499" s="13">
        <v>45460</v>
      </c>
      <c r="C499" t="s">
        <v>1501</v>
      </c>
      <c r="D499" t="s">
        <v>1502</v>
      </c>
      <c r="E499">
        <v>23</v>
      </c>
      <c r="F499" t="s">
        <v>16</v>
      </c>
      <c r="G499" t="s">
        <v>1503</v>
      </c>
      <c r="H499" t="s">
        <v>30</v>
      </c>
      <c r="I499" t="s">
        <v>12</v>
      </c>
      <c r="J499" t="s">
        <v>19</v>
      </c>
      <c r="K499" t="s">
        <v>1704</v>
      </c>
      <c r="L499" t="s">
        <v>3945</v>
      </c>
      <c r="M499" t="s">
        <v>1544</v>
      </c>
      <c r="N499" t="s">
        <v>3870</v>
      </c>
      <c r="O499" t="s">
        <v>1705</v>
      </c>
      <c r="P499">
        <v>325.26</v>
      </c>
      <c r="Q499">
        <v>400</v>
      </c>
      <c r="R499" t="s">
        <v>1795</v>
      </c>
      <c r="S499" t="s">
        <v>1759</v>
      </c>
      <c r="T499" t="s">
        <v>1796</v>
      </c>
      <c r="U499" t="s">
        <v>1772</v>
      </c>
      <c r="V499" t="s">
        <v>1826</v>
      </c>
      <c r="W499">
        <v>2</v>
      </c>
      <c r="X499" t="s">
        <v>1794</v>
      </c>
      <c r="Y499">
        <v>130.38999999999999</v>
      </c>
      <c r="Z499">
        <v>260.77999999999997</v>
      </c>
      <c r="AA499">
        <v>44.33</v>
      </c>
      <c r="AB499">
        <v>0.17</v>
      </c>
    </row>
    <row r="500" spans="1:28" x14ac:dyDescent="0.3">
      <c r="A500" t="s">
        <v>2326</v>
      </c>
      <c r="B500" s="13">
        <v>45627</v>
      </c>
      <c r="C500" t="s">
        <v>1377</v>
      </c>
      <c r="D500" t="s">
        <v>1378</v>
      </c>
      <c r="E500">
        <v>41</v>
      </c>
      <c r="F500" t="s">
        <v>16</v>
      </c>
      <c r="G500" t="s">
        <v>1379</v>
      </c>
      <c r="H500" t="s">
        <v>287</v>
      </c>
      <c r="I500" t="s">
        <v>12</v>
      </c>
      <c r="J500" t="s">
        <v>19</v>
      </c>
      <c r="K500" t="s">
        <v>1549</v>
      </c>
      <c r="L500" t="s">
        <v>3848</v>
      </c>
      <c r="M500" t="s">
        <v>1547</v>
      </c>
      <c r="N500" t="s">
        <v>3849</v>
      </c>
      <c r="O500" t="s">
        <v>1550</v>
      </c>
      <c r="P500">
        <v>342.56</v>
      </c>
      <c r="Q500">
        <v>352</v>
      </c>
      <c r="R500" t="s">
        <v>1770</v>
      </c>
      <c r="S500" t="s">
        <v>1763</v>
      </c>
      <c r="T500" t="s">
        <v>1771</v>
      </c>
      <c r="U500" t="s">
        <v>1772</v>
      </c>
      <c r="V500" t="s">
        <v>1829</v>
      </c>
      <c r="W500">
        <v>4</v>
      </c>
      <c r="X500" t="s">
        <v>1769</v>
      </c>
      <c r="Y500">
        <v>106.66</v>
      </c>
      <c r="Z500">
        <v>426.64</v>
      </c>
      <c r="AA500">
        <v>85.33</v>
      </c>
      <c r="AB500">
        <v>0.2</v>
      </c>
    </row>
    <row r="501" spans="1:28" x14ac:dyDescent="0.3">
      <c r="A501" t="s">
        <v>2276</v>
      </c>
      <c r="B501" s="13">
        <v>45811</v>
      </c>
      <c r="C501" t="s">
        <v>1469</v>
      </c>
      <c r="D501" t="s">
        <v>1470</v>
      </c>
      <c r="E501">
        <v>41</v>
      </c>
      <c r="F501" t="s">
        <v>16</v>
      </c>
      <c r="G501" t="s">
        <v>1471</v>
      </c>
      <c r="H501" t="s">
        <v>62</v>
      </c>
      <c r="I501" t="s">
        <v>12</v>
      </c>
      <c r="J501" t="s">
        <v>19</v>
      </c>
      <c r="K501" t="s">
        <v>1700</v>
      </c>
      <c r="L501" t="s">
        <v>3943</v>
      </c>
      <c r="M501" t="s">
        <v>1563</v>
      </c>
      <c r="N501" t="s">
        <v>3845</v>
      </c>
      <c r="O501" t="s">
        <v>1701</v>
      </c>
      <c r="P501">
        <v>392.89</v>
      </c>
      <c r="Q501">
        <v>320</v>
      </c>
      <c r="R501" t="s">
        <v>1805</v>
      </c>
      <c r="S501" t="s">
        <v>1784</v>
      </c>
      <c r="T501" t="s">
        <v>1806</v>
      </c>
      <c r="U501" t="s">
        <v>1756</v>
      </c>
      <c r="V501" t="s">
        <v>1829</v>
      </c>
      <c r="W501">
        <v>3</v>
      </c>
      <c r="X501" t="s">
        <v>1804</v>
      </c>
      <c r="Y501">
        <v>761.8</v>
      </c>
      <c r="Z501">
        <v>2285.4</v>
      </c>
      <c r="AA501">
        <v>137.12</v>
      </c>
      <c r="AB501">
        <v>0.06</v>
      </c>
    </row>
    <row r="502" spans="1:28" x14ac:dyDescent="0.3">
      <c r="A502" t="s">
        <v>2295</v>
      </c>
      <c r="B502" s="13">
        <v>45614</v>
      </c>
      <c r="C502" t="s">
        <v>1469</v>
      </c>
      <c r="D502" t="s">
        <v>1470</v>
      </c>
      <c r="E502">
        <v>41</v>
      </c>
      <c r="F502" t="s">
        <v>16</v>
      </c>
      <c r="G502" t="s">
        <v>1471</v>
      </c>
      <c r="H502" t="s">
        <v>62</v>
      </c>
      <c r="I502" t="s">
        <v>12</v>
      </c>
      <c r="J502" t="s">
        <v>19</v>
      </c>
      <c r="K502" t="s">
        <v>1744</v>
      </c>
      <c r="L502" t="s">
        <v>3965</v>
      </c>
      <c r="M502" t="s">
        <v>1563</v>
      </c>
      <c r="N502" t="s">
        <v>3860</v>
      </c>
      <c r="O502" t="s">
        <v>1745</v>
      </c>
      <c r="P502">
        <v>431.67</v>
      </c>
      <c r="Q502">
        <v>73</v>
      </c>
      <c r="R502" t="s">
        <v>1783</v>
      </c>
      <c r="S502" t="s">
        <v>1784</v>
      </c>
      <c r="T502" t="s">
        <v>1785</v>
      </c>
      <c r="U502" t="s">
        <v>1772</v>
      </c>
      <c r="V502" t="s">
        <v>1826</v>
      </c>
      <c r="W502">
        <v>4</v>
      </c>
      <c r="X502" t="s">
        <v>1782</v>
      </c>
      <c r="Y502">
        <v>610.6</v>
      </c>
      <c r="Z502">
        <v>2442.4</v>
      </c>
      <c r="AA502">
        <v>244.24</v>
      </c>
      <c r="AB502">
        <v>0.1</v>
      </c>
    </row>
    <row r="503" spans="1:28" x14ac:dyDescent="0.3">
      <c r="A503" t="s">
        <v>2327</v>
      </c>
      <c r="B503" s="13">
        <v>45617</v>
      </c>
      <c r="C503" t="s">
        <v>544</v>
      </c>
      <c r="D503" t="s">
        <v>545</v>
      </c>
      <c r="E503">
        <v>21</v>
      </c>
      <c r="F503" t="s">
        <v>9</v>
      </c>
      <c r="G503" t="s">
        <v>546</v>
      </c>
      <c r="H503" t="s">
        <v>194</v>
      </c>
      <c r="I503" t="s">
        <v>12</v>
      </c>
      <c r="J503" t="s">
        <v>26</v>
      </c>
      <c r="K503" t="s">
        <v>1568</v>
      </c>
      <c r="L503" t="s">
        <v>3863</v>
      </c>
      <c r="M503" t="s">
        <v>1544</v>
      </c>
      <c r="N503" t="s">
        <v>3864</v>
      </c>
      <c r="O503" t="s">
        <v>1569</v>
      </c>
      <c r="P503">
        <v>298.86</v>
      </c>
      <c r="Q503">
        <v>308</v>
      </c>
      <c r="R503" t="s">
        <v>1774</v>
      </c>
      <c r="S503" t="s">
        <v>1759</v>
      </c>
      <c r="T503" t="s">
        <v>1775</v>
      </c>
      <c r="U503" t="s">
        <v>1765</v>
      </c>
      <c r="V503" t="s">
        <v>1826</v>
      </c>
      <c r="W503">
        <v>4</v>
      </c>
      <c r="X503" t="s">
        <v>1773</v>
      </c>
      <c r="Y503">
        <v>168.55</v>
      </c>
      <c r="Z503">
        <v>674.2</v>
      </c>
      <c r="AA503">
        <v>101.13</v>
      </c>
      <c r="AB503">
        <v>0.15</v>
      </c>
    </row>
    <row r="504" spans="1:28" x14ac:dyDescent="0.3">
      <c r="A504" t="s">
        <v>2328</v>
      </c>
      <c r="B504" s="13">
        <v>45899</v>
      </c>
      <c r="C504" t="s">
        <v>1501</v>
      </c>
      <c r="D504" t="s">
        <v>1502</v>
      </c>
      <c r="E504">
        <v>23</v>
      </c>
      <c r="F504" t="s">
        <v>16</v>
      </c>
      <c r="G504" t="s">
        <v>1503</v>
      </c>
      <c r="H504" t="s">
        <v>30</v>
      </c>
      <c r="I504" t="s">
        <v>12</v>
      </c>
      <c r="J504" t="s">
        <v>19</v>
      </c>
      <c r="K504" t="s">
        <v>1636</v>
      </c>
      <c r="L504" t="s">
        <v>3908</v>
      </c>
      <c r="M504" t="s">
        <v>1566</v>
      </c>
      <c r="N504" t="s">
        <v>3862</v>
      </c>
      <c r="O504" t="s">
        <v>1637</v>
      </c>
      <c r="P504">
        <v>167.12</v>
      </c>
      <c r="Q504">
        <v>316</v>
      </c>
      <c r="R504" t="s">
        <v>1762</v>
      </c>
      <c r="S504" t="s">
        <v>1763</v>
      </c>
      <c r="T504" t="s">
        <v>1764</v>
      </c>
      <c r="U504" t="s">
        <v>1765</v>
      </c>
      <c r="V504" t="s">
        <v>1829</v>
      </c>
      <c r="W504">
        <v>1</v>
      </c>
      <c r="X504" t="s">
        <v>1761</v>
      </c>
      <c r="Y504">
        <v>230.53</v>
      </c>
      <c r="Z504">
        <v>230.53</v>
      </c>
      <c r="AA504">
        <v>13.83</v>
      </c>
      <c r="AB504">
        <v>0.06</v>
      </c>
    </row>
    <row r="505" spans="1:28" x14ac:dyDescent="0.3">
      <c r="A505" t="s">
        <v>2329</v>
      </c>
      <c r="B505" s="13">
        <v>45889</v>
      </c>
      <c r="C505" t="s">
        <v>40</v>
      </c>
      <c r="D505" t="s">
        <v>41</v>
      </c>
      <c r="E505">
        <v>29</v>
      </c>
      <c r="F505" t="s">
        <v>16</v>
      </c>
      <c r="G505" t="s">
        <v>42</v>
      </c>
      <c r="H505" t="s">
        <v>43</v>
      </c>
      <c r="I505" t="s">
        <v>12</v>
      </c>
      <c r="J505" t="s">
        <v>26</v>
      </c>
      <c r="K505" t="s">
        <v>1656</v>
      </c>
      <c r="L505" t="s">
        <v>3920</v>
      </c>
      <c r="M505" t="s">
        <v>1566</v>
      </c>
      <c r="N505" t="s">
        <v>3854</v>
      </c>
      <c r="O505" t="s">
        <v>1657</v>
      </c>
      <c r="P505">
        <v>434.84</v>
      </c>
      <c r="Q505">
        <v>185</v>
      </c>
      <c r="R505" t="s">
        <v>1758</v>
      </c>
      <c r="S505" t="s">
        <v>1759</v>
      </c>
      <c r="T505" t="s">
        <v>1760</v>
      </c>
      <c r="U505" t="s">
        <v>1756</v>
      </c>
      <c r="V505" t="s">
        <v>1829</v>
      </c>
      <c r="W505">
        <v>2</v>
      </c>
      <c r="X505" t="s">
        <v>1757</v>
      </c>
      <c r="Y505">
        <v>355.41</v>
      </c>
      <c r="Z505">
        <v>710.82</v>
      </c>
      <c r="AA505">
        <v>92.41</v>
      </c>
      <c r="AB505">
        <v>0.13</v>
      </c>
    </row>
    <row r="506" spans="1:28" x14ac:dyDescent="0.3">
      <c r="A506" t="s">
        <v>2330</v>
      </c>
      <c r="B506" s="13">
        <v>45943</v>
      </c>
      <c r="C506" t="s">
        <v>556</v>
      </c>
      <c r="D506" t="s">
        <v>557</v>
      </c>
      <c r="E506">
        <v>36</v>
      </c>
      <c r="F506" t="s">
        <v>16</v>
      </c>
      <c r="G506" t="s">
        <v>558</v>
      </c>
      <c r="H506" t="s">
        <v>237</v>
      </c>
      <c r="I506" t="s">
        <v>12</v>
      </c>
      <c r="J506" t="s">
        <v>13</v>
      </c>
      <c r="K506" t="s">
        <v>1642</v>
      </c>
      <c r="L506" t="s">
        <v>3911</v>
      </c>
      <c r="M506" t="s">
        <v>1558</v>
      </c>
      <c r="N506" t="s">
        <v>3912</v>
      </c>
      <c r="O506" t="s">
        <v>1643</v>
      </c>
      <c r="P506">
        <v>167.34</v>
      </c>
      <c r="Q506">
        <v>431</v>
      </c>
      <c r="R506" t="s">
        <v>1762</v>
      </c>
      <c r="S506" t="s">
        <v>1763</v>
      </c>
      <c r="T506" t="s">
        <v>1764</v>
      </c>
      <c r="U506" t="s">
        <v>1765</v>
      </c>
      <c r="V506" t="s">
        <v>1824</v>
      </c>
      <c r="W506">
        <v>3</v>
      </c>
      <c r="X506" t="s">
        <v>1761</v>
      </c>
      <c r="Y506">
        <v>843.44</v>
      </c>
      <c r="Z506">
        <v>2530.3200000000002</v>
      </c>
      <c r="AA506">
        <v>556.66999999999996</v>
      </c>
      <c r="AB506">
        <v>0.22</v>
      </c>
    </row>
    <row r="507" spans="1:28" x14ac:dyDescent="0.3">
      <c r="A507" t="s">
        <v>2331</v>
      </c>
      <c r="B507" s="13">
        <v>45306</v>
      </c>
      <c r="C507" t="s">
        <v>544</v>
      </c>
      <c r="D507" t="s">
        <v>545</v>
      </c>
      <c r="E507">
        <v>21</v>
      </c>
      <c r="F507" t="s">
        <v>9</v>
      </c>
      <c r="G507" t="s">
        <v>546</v>
      </c>
      <c r="H507" t="s">
        <v>194</v>
      </c>
      <c r="I507" t="s">
        <v>12</v>
      </c>
      <c r="J507" t="s">
        <v>26</v>
      </c>
      <c r="K507" t="s">
        <v>1738</v>
      </c>
      <c r="L507" t="s">
        <v>3962</v>
      </c>
      <c r="M507" t="s">
        <v>1566</v>
      </c>
      <c r="N507" t="s">
        <v>3854</v>
      </c>
      <c r="O507" t="s">
        <v>1739</v>
      </c>
      <c r="P507">
        <v>60.65</v>
      </c>
      <c r="Q507">
        <v>75</v>
      </c>
      <c r="R507" t="s">
        <v>1758</v>
      </c>
      <c r="S507" t="s">
        <v>1759</v>
      </c>
      <c r="T507" t="s">
        <v>1760</v>
      </c>
      <c r="U507" t="s">
        <v>1756</v>
      </c>
      <c r="V507" t="s">
        <v>1824</v>
      </c>
      <c r="W507">
        <v>1</v>
      </c>
      <c r="X507" t="s">
        <v>1757</v>
      </c>
      <c r="Y507">
        <v>301.60000000000002</v>
      </c>
      <c r="Z507">
        <v>301.60000000000002</v>
      </c>
      <c r="AA507">
        <v>81.430000000000007</v>
      </c>
      <c r="AB507">
        <v>0.27</v>
      </c>
    </row>
    <row r="508" spans="1:28" x14ac:dyDescent="0.3">
      <c r="A508" t="s">
        <v>2332</v>
      </c>
      <c r="B508" s="13">
        <v>45772</v>
      </c>
      <c r="C508" t="s">
        <v>164</v>
      </c>
      <c r="D508" t="s">
        <v>165</v>
      </c>
      <c r="E508">
        <v>19</v>
      </c>
      <c r="F508" t="s">
        <v>9</v>
      </c>
      <c r="G508" t="s">
        <v>166</v>
      </c>
      <c r="H508" t="s">
        <v>167</v>
      </c>
      <c r="I508" t="s">
        <v>12</v>
      </c>
      <c r="J508" t="s">
        <v>19</v>
      </c>
      <c r="K508" t="s">
        <v>1726</v>
      </c>
      <c r="L508" t="s">
        <v>3956</v>
      </c>
      <c r="M508" t="s">
        <v>1558</v>
      </c>
      <c r="N508" t="s">
        <v>3912</v>
      </c>
      <c r="O508" t="s">
        <v>1727</v>
      </c>
      <c r="P508">
        <v>183.04</v>
      </c>
      <c r="Q508">
        <v>457</v>
      </c>
      <c r="R508" t="s">
        <v>1762</v>
      </c>
      <c r="S508" t="s">
        <v>1763</v>
      </c>
      <c r="T508" t="s">
        <v>1764</v>
      </c>
      <c r="U508" t="s">
        <v>1765</v>
      </c>
      <c r="V508" t="s">
        <v>1829</v>
      </c>
      <c r="W508">
        <v>3</v>
      </c>
      <c r="X508" t="s">
        <v>1761</v>
      </c>
      <c r="Y508">
        <v>21.59</v>
      </c>
      <c r="Z508">
        <v>64.77</v>
      </c>
      <c r="AA508">
        <v>10.36</v>
      </c>
      <c r="AB508">
        <v>0.16</v>
      </c>
    </row>
    <row r="509" spans="1:28" x14ac:dyDescent="0.3">
      <c r="A509" t="s">
        <v>2333</v>
      </c>
      <c r="B509" s="13">
        <v>45346</v>
      </c>
      <c r="C509" t="s">
        <v>690</v>
      </c>
      <c r="D509" t="s">
        <v>691</v>
      </c>
      <c r="E509">
        <v>63</v>
      </c>
      <c r="F509" t="s">
        <v>16</v>
      </c>
      <c r="G509" t="s">
        <v>692</v>
      </c>
      <c r="H509" t="s">
        <v>74</v>
      </c>
      <c r="I509" t="s">
        <v>12</v>
      </c>
      <c r="J509" t="s">
        <v>19</v>
      </c>
      <c r="K509" t="s">
        <v>1574</v>
      </c>
      <c r="L509" t="s">
        <v>3868</v>
      </c>
      <c r="M509" t="s">
        <v>1563</v>
      </c>
      <c r="N509" t="s">
        <v>3854</v>
      </c>
      <c r="O509" t="s">
        <v>1575</v>
      </c>
      <c r="P509">
        <v>242.23</v>
      </c>
      <c r="Q509">
        <v>453</v>
      </c>
      <c r="R509" t="s">
        <v>1762</v>
      </c>
      <c r="S509" t="s">
        <v>1763</v>
      </c>
      <c r="T509" t="s">
        <v>1764</v>
      </c>
      <c r="U509" t="s">
        <v>1765</v>
      </c>
      <c r="V509" t="s">
        <v>1824</v>
      </c>
      <c r="W509">
        <v>4</v>
      </c>
      <c r="X509" t="s">
        <v>1761</v>
      </c>
      <c r="Y509">
        <v>284.24</v>
      </c>
      <c r="Z509">
        <v>1136.96</v>
      </c>
      <c r="AA509">
        <v>102.33</v>
      </c>
      <c r="AB509">
        <v>0.09</v>
      </c>
    </row>
    <row r="510" spans="1:28" x14ac:dyDescent="0.3">
      <c r="A510" t="s">
        <v>2334</v>
      </c>
      <c r="B510" s="13">
        <v>45656</v>
      </c>
      <c r="C510" t="s">
        <v>1151</v>
      </c>
      <c r="D510" t="s">
        <v>1152</v>
      </c>
      <c r="E510">
        <v>34</v>
      </c>
      <c r="F510" t="s">
        <v>16</v>
      </c>
      <c r="G510" t="s">
        <v>1153</v>
      </c>
      <c r="H510" t="s">
        <v>58</v>
      </c>
      <c r="I510" t="s">
        <v>12</v>
      </c>
      <c r="J510" t="s">
        <v>19</v>
      </c>
      <c r="K510" t="s">
        <v>1555</v>
      </c>
      <c r="L510" t="s">
        <v>3853</v>
      </c>
      <c r="M510" t="s">
        <v>1547</v>
      </c>
      <c r="N510" t="s">
        <v>3854</v>
      </c>
      <c r="O510" t="s">
        <v>1556</v>
      </c>
      <c r="P510">
        <v>261</v>
      </c>
      <c r="Q510">
        <v>59</v>
      </c>
      <c r="R510" t="s">
        <v>1787</v>
      </c>
      <c r="S510" t="s">
        <v>1763</v>
      </c>
      <c r="T510" t="s">
        <v>1788</v>
      </c>
      <c r="U510" t="s">
        <v>1756</v>
      </c>
      <c r="V510" t="s">
        <v>1826</v>
      </c>
      <c r="W510">
        <v>1</v>
      </c>
      <c r="X510" t="s">
        <v>1786</v>
      </c>
      <c r="Y510">
        <v>191.6</v>
      </c>
      <c r="Z510">
        <v>191.6</v>
      </c>
      <c r="AA510">
        <v>51.73</v>
      </c>
      <c r="AB510">
        <v>0.27</v>
      </c>
    </row>
    <row r="511" spans="1:28" x14ac:dyDescent="0.3">
      <c r="A511" t="s">
        <v>2335</v>
      </c>
      <c r="B511" s="13">
        <v>45762</v>
      </c>
      <c r="C511" t="s">
        <v>981</v>
      </c>
      <c r="D511" t="s">
        <v>982</v>
      </c>
      <c r="E511">
        <v>35</v>
      </c>
      <c r="F511" t="s">
        <v>9</v>
      </c>
      <c r="G511" t="s">
        <v>983</v>
      </c>
      <c r="H511" t="s">
        <v>35</v>
      </c>
      <c r="I511" t="s">
        <v>12</v>
      </c>
      <c r="J511" t="s">
        <v>19</v>
      </c>
      <c r="K511" t="s">
        <v>1704</v>
      </c>
      <c r="L511" t="s">
        <v>3945</v>
      </c>
      <c r="M511" t="s">
        <v>1544</v>
      </c>
      <c r="N511" t="s">
        <v>3870</v>
      </c>
      <c r="O511" t="s">
        <v>1705</v>
      </c>
      <c r="P511">
        <v>325.26</v>
      </c>
      <c r="Q511">
        <v>400</v>
      </c>
      <c r="R511" t="s">
        <v>1795</v>
      </c>
      <c r="S511" t="s">
        <v>1759</v>
      </c>
      <c r="T511" t="s">
        <v>1796</v>
      </c>
      <c r="U511" t="s">
        <v>1772</v>
      </c>
      <c r="V511" t="s">
        <v>1824</v>
      </c>
      <c r="W511">
        <v>2</v>
      </c>
      <c r="X511" t="s">
        <v>1794</v>
      </c>
      <c r="Y511">
        <v>616.97</v>
      </c>
      <c r="Z511">
        <v>1233.94</v>
      </c>
      <c r="AA511">
        <v>271.47000000000003</v>
      </c>
      <c r="AB511">
        <v>0.22</v>
      </c>
    </row>
    <row r="512" spans="1:28" x14ac:dyDescent="0.3">
      <c r="A512" t="s">
        <v>2336</v>
      </c>
      <c r="B512" s="13">
        <v>45580</v>
      </c>
      <c r="C512" t="s">
        <v>559</v>
      </c>
      <c r="D512" t="s">
        <v>560</v>
      </c>
      <c r="E512">
        <v>36</v>
      </c>
      <c r="F512" t="s">
        <v>16</v>
      </c>
      <c r="G512" t="s">
        <v>561</v>
      </c>
      <c r="H512" t="s">
        <v>250</v>
      </c>
      <c r="I512" t="s">
        <v>12</v>
      </c>
      <c r="J512" t="s">
        <v>19</v>
      </c>
      <c r="K512" t="s">
        <v>1604</v>
      </c>
      <c r="L512" t="s">
        <v>3889</v>
      </c>
      <c r="M512" t="s">
        <v>1566</v>
      </c>
      <c r="N512" t="s">
        <v>3854</v>
      </c>
      <c r="O512" t="s">
        <v>1605</v>
      </c>
      <c r="P512">
        <v>38.76</v>
      </c>
      <c r="Q512">
        <v>137</v>
      </c>
      <c r="R512" t="s">
        <v>1790</v>
      </c>
      <c r="S512" t="s">
        <v>1754</v>
      </c>
      <c r="T512" t="s">
        <v>1791</v>
      </c>
      <c r="U512" t="s">
        <v>1772</v>
      </c>
      <c r="V512" t="s">
        <v>1829</v>
      </c>
      <c r="W512">
        <v>3</v>
      </c>
      <c r="X512" t="s">
        <v>1789</v>
      </c>
      <c r="Y512">
        <v>125.68</v>
      </c>
      <c r="Z512">
        <v>377.04</v>
      </c>
      <c r="AA512">
        <v>98.03</v>
      </c>
      <c r="AB512">
        <v>0.26</v>
      </c>
    </row>
    <row r="513" spans="1:28" x14ac:dyDescent="0.3">
      <c r="A513" t="s">
        <v>2337</v>
      </c>
      <c r="B513" s="13">
        <v>45676</v>
      </c>
      <c r="C513" t="s">
        <v>1104</v>
      </c>
      <c r="D513" t="s">
        <v>1105</v>
      </c>
      <c r="E513">
        <v>52</v>
      </c>
      <c r="F513" t="s">
        <v>16</v>
      </c>
      <c r="G513" t="s">
        <v>1106</v>
      </c>
      <c r="H513" t="s">
        <v>324</v>
      </c>
      <c r="I513" t="s">
        <v>12</v>
      </c>
      <c r="J513" t="s">
        <v>31</v>
      </c>
      <c r="K513" t="s">
        <v>1634</v>
      </c>
      <c r="L513" t="s">
        <v>3907</v>
      </c>
      <c r="M513" t="s">
        <v>1563</v>
      </c>
      <c r="N513" t="s">
        <v>3845</v>
      </c>
      <c r="O513" t="s">
        <v>1635</v>
      </c>
      <c r="P513">
        <v>253.33</v>
      </c>
      <c r="Q513">
        <v>266</v>
      </c>
      <c r="R513" t="s">
        <v>1770</v>
      </c>
      <c r="S513" t="s">
        <v>1763</v>
      </c>
      <c r="T513" t="s">
        <v>1771</v>
      </c>
      <c r="U513" t="s">
        <v>1772</v>
      </c>
      <c r="V513" t="s">
        <v>1824</v>
      </c>
      <c r="W513">
        <v>3</v>
      </c>
      <c r="X513" t="s">
        <v>1769</v>
      </c>
      <c r="Y513">
        <v>307.48</v>
      </c>
      <c r="Z513">
        <v>922.44</v>
      </c>
      <c r="AA513">
        <v>221.39</v>
      </c>
      <c r="AB513">
        <v>0.24</v>
      </c>
    </row>
    <row r="514" spans="1:28" x14ac:dyDescent="0.3">
      <c r="A514" t="s">
        <v>2338</v>
      </c>
      <c r="B514" s="13">
        <v>45495</v>
      </c>
      <c r="C514" t="s">
        <v>942</v>
      </c>
      <c r="D514" t="s">
        <v>943</v>
      </c>
      <c r="E514">
        <v>64</v>
      </c>
      <c r="F514" t="s">
        <v>9</v>
      </c>
      <c r="G514" t="s">
        <v>944</v>
      </c>
      <c r="H514" t="s">
        <v>434</v>
      </c>
      <c r="I514" t="s">
        <v>12</v>
      </c>
      <c r="J514" t="s">
        <v>19</v>
      </c>
      <c r="K514" t="s">
        <v>1549</v>
      </c>
      <c r="L514" t="s">
        <v>3848</v>
      </c>
      <c r="M514" t="s">
        <v>1547</v>
      </c>
      <c r="N514" t="s">
        <v>3849</v>
      </c>
      <c r="O514" t="s">
        <v>1550</v>
      </c>
      <c r="P514">
        <v>342.56</v>
      </c>
      <c r="Q514">
        <v>352</v>
      </c>
      <c r="R514" t="s">
        <v>1814</v>
      </c>
      <c r="S514" t="s">
        <v>1754</v>
      </c>
      <c r="T514" t="s">
        <v>1815</v>
      </c>
      <c r="U514" t="s">
        <v>1772</v>
      </c>
      <c r="V514" t="s">
        <v>1824</v>
      </c>
      <c r="W514">
        <v>1</v>
      </c>
      <c r="X514" t="s">
        <v>1813</v>
      </c>
      <c r="Y514">
        <v>505.23</v>
      </c>
      <c r="Z514">
        <v>505.23</v>
      </c>
      <c r="AA514">
        <v>55.58</v>
      </c>
      <c r="AB514">
        <v>0.11</v>
      </c>
    </row>
    <row r="515" spans="1:28" x14ac:dyDescent="0.3">
      <c r="A515" t="s">
        <v>2339</v>
      </c>
      <c r="B515" s="13">
        <v>45735</v>
      </c>
      <c r="C515" t="s">
        <v>1142</v>
      </c>
      <c r="D515" t="s">
        <v>1143</v>
      </c>
      <c r="E515">
        <v>63</v>
      </c>
      <c r="F515" t="s">
        <v>16</v>
      </c>
      <c r="G515" t="s">
        <v>1144</v>
      </c>
      <c r="H515" t="s">
        <v>163</v>
      </c>
      <c r="I515" t="s">
        <v>12</v>
      </c>
      <c r="J515" t="s">
        <v>19</v>
      </c>
      <c r="K515" t="s">
        <v>1638</v>
      </c>
      <c r="L515" t="s">
        <v>3909</v>
      </c>
      <c r="M515" t="s">
        <v>1566</v>
      </c>
      <c r="N515" t="s">
        <v>3893</v>
      </c>
      <c r="O515" t="s">
        <v>1639</v>
      </c>
      <c r="P515">
        <v>318.91000000000003</v>
      </c>
      <c r="Q515">
        <v>114</v>
      </c>
      <c r="R515" t="s">
        <v>1805</v>
      </c>
      <c r="S515" t="s">
        <v>1784</v>
      </c>
      <c r="T515" t="s">
        <v>1806</v>
      </c>
      <c r="U515" t="s">
        <v>1756</v>
      </c>
      <c r="V515" t="s">
        <v>1829</v>
      </c>
      <c r="W515">
        <v>1</v>
      </c>
      <c r="X515" t="s">
        <v>1804</v>
      </c>
      <c r="Y515">
        <v>853.12</v>
      </c>
      <c r="Z515">
        <v>853.12</v>
      </c>
      <c r="AA515">
        <v>162.09</v>
      </c>
      <c r="AB515">
        <v>0.19</v>
      </c>
    </row>
    <row r="516" spans="1:28" x14ac:dyDescent="0.3">
      <c r="A516" t="s">
        <v>2340</v>
      </c>
      <c r="B516" s="13">
        <v>45312</v>
      </c>
      <c r="C516" t="s">
        <v>444</v>
      </c>
      <c r="D516" t="s">
        <v>445</v>
      </c>
      <c r="E516">
        <v>43</v>
      </c>
      <c r="F516" t="s">
        <v>16</v>
      </c>
      <c r="G516" t="s">
        <v>446</v>
      </c>
      <c r="H516" t="s">
        <v>39</v>
      </c>
      <c r="I516" t="s">
        <v>12</v>
      </c>
      <c r="J516" t="s">
        <v>31</v>
      </c>
      <c r="K516" t="s">
        <v>1543</v>
      </c>
      <c r="L516" t="s">
        <v>3844</v>
      </c>
      <c r="M516" t="s">
        <v>1563</v>
      </c>
      <c r="N516" t="s">
        <v>3845</v>
      </c>
      <c r="O516" t="s">
        <v>1545</v>
      </c>
      <c r="P516">
        <v>112.42</v>
      </c>
      <c r="Q516">
        <v>416</v>
      </c>
      <c r="R516" t="s">
        <v>1780</v>
      </c>
      <c r="S516" t="s">
        <v>1763</v>
      </c>
      <c r="T516" t="s">
        <v>1781</v>
      </c>
      <c r="U516" t="s">
        <v>1772</v>
      </c>
      <c r="V516" t="s">
        <v>1826</v>
      </c>
      <c r="W516">
        <v>4</v>
      </c>
      <c r="X516" t="s">
        <v>1779</v>
      </c>
      <c r="Y516">
        <v>191.65</v>
      </c>
      <c r="Z516">
        <v>766.6</v>
      </c>
      <c r="AA516">
        <v>145.65</v>
      </c>
      <c r="AB516">
        <v>0.19</v>
      </c>
    </row>
    <row r="517" spans="1:28" x14ac:dyDescent="0.3">
      <c r="A517" t="s">
        <v>2341</v>
      </c>
      <c r="B517" s="13">
        <v>45286</v>
      </c>
      <c r="C517" t="s">
        <v>535</v>
      </c>
      <c r="D517" t="s">
        <v>536</v>
      </c>
      <c r="E517">
        <v>41</v>
      </c>
      <c r="F517" t="s">
        <v>16</v>
      </c>
      <c r="G517" t="s">
        <v>537</v>
      </c>
      <c r="H517" t="s">
        <v>11</v>
      </c>
      <c r="I517" t="s">
        <v>12</v>
      </c>
      <c r="J517" t="s">
        <v>19</v>
      </c>
      <c r="K517" t="s">
        <v>1642</v>
      </c>
      <c r="L517" t="s">
        <v>3911</v>
      </c>
      <c r="M517" t="s">
        <v>1558</v>
      </c>
      <c r="N517" t="s">
        <v>3912</v>
      </c>
      <c r="O517" t="s">
        <v>1643</v>
      </c>
      <c r="P517">
        <v>167.34</v>
      </c>
      <c r="Q517">
        <v>431</v>
      </c>
      <c r="R517" t="s">
        <v>1767</v>
      </c>
      <c r="S517" t="s">
        <v>1759</v>
      </c>
      <c r="T517" t="s">
        <v>1768</v>
      </c>
      <c r="U517" t="s">
        <v>1765</v>
      </c>
      <c r="V517" t="s">
        <v>1824</v>
      </c>
      <c r="W517">
        <v>1</v>
      </c>
      <c r="X517" t="s">
        <v>1766</v>
      </c>
      <c r="Y517">
        <v>169.69</v>
      </c>
      <c r="Z517">
        <v>169.69</v>
      </c>
      <c r="AA517">
        <v>37.33</v>
      </c>
      <c r="AB517">
        <v>0.22</v>
      </c>
    </row>
    <row r="518" spans="1:28" x14ac:dyDescent="0.3">
      <c r="A518" t="s">
        <v>2342</v>
      </c>
      <c r="B518" s="13">
        <v>45372</v>
      </c>
      <c r="C518" t="s">
        <v>579</v>
      </c>
      <c r="D518" t="s">
        <v>580</v>
      </c>
      <c r="E518">
        <v>56</v>
      </c>
      <c r="F518" t="s">
        <v>9</v>
      </c>
      <c r="G518" t="s">
        <v>581</v>
      </c>
      <c r="H518" t="s">
        <v>99</v>
      </c>
      <c r="I518" t="s">
        <v>12</v>
      </c>
      <c r="J518" t="s">
        <v>19</v>
      </c>
      <c r="K518" t="s">
        <v>1672</v>
      </c>
      <c r="L518" t="s">
        <v>3928</v>
      </c>
      <c r="M518" t="s">
        <v>1563</v>
      </c>
      <c r="N518" t="s">
        <v>3845</v>
      </c>
      <c r="O518" t="s">
        <v>1673</v>
      </c>
      <c r="P518">
        <v>86.42</v>
      </c>
      <c r="Q518">
        <v>222</v>
      </c>
      <c r="R518" t="s">
        <v>1800</v>
      </c>
      <c r="S518" t="s">
        <v>1763</v>
      </c>
      <c r="T518" t="s">
        <v>207</v>
      </c>
      <c r="U518" t="s">
        <v>1765</v>
      </c>
      <c r="V518" t="s">
        <v>1824</v>
      </c>
      <c r="W518">
        <v>1</v>
      </c>
      <c r="X518" t="s">
        <v>1799</v>
      </c>
      <c r="Y518">
        <v>145.43</v>
      </c>
      <c r="Z518">
        <v>145.43</v>
      </c>
      <c r="AA518">
        <v>11.63</v>
      </c>
      <c r="AB518">
        <v>0.08</v>
      </c>
    </row>
    <row r="519" spans="1:28" x14ac:dyDescent="0.3">
      <c r="A519" t="s">
        <v>2343</v>
      </c>
      <c r="B519" s="13">
        <v>45633</v>
      </c>
      <c r="C519" t="s">
        <v>304</v>
      </c>
      <c r="D519" t="s">
        <v>305</v>
      </c>
      <c r="E519">
        <v>26</v>
      </c>
      <c r="F519" t="s">
        <v>16</v>
      </c>
      <c r="G519" t="s">
        <v>306</v>
      </c>
      <c r="H519" t="s">
        <v>254</v>
      </c>
      <c r="I519" t="s">
        <v>12</v>
      </c>
      <c r="J519" t="s">
        <v>19</v>
      </c>
      <c r="K519" t="s">
        <v>1734</v>
      </c>
      <c r="L519" t="s">
        <v>3960</v>
      </c>
      <c r="M519" t="s">
        <v>1563</v>
      </c>
      <c r="N519" t="s">
        <v>3845</v>
      </c>
      <c r="O519" t="s">
        <v>1735</v>
      </c>
      <c r="P519">
        <v>377.52</v>
      </c>
      <c r="Q519">
        <v>485</v>
      </c>
      <c r="R519" t="s">
        <v>1795</v>
      </c>
      <c r="S519" t="s">
        <v>1759</v>
      </c>
      <c r="T519" t="s">
        <v>1796</v>
      </c>
      <c r="U519" t="s">
        <v>1772</v>
      </c>
      <c r="V519" t="s">
        <v>1824</v>
      </c>
      <c r="W519">
        <v>4</v>
      </c>
      <c r="X519" t="s">
        <v>1794</v>
      </c>
      <c r="Y519">
        <v>828.35</v>
      </c>
      <c r="Z519">
        <v>3313.4</v>
      </c>
      <c r="AA519">
        <v>563.28</v>
      </c>
      <c r="AB519">
        <v>0.17</v>
      </c>
    </row>
    <row r="520" spans="1:28" x14ac:dyDescent="0.3">
      <c r="A520" t="s">
        <v>2344</v>
      </c>
      <c r="B520" s="13">
        <v>45598</v>
      </c>
      <c r="C520" t="s">
        <v>1133</v>
      </c>
      <c r="D520" t="s">
        <v>3989</v>
      </c>
      <c r="E520">
        <v>60</v>
      </c>
      <c r="F520" t="s">
        <v>9</v>
      </c>
      <c r="G520" t="s">
        <v>1135</v>
      </c>
      <c r="H520" t="s">
        <v>163</v>
      </c>
      <c r="I520" t="s">
        <v>12</v>
      </c>
      <c r="J520" t="s">
        <v>13</v>
      </c>
      <c r="K520" t="s">
        <v>1738</v>
      </c>
      <c r="L520" t="s">
        <v>3962</v>
      </c>
      <c r="M520" t="s">
        <v>1566</v>
      </c>
      <c r="N520" t="s">
        <v>3854</v>
      </c>
      <c r="O520" t="s">
        <v>1739</v>
      </c>
      <c r="P520">
        <v>60.65</v>
      </c>
      <c r="Q520">
        <v>75</v>
      </c>
      <c r="R520" t="s">
        <v>1780</v>
      </c>
      <c r="S520" t="s">
        <v>1763</v>
      </c>
      <c r="T520" t="s">
        <v>1781</v>
      </c>
      <c r="U520" t="s">
        <v>1772</v>
      </c>
      <c r="V520" t="s">
        <v>1826</v>
      </c>
      <c r="W520">
        <v>3</v>
      </c>
      <c r="X520" t="s">
        <v>1779</v>
      </c>
      <c r="Y520">
        <v>268.76</v>
      </c>
      <c r="Z520">
        <v>806.28</v>
      </c>
      <c r="AA520">
        <v>8.06</v>
      </c>
      <c r="AB520">
        <v>0.01</v>
      </c>
    </row>
    <row r="521" spans="1:28" x14ac:dyDescent="0.3">
      <c r="A521" t="s">
        <v>2345</v>
      </c>
      <c r="B521" s="13">
        <v>45495</v>
      </c>
      <c r="C521" t="s">
        <v>749</v>
      </c>
      <c r="D521" t="s">
        <v>750</v>
      </c>
      <c r="E521">
        <v>59</v>
      </c>
      <c r="F521" t="s">
        <v>9</v>
      </c>
      <c r="G521" t="s">
        <v>751</v>
      </c>
      <c r="H521" t="s">
        <v>43</v>
      </c>
      <c r="I521" t="s">
        <v>12</v>
      </c>
      <c r="J521" t="s">
        <v>31</v>
      </c>
      <c r="K521" t="s">
        <v>1724</v>
      </c>
      <c r="L521" t="s">
        <v>3955</v>
      </c>
      <c r="M521" t="s">
        <v>1566</v>
      </c>
      <c r="N521" t="s">
        <v>3854</v>
      </c>
      <c r="O521" t="s">
        <v>1725</v>
      </c>
      <c r="P521">
        <v>131.24</v>
      </c>
      <c r="Q521">
        <v>232</v>
      </c>
      <c r="R521" t="s">
        <v>1753</v>
      </c>
      <c r="S521" t="s">
        <v>1754</v>
      </c>
      <c r="T521" t="s">
        <v>1755</v>
      </c>
      <c r="U521" t="s">
        <v>1756</v>
      </c>
      <c r="V521" t="s">
        <v>1829</v>
      </c>
      <c r="W521">
        <v>4</v>
      </c>
      <c r="X521" t="s">
        <v>1752</v>
      </c>
      <c r="Y521">
        <v>370.09</v>
      </c>
      <c r="Z521">
        <v>1480.36</v>
      </c>
      <c r="AA521">
        <v>325.68</v>
      </c>
      <c r="AB521">
        <v>0.22</v>
      </c>
    </row>
    <row r="522" spans="1:28" x14ac:dyDescent="0.3">
      <c r="A522" t="s">
        <v>2346</v>
      </c>
      <c r="B522" s="13">
        <v>45229</v>
      </c>
      <c r="C522" t="s">
        <v>809</v>
      </c>
      <c r="D522" t="s">
        <v>3982</v>
      </c>
      <c r="E522">
        <v>32</v>
      </c>
      <c r="F522" t="s">
        <v>9</v>
      </c>
      <c r="G522" t="s">
        <v>811</v>
      </c>
      <c r="H522" t="s">
        <v>324</v>
      </c>
      <c r="I522" t="s">
        <v>12</v>
      </c>
      <c r="J522" t="s">
        <v>26</v>
      </c>
      <c r="K522" t="s">
        <v>1704</v>
      </c>
      <c r="L522" t="s">
        <v>3945</v>
      </c>
      <c r="M522" t="s">
        <v>1544</v>
      </c>
      <c r="N522" t="s">
        <v>3870</v>
      </c>
      <c r="O522" t="s">
        <v>1705</v>
      </c>
      <c r="P522">
        <v>325.26</v>
      </c>
      <c r="Q522">
        <v>400</v>
      </c>
      <c r="R522" t="s">
        <v>1777</v>
      </c>
      <c r="S522" t="s">
        <v>1754</v>
      </c>
      <c r="T522" t="s">
        <v>1778</v>
      </c>
      <c r="U522" t="s">
        <v>1772</v>
      </c>
      <c r="V522" t="s">
        <v>1826</v>
      </c>
      <c r="W522">
        <v>3</v>
      </c>
      <c r="X522" t="s">
        <v>1776</v>
      </c>
      <c r="Y522">
        <v>679.22</v>
      </c>
      <c r="Z522">
        <v>2037.66</v>
      </c>
      <c r="AA522">
        <v>224.14</v>
      </c>
      <c r="AB522">
        <v>0.11</v>
      </c>
    </row>
    <row r="523" spans="1:28" x14ac:dyDescent="0.3">
      <c r="A523" t="s">
        <v>2347</v>
      </c>
      <c r="B523" s="13">
        <v>45433</v>
      </c>
      <c r="C523" t="s">
        <v>1166</v>
      </c>
      <c r="D523" t="s">
        <v>1167</v>
      </c>
      <c r="E523">
        <v>37</v>
      </c>
      <c r="F523" t="s">
        <v>16</v>
      </c>
      <c r="G523" t="s">
        <v>1168</v>
      </c>
      <c r="H523" t="s">
        <v>434</v>
      </c>
      <c r="I523" t="s">
        <v>12</v>
      </c>
      <c r="J523" t="s">
        <v>13</v>
      </c>
      <c r="K523" t="s">
        <v>1694</v>
      </c>
      <c r="L523" t="s">
        <v>3940</v>
      </c>
      <c r="M523" t="s">
        <v>1566</v>
      </c>
      <c r="N523" t="s">
        <v>3893</v>
      </c>
      <c r="O523" t="s">
        <v>1695</v>
      </c>
      <c r="P523">
        <v>107.06</v>
      </c>
      <c r="Q523">
        <v>359</v>
      </c>
      <c r="R523" t="s">
        <v>1753</v>
      </c>
      <c r="S523" t="s">
        <v>1754</v>
      </c>
      <c r="T523" t="s">
        <v>1755</v>
      </c>
      <c r="U523" t="s">
        <v>1756</v>
      </c>
      <c r="V523" t="s">
        <v>1829</v>
      </c>
      <c r="W523">
        <v>3</v>
      </c>
      <c r="X523" t="s">
        <v>1752</v>
      </c>
      <c r="Y523">
        <v>780.69</v>
      </c>
      <c r="Z523">
        <v>2342.0700000000002</v>
      </c>
      <c r="AA523">
        <v>234.21</v>
      </c>
      <c r="AB523">
        <v>0.1</v>
      </c>
    </row>
    <row r="524" spans="1:28" x14ac:dyDescent="0.3">
      <c r="A524" t="s">
        <v>2348</v>
      </c>
      <c r="B524" s="13">
        <v>45766</v>
      </c>
      <c r="C524" t="s">
        <v>833</v>
      </c>
      <c r="D524" t="s">
        <v>834</v>
      </c>
      <c r="E524">
        <v>27</v>
      </c>
      <c r="F524" t="s">
        <v>16</v>
      </c>
      <c r="G524" t="s">
        <v>835</v>
      </c>
      <c r="H524" t="s">
        <v>35</v>
      </c>
      <c r="I524" t="s">
        <v>12</v>
      </c>
      <c r="J524" t="s">
        <v>31</v>
      </c>
      <c r="K524" t="s">
        <v>1632</v>
      </c>
      <c r="L524" t="s">
        <v>3906</v>
      </c>
      <c r="M524" t="s">
        <v>1563</v>
      </c>
      <c r="N524" t="s">
        <v>3854</v>
      </c>
      <c r="O524" t="s">
        <v>1633</v>
      </c>
      <c r="P524">
        <v>450.71</v>
      </c>
      <c r="Q524">
        <v>389</v>
      </c>
      <c r="R524" t="s">
        <v>1762</v>
      </c>
      <c r="S524" t="s">
        <v>1763</v>
      </c>
      <c r="T524" t="s">
        <v>1764</v>
      </c>
      <c r="U524" t="s">
        <v>1765</v>
      </c>
      <c r="V524" t="s">
        <v>1826</v>
      </c>
      <c r="W524">
        <v>2</v>
      </c>
      <c r="X524" t="s">
        <v>1761</v>
      </c>
      <c r="Y524">
        <v>42.97</v>
      </c>
      <c r="Z524">
        <v>85.94</v>
      </c>
      <c r="AA524">
        <v>15.47</v>
      </c>
      <c r="AB524">
        <v>0.18</v>
      </c>
    </row>
    <row r="525" spans="1:28" x14ac:dyDescent="0.3">
      <c r="A525" t="s">
        <v>2349</v>
      </c>
      <c r="B525" s="13">
        <v>45639</v>
      </c>
      <c r="C525" t="s">
        <v>908</v>
      </c>
      <c r="D525" t="s">
        <v>909</v>
      </c>
      <c r="E525">
        <v>22</v>
      </c>
      <c r="F525" t="s">
        <v>9</v>
      </c>
      <c r="G525" t="s">
        <v>910</v>
      </c>
      <c r="H525" t="s">
        <v>39</v>
      </c>
      <c r="I525" t="s">
        <v>12</v>
      </c>
      <c r="J525" t="s">
        <v>31</v>
      </c>
      <c r="K525" t="s">
        <v>1712</v>
      </c>
      <c r="L525" t="s">
        <v>3949</v>
      </c>
      <c r="M525" t="s">
        <v>1566</v>
      </c>
      <c r="N525" t="s">
        <v>3862</v>
      </c>
      <c r="O525" t="s">
        <v>1713</v>
      </c>
      <c r="P525">
        <v>152.91999999999999</v>
      </c>
      <c r="Q525">
        <v>281</v>
      </c>
      <c r="R525" t="s">
        <v>1753</v>
      </c>
      <c r="S525" t="s">
        <v>1754</v>
      </c>
      <c r="T525" t="s">
        <v>1755</v>
      </c>
      <c r="U525" t="s">
        <v>1756</v>
      </c>
      <c r="V525" t="s">
        <v>1826</v>
      </c>
      <c r="W525">
        <v>4</v>
      </c>
      <c r="X525" t="s">
        <v>1752</v>
      </c>
      <c r="Y525">
        <v>854.37</v>
      </c>
      <c r="Z525">
        <v>3417.48</v>
      </c>
      <c r="AA525">
        <v>239.22</v>
      </c>
      <c r="AB525">
        <v>7.0000000000000007E-2</v>
      </c>
    </row>
    <row r="526" spans="1:28" x14ac:dyDescent="0.3">
      <c r="A526" t="s">
        <v>2350</v>
      </c>
      <c r="B526" s="13">
        <v>45774</v>
      </c>
      <c r="C526" t="s">
        <v>356</v>
      </c>
      <c r="D526" t="s">
        <v>357</v>
      </c>
      <c r="E526">
        <v>53</v>
      </c>
      <c r="F526" t="s">
        <v>16</v>
      </c>
      <c r="G526" t="s">
        <v>358</v>
      </c>
      <c r="H526" t="s">
        <v>359</v>
      </c>
      <c r="I526" t="s">
        <v>12</v>
      </c>
      <c r="J526" t="s">
        <v>19</v>
      </c>
      <c r="K526" t="s">
        <v>1596</v>
      </c>
      <c r="L526" t="s">
        <v>3884</v>
      </c>
      <c r="M526" t="s">
        <v>1566</v>
      </c>
      <c r="N526" t="s">
        <v>3885</v>
      </c>
      <c r="O526" t="s">
        <v>1597</v>
      </c>
      <c r="P526">
        <v>166.06</v>
      </c>
      <c r="Q526">
        <v>340</v>
      </c>
      <c r="R526" t="s">
        <v>1805</v>
      </c>
      <c r="S526" t="s">
        <v>1784</v>
      </c>
      <c r="T526" t="s">
        <v>1806</v>
      </c>
      <c r="U526" t="s">
        <v>1756</v>
      </c>
      <c r="V526" t="s">
        <v>1829</v>
      </c>
      <c r="W526">
        <v>2</v>
      </c>
      <c r="X526" t="s">
        <v>1804</v>
      </c>
      <c r="Y526">
        <v>409.52</v>
      </c>
      <c r="Z526">
        <v>819.04</v>
      </c>
      <c r="AA526">
        <v>49.14</v>
      </c>
      <c r="AB526">
        <v>0.06</v>
      </c>
    </row>
    <row r="527" spans="1:28" x14ac:dyDescent="0.3">
      <c r="A527" t="s">
        <v>2351</v>
      </c>
      <c r="B527" s="13">
        <v>45569</v>
      </c>
      <c r="C527" t="s">
        <v>547</v>
      </c>
      <c r="D527" t="s">
        <v>548</v>
      </c>
      <c r="E527">
        <v>39</v>
      </c>
      <c r="F527" t="s">
        <v>16</v>
      </c>
      <c r="G527" t="s">
        <v>549</v>
      </c>
      <c r="H527" t="s">
        <v>81</v>
      </c>
      <c r="I527" t="s">
        <v>12</v>
      </c>
      <c r="J527" t="s">
        <v>31</v>
      </c>
      <c r="K527" t="s">
        <v>1696</v>
      </c>
      <c r="L527" t="s">
        <v>3941</v>
      </c>
      <c r="M527" t="s">
        <v>1563</v>
      </c>
      <c r="N527" t="s">
        <v>3860</v>
      </c>
      <c r="O527" t="s">
        <v>1697</v>
      </c>
      <c r="P527">
        <v>403.71</v>
      </c>
      <c r="Q527">
        <v>159</v>
      </c>
      <c r="R527" t="s">
        <v>1790</v>
      </c>
      <c r="S527" t="s">
        <v>1754</v>
      </c>
      <c r="T527" t="s">
        <v>1791</v>
      </c>
      <c r="U527" t="s">
        <v>1772</v>
      </c>
      <c r="V527" t="s">
        <v>1824</v>
      </c>
      <c r="W527">
        <v>2</v>
      </c>
      <c r="X527" t="s">
        <v>1789</v>
      </c>
      <c r="Y527">
        <v>407.46</v>
      </c>
      <c r="Z527">
        <v>814.92</v>
      </c>
      <c r="AA527">
        <v>171.13</v>
      </c>
      <c r="AB527">
        <v>0.21</v>
      </c>
    </row>
    <row r="528" spans="1:28" x14ac:dyDescent="0.3">
      <c r="A528" t="s">
        <v>2352</v>
      </c>
      <c r="B528" s="13">
        <v>45856</v>
      </c>
      <c r="C528" t="s">
        <v>735</v>
      </c>
      <c r="D528" t="s">
        <v>736</v>
      </c>
      <c r="E528">
        <v>52</v>
      </c>
      <c r="F528" t="s">
        <v>16</v>
      </c>
      <c r="G528" t="s">
        <v>395</v>
      </c>
      <c r="H528" t="s">
        <v>117</v>
      </c>
      <c r="I528" t="s">
        <v>12</v>
      </c>
      <c r="J528" t="s">
        <v>13</v>
      </c>
      <c r="K528" t="s">
        <v>1553</v>
      </c>
      <c r="L528" t="s">
        <v>3851</v>
      </c>
      <c r="M528" t="s">
        <v>1547</v>
      </c>
      <c r="N528" t="s">
        <v>3852</v>
      </c>
      <c r="O528" t="s">
        <v>1554</v>
      </c>
      <c r="P528">
        <v>306.45999999999998</v>
      </c>
      <c r="Q528">
        <v>487</v>
      </c>
      <c r="R528" t="s">
        <v>1783</v>
      </c>
      <c r="S528" t="s">
        <v>1784</v>
      </c>
      <c r="T528" t="s">
        <v>1785</v>
      </c>
      <c r="U528" t="s">
        <v>1772</v>
      </c>
      <c r="V528" t="s">
        <v>1826</v>
      </c>
      <c r="W528">
        <v>1</v>
      </c>
      <c r="X528" t="s">
        <v>1782</v>
      </c>
      <c r="Y528">
        <v>728.84</v>
      </c>
      <c r="Z528">
        <v>728.84</v>
      </c>
      <c r="AA528">
        <v>204.08</v>
      </c>
      <c r="AB528">
        <v>0.28000000000000003</v>
      </c>
    </row>
    <row r="529" spans="1:28" x14ac:dyDescent="0.3">
      <c r="A529" t="s">
        <v>2353</v>
      </c>
      <c r="B529" s="13">
        <v>45362</v>
      </c>
      <c r="C529" t="s">
        <v>1400</v>
      </c>
      <c r="D529" t="s">
        <v>1401</v>
      </c>
      <c r="E529">
        <v>62</v>
      </c>
      <c r="F529" t="s">
        <v>16</v>
      </c>
      <c r="G529" t="s">
        <v>1402</v>
      </c>
      <c r="H529" t="s">
        <v>99</v>
      </c>
      <c r="I529" t="s">
        <v>12</v>
      </c>
      <c r="J529" t="s">
        <v>19</v>
      </c>
      <c r="K529" t="s">
        <v>1704</v>
      </c>
      <c r="L529" t="s">
        <v>3945</v>
      </c>
      <c r="M529" t="s">
        <v>1544</v>
      </c>
      <c r="N529" t="s">
        <v>3870</v>
      </c>
      <c r="O529" t="s">
        <v>1705</v>
      </c>
      <c r="P529">
        <v>325.26</v>
      </c>
      <c r="Q529">
        <v>400</v>
      </c>
      <c r="R529" t="s">
        <v>1777</v>
      </c>
      <c r="S529" t="s">
        <v>1754</v>
      </c>
      <c r="T529" t="s">
        <v>1778</v>
      </c>
      <c r="U529" t="s">
        <v>1772</v>
      </c>
      <c r="V529" t="s">
        <v>1826</v>
      </c>
      <c r="W529">
        <v>4</v>
      </c>
      <c r="X529" t="s">
        <v>1776</v>
      </c>
      <c r="Y529">
        <v>467.24</v>
      </c>
      <c r="Z529">
        <v>1868.96</v>
      </c>
      <c r="AA529">
        <v>149.52000000000001</v>
      </c>
      <c r="AB529">
        <v>0.08</v>
      </c>
    </row>
    <row r="530" spans="1:28" x14ac:dyDescent="0.3">
      <c r="A530" t="s">
        <v>2354</v>
      </c>
      <c r="B530" s="13">
        <v>45457</v>
      </c>
      <c r="C530" t="s">
        <v>332</v>
      </c>
      <c r="D530" t="s">
        <v>333</v>
      </c>
      <c r="E530">
        <v>44</v>
      </c>
      <c r="F530" t="s">
        <v>16</v>
      </c>
      <c r="G530" t="s">
        <v>334</v>
      </c>
      <c r="H530" t="s">
        <v>237</v>
      </c>
      <c r="I530" t="s">
        <v>12</v>
      </c>
      <c r="J530" t="s">
        <v>19</v>
      </c>
      <c r="K530" t="s">
        <v>1568</v>
      </c>
      <c r="L530" t="s">
        <v>3863</v>
      </c>
      <c r="M530" t="s">
        <v>1544</v>
      </c>
      <c r="N530" t="s">
        <v>3864</v>
      </c>
      <c r="O530" t="s">
        <v>1569</v>
      </c>
      <c r="P530">
        <v>298.86</v>
      </c>
      <c r="Q530">
        <v>308</v>
      </c>
      <c r="R530" t="s">
        <v>1793</v>
      </c>
      <c r="S530" t="s">
        <v>1763</v>
      </c>
      <c r="T530" t="s">
        <v>395</v>
      </c>
      <c r="U530" t="s">
        <v>1772</v>
      </c>
      <c r="V530" t="s">
        <v>1826</v>
      </c>
      <c r="W530">
        <v>1</v>
      </c>
      <c r="X530" t="s">
        <v>1792</v>
      </c>
      <c r="Y530">
        <v>57.94</v>
      </c>
      <c r="Z530">
        <v>57.94</v>
      </c>
      <c r="AA530">
        <v>7.53</v>
      </c>
      <c r="AB530">
        <v>0.13</v>
      </c>
    </row>
    <row r="531" spans="1:28" x14ac:dyDescent="0.3">
      <c r="A531" t="s">
        <v>2355</v>
      </c>
      <c r="B531" s="13">
        <v>45338</v>
      </c>
      <c r="C531" t="s">
        <v>1080</v>
      </c>
      <c r="D531" t="s">
        <v>1081</v>
      </c>
      <c r="E531">
        <v>39</v>
      </c>
      <c r="F531" t="s">
        <v>9</v>
      </c>
      <c r="G531" t="s">
        <v>1082</v>
      </c>
      <c r="H531" t="s">
        <v>233</v>
      </c>
      <c r="I531" t="s">
        <v>12</v>
      </c>
      <c r="J531" t="s">
        <v>13</v>
      </c>
      <c r="K531" t="s">
        <v>1646</v>
      </c>
      <c r="L531" t="s">
        <v>3914</v>
      </c>
      <c r="M531" t="s">
        <v>1558</v>
      </c>
      <c r="N531" t="s">
        <v>3915</v>
      </c>
      <c r="O531" t="s">
        <v>1647</v>
      </c>
      <c r="P531">
        <v>43.29</v>
      </c>
      <c r="Q531">
        <v>267</v>
      </c>
      <c r="R531" t="s">
        <v>1808</v>
      </c>
      <c r="S531" t="s">
        <v>1759</v>
      </c>
      <c r="T531" t="s">
        <v>1809</v>
      </c>
      <c r="U531" t="s">
        <v>1756</v>
      </c>
      <c r="V531" t="s">
        <v>1824</v>
      </c>
      <c r="W531">
        <v>1</v>
      </c>
      <c r="X531" t="s">
        <v>1807</v>
      </c>
      <c r="Y531">
        <v>540.1</v>
      </c>
      <c r="Z531">
        <v>540.1</v>
      </c>
      <c r="AA531">
        <v>118.82</v>
      </c>
      <c r="AB531">
        <v>0.22</v>
      </c>
    </row>
    <row r="532" spans="1:28" x14ac:dyDescent="0.3">
      <c r="A532" t="s">
        <v>2356</v>
      </c>
      <c r="B532" s="13">
        <v>45552</v>
      </c>
      <c r="C532" t="s">
        <v>281</v>
      </c>
      <c r="D532" t="s">
        <v>282</v>
      </c>
      <c r="E532">
        <v>29</v>
      </c>
      <c r="F532" t="s">
        <v>9</v>
      </c>
      <c r="G532" t="s">
        <v>283</v>
      </c>
      <c r="H532" t="s">
        <v>171</v>
      </c>
      <c r="I532" t="s">
        <v>12</v>
      </c>
      <c r="J532" t="s">
        <v>13</v>
      </c>
      <c r="K532" t="s">
        <v>1562</v>
      </c>
      <c r="L532" t="s">
        <v>3859</v>
      </c>
      <c r="M532" t="s">
        <v>1563</v>
      </c>
      <c r="N532" t="s">
        <v>3860</v>
      </c>
      <c r="O532" t="s">
        <v>1564</v>
      </c>
      <c r="P532">
        <v>439.07</v>
      </c>
      <c r="Q532">
        <v>142</v>
      </c>
      <c r="R532" t="s">
        <v>1814</v>
      </c>
      <c r="S532" t="s">
        <v>1754</v>
      </c>
      <c r="T532" t="s">
        <v>1815</v>
      </c>
      <c r="U532" t="s">
        <v>1772</v>
      </c>
      <c r="V532" t="s">
        <v>1829</v>
      </c>
      <c r="W532">
        <v>4</v>
      </c>
      <c r="X532" t="s">
        <v>1813</v>
      </c>
      <c r="Y532">
        <v>816.28</v>
      </c>
      <c r="Z532">
        <v>3265.12</v>
      </c>
      <c r="AA532">
        <v>489.77</v>
      </c>
      <c r="AB532">
        <v>0.15</v>
      </c>
    </row>
    <row r="533" spans="1:28" x14ac:dyDescent="0.3">
      <c r="A533" t="s">
        <v>2357</v>
      </c>
      <c r="B533" s="13">
        <v>45895</v>
      </c>
      <c r="C533" t="s">
        <v>589</v>
      </c>
      <c r="D533" t="s">
        <v>590</v>
      </c>
      <c r="E533">
        <v>33</v>
      </c>
      <c r="F533" t="s">
        <v>16</v>
      </c>
      <c r="G533" t="s">
        <v>591</v>
      </c>
      <c r="H533" t="s">
        <v>317</v>
      </c>
      <c r="I533" t="s">
        <v>12</v>
      </c>
      <c r="J533" t="s">
        <v>26</v>
      </c>
      <c r="K533" t="s">
        <v>1632</v>
      </c>
      <c r="L533" t="s">
        <v>3906</v>
      </c>
      <c r="M533" t="s">
        <v>1563</v>
      </c>
      <c r="N533" t="s">
        <v>3854</v>
      </c>
      <c r="O533" t="s">
        <v>1633</v>
      </c>
      <c r="P533">
        <v>450.71</v>
      </c>
      <c r="Q533">
        <v>389</v>
      </c>
      <c r="R533" t="s">
        <v>1783</v>
      </c>
      <c r="S533" t="s">
        <v>1784</v>
      </c>
      <c r="T533" t="s">
        <v>1785</v>
      </c>
      <c r="U533" t="s">
        <v>1772</v>
      </c>
      <c r="V533" t="s">
        <v>1824</v>
      </c>
      <c r="W533">
        <v>4</v>
      </c>
      <c r="X533" t="s">
        <v>1782</v>
      </c>
      <c r="Y533">
        <v>727.49</v>
      </c>
      <c r="Z533">
        <v>2909.96</v>
      </c>
      <c r="AA533">
        <v>320.10000000000002</v>
      </c>
      <c r="AB533">
        <v>0.11</v>
      </c>
    </row>
    <row r="534" spans="1:28" x14ac:dyDescent="0.3">
      <c r="A534" t="s">
        <v>2358</v>
      </c>
      <c r="B534" s="13">
        <v>45447</v>
      </c>
      <c r="C534" t="s">
        <v>568</v>
      </c>
      <c r="D534" t="s">
        <v>569</v>
      </c>
      <c r="E534">
        <v>44</v>
      </c>
      <c r="F534" t="s">
        <v>16</v>
      </c>
      <c r="G534" t="s">
        <v>570</v>
      </c>
      <c r="H534" t="s">
        <v>254</v>
      </c>
      <c r="I534" t="s">
        <v>12</v>
      </c>
      <c r="J534" t="s">
        <v>19</v>
      </c>
      <c r="K534" t="s">
        <v>1720</v>
      </c>
      <c r="L534" t="s">
        <v>3953</v>
      </c>
      <c r="M534" t="s">
        <v>1544</v>
      </c>
      <c r="N534" t="s">
        <v>3864</v>
      </c>
      <c r="O534" t="s">
        <v>1721</v>
      </c>
      <c r="P534">
        <v>176.07</v>
      </c>
      <c r="Q534">
        <v>82</v>
      </c>
      <c r="R534" t="s">
        <v>1798</v>
      </c>
      <c r="S534" t="s">
        <v>1754</v>
      </c>
      <c r="T534" t="s">
        <v>129</v>
      </c>
      <c r="U534" t="s">
        <v>1756</v>
      </c>
      <c r="V534" t="s">
        <v>1824</v>
      </c>
      <c r="W534">
        <v>4</v>
      </c>
      <c r="X534" t="s">
        <v>1797</v>
      </c>
      <c r="Y534">
        <v>817.92</v>
      </c>
      <c r="Z534">
        <v>3271.68</v>
      </c>
      <c r="AA534">
        <v>687.05</v>
      </c>
      <c r="AB534">
        <v>0.21</v>
      </c>
    </row>
    <row r="535" spans="1:28" x14ac:dyDescent="0.3">
      <c r="A535" t="s">
        <v>2359</v>
      </c>
      <c r="B535" s="13">
        <v>45578</v>
      </c>
      <c r="C535" t="s">
        <v>1023</v>
      </c>
      <c r="D535" t="s">
        <v>1024</v>
      </c>
      <c r="E535">
        <v>60</v>
      </c>
      <c r="F535" t="s">
        <v>9</v>
      </c>
      <c r="G535" t="s">
        <v>1025</v>
      </c>
      <c r="H535" t="s">
        <v>324</v>
      </c>
      <c r="I535" t="s">
        <v>12</v>
      </c>
      <c r="J535" t="s">
        <v>26</v>
      </c>
      <c r="K535" t="s">
        <v>1624</v>
      </c>
      <c r="L535" t="s">
        <v>3901</v>
      </c>
      <c r="M535" t="s">
        <v>1566</v>
      </c>
      <c r="N535" t="s">
        <v>3885</v>
      </c>
      <c r="O535" t="s">
        <v>1625</v>
      </c>
      <c r="P535">
        <v>135.61000000000001</v>
      </c>
      <c r="Q535">
        <v>394</v>
      </c>
      <c r="R535" t="s">
        <v>1780</v>
      </c>
      <c r="S535" t="s">
        <v>1763</v>
      </c>
      <c r="T535" t="s">
        <v>1781</v>
      </c>
      <c r="U535" t="s">
        <v>1772</v>
      </c>
      <c r="V535" t="s">
        <v>1829</v>
      </c>
      <c r="W535">
        <v>2</v>
      </c>
      <c r="X535" t="s">
        <v>1779</v>
      </c>
      <c r="Y535">
        <v>358.45</v>
      </c>
      <c r="Z535">
        <v>716.9</v>
      </c>
      <c r="AA535">
        <v>50.18</v>
      </c>
      <c r="AB535">
        <v>7.0000000000000007E-2</v>
      </c>
    </row>
    <row r="536" spans="1:28" x14ac:dyDescent="0.3">
      <c r="A536" t="s">
        <v>2360</v>
      </c>
      <c r="B536" s="13">
        <v>45697</v>
      </c>
      <c r="C536" t="s">
        <v>657</v>
      </c>
      <c r="D536" t="s">
        <v>658</v>
      </c>
      <c r="E536">
        <v>25</v>
      </c>
      <c r="F536" t="s">
        <v>16</v>
      </c>
      <c r="G536" t="s">
        <v>659</v>
      </c>
      <c r="H536" t="s">
        <v>156</v>
      </c>
      <c r="I536" t="s">
        <v>12</v>
      </c>
      <c r="J536" t="s">
        <v>26</v>
      </c>
      <c r="K536" t="s">
        <v>1722</v>
      </c>
      <c r="L536" t="s">
        <v>3954</v>
      </c>
      <c r="M536" t="s">
        <v>1544</v>
      </c>
      <c r="N536" t="s">
        <v>3858</v>
      </c>
      <c r="O536" t="s">
        <v>1723</v>
      </c>
      <c r="P536">
        <v>371.38</v>
      </c>
      <c r="Q536">
        <v>220</v>
      </c>
      <c r="R536" t="s">
        <v>1787</v>
      </c>
      <c r="S536" t="s">
        <v>1763</v>
      </c>
      <c r="T536" t="s">
        <v>1788</v>
      </c>
      <c r="U536" t="s">
        <v>1756</v>
      </c>
      <c r="V536" t="s">
        <v>1829</v>
      </c>
      <c r="W536">
        <v>1</v>
      </c>
      <c r="X536" t="s">
        <v>1786</v>
      </c>
      <c r="Y536">
        <v>972.06</v>
      </c>
      <c r="Z536">
        <v>972.06</v>
      </c>
      <c r="AA536">
        <v>291.62</v>
      </c>
      <c r="AB536">
        <v>0.3</v>
      </c>
    </row>
    <row r="537" spans="1:28" x14ac:dyDescent="0.3">
      <c r="A537" t="s">
        <v>2361</v>
      </c>
      <c r="B537" s="13">
        <v>45281</v>
      </c>
      <c r="C537" t="s">
        <v>130</v>
      </c>
      <c r="D537" t="s">
        <v>131</v>
      </c>
      <c r="E537">
        <v>48</v>
      </c>
      <c r="F537" t="s">
        <v>16</v>
      </c>
      <c r="G537" t="s">
        <v>132</v>
      </c>
      <c r="H537" t="s">
        <v>133</v>
      </c>
      <c r="I537" t="s">
        <v>12</v>
      </c>
      <c r="J537" t="s">
        <v>13</v>
      </c>
      <c r="K537" t="s">
        <v>1580</v>
      </c>
      <c r="L537" t="s">
        <v>3873</v>
      </c>
      <c r="M537" t="s">
        <v>1558</v>
      </c>
      <c r="N537" t="s">
        <v>3874</v>
      </c>
      <c r="O537" t="s">
        <v>1581</v>
      </c>
      <c r="P537">
        <v>337.42</v>
      </c>
      <c r="Q537">
        <v>256</v>
      </c>
      <c r="R537" t="s">
        <v>1753</v>
      </c>
      <c r="S537" t="s">
        <v>1754</v>
      </c>
      <c r="T537" t="s">
        <v>1755</v>
      </c>
      <c r="U537" t="s">
        <v>1756</v>
      </c>
      <c r="V537" t="s">
        <v>1826</v>
      </c>
      <c r="W537">
        <v>1</v>
      </c>
      <c r="X537" t="s">
        <v>1752</v>
      </c>
      <c r="Y537">
        <v>791.36</v>
      </c>
      <c r="Z537">
        <v>791.36</v>
      </c>
      <c r="AA537">
        <v>47.48</v>
      </c>
      <c r="AB537">
        <v>0.06</v>
      </c>
    </row>
    <row r="538" spans="1:28" x14ac:dyDescent="0.3">
      <c r="A538" t="s">
        <v>2362</v>
      </c>
      <c r="B538" s="13">
        <v>45855</v>
      </c>
      <c r="C538" t="s">
        <v>990</v>
      </c>
      <c r="D538" t="s">
        <v>991</v>
      </c>
      <c r="E538">
        <v>53</v>
      </c>
      <c r="F538" t="s">
        <v>16</v>
      </c>
      <c r="G538" t="s">
        <v>992</v>
      </c>
      <c r="H538" t="s">
        <v>74</v>
      </c>
      <c r="I538" t="s">
        <v>12</v>
      </c>
      <c r="J538" t="s">
        <v>31</v>
      </c>
      <c r="K538" t="s">
        <v>1676</v>
      </c>
      <c r="L538" t="s">
        <v>3930</v>
      </c>
      <c r="M538" t="s">
        <v>1558</v>
      </c>
      <c r="N538" t="s">
        <v>3912</v>
      </c>
      <c r="O538" t="s">
        <v>1677</v>
      </c>
      <c r="P538">
        <v>299.11</v>
      </c>
      <c r="Q538">
        <v>118</v>
      </c>
      <c r="R538" t="s">
        <v>1774</v>
      </c>
      <c r="S538" t="s">
        <v>1759</v>
      </c>
      <c r="T538" t="s">
        <v>1775</v>
      </c>
      <c r="U538" t="s">
        <v>1765</v>
      </c>
      <c r="V538" t="s">
        <v>1829</v>
      </c>
      <c r="W538">
        <v>4</v>
      </c>
      <c r="X538" t="s">
        <v>1773</v>
      </c>
      <c r="Y538">
        <v>839.65</v>
      </c>
      <c r="Z538">
        <v>3358.6</v>
      </c>
      <c r="AA538">
        <v>873.24</v>
      </c>
      <c r="AB538">
        <v>0.26</v>
      </c>
    </row>
    <row r="539" spans="1:28" x14ac:dyDescent="0.3">
      <c r="A539" t="s">
        <v>2363</v>
      </c>
      <c r="B539" s="13">
        <v>45793</v>
      </c>
      <c r="C539" t="s">
        <v>815</v>
      </c>
      <c r="D539" t="s">
        <v>816</v>
      </c>
      <c r="E539">
        <v>21</v>
      </c>
      <c r="F539" t="s">
        <v>9</v>
      </c>
      <c r="G539" t="s">
        <v>817</v>
      </c>
      <c r="H539" t="s">
        <v>25</v>
      </c>
      <c r="I539" t="s">
        <v>12</v>
      </c>
      <c r="J539" t="s">
        <v>13</v>
      </c>
      <c r="K539" t="s">
        <v>1692</v>
      </c>
      <c r="L539" t="s">
        <v>3939</v>
      </c>
      <c r="M539" t="s">
        <v>1566</v>
      </c>
      <c r="N539" t="s">
        <v>3862</v>
      </c>
      <c r="O539" t="s">
        <v>1693</v>
      </c>
      <c r="P539">
        <v>477.61</v>
      </c>
      <c r="Q539">
        <v>300</v>
      </c>
      <c r="R539" t="s">
        <v>1762</v>
      </c>
      <c r="S539" t="s">
        <v>1763</v>
      </c>
      <c r="T539" t="s">
        <v>1764</v>
      </c>
      <c r="U539" t="s">
        <v>1765</v>
      </c>
      <c r="V539" t="s">
        <v>1829</v>
      </c>
      <c r="W539">
        <v>2</v>
      </c>
      <c r="X539" t="s">
        <v>1761</v>
      </c>
      <c r="Y539">
        <v>245.52</v>
      </c>
      <c r="Z539">
        <v>491.04</v>
      </c>
      <c r="AA539">
        <v>54.01</v>
      </c>
      <c r="AB539">
        <v>0.11</v>
      </c>
    </row>
    <row r="540" spans="1:28" x14ac:dyDescent="0.3">
      <c r="A540" t="s">
        <v>2364</v>
      </c>
      <c r="B540" s="13">
        <v>45881</v>
      </c>
      <c r="C540" t="s">
        <v>1211</v>
      </c>
      <c r="D540" t="s">
        <v>1212</v>
      </c>
      <c r="E540">
        <v>53</v>
      </c>
      <c r="F540" t="s">
        <v>9</v>
      </c>
      <c r="G540" t="s">
        <v>1213</v>
      </c>
      <c r="H540" t="s">
        <v>113</v>
      </c>
      <c r="I540" t="s">
        <v>12</v>
      </c>
      <c r="J540" t="s">
        <v>19</v>
      </c>
      <c r="K540" t="s">
        <v>1712</v>
      </c>
      <c r="L540" t="s">
        <v>3949</v>
      </c>
      <c r="M540" t="s">
        <v>1566</v>
      </c>
      <c r="N540" t="s">
        <v>3862</v>
      </c>
      <c r="O540" t="s">
        <v>1713</v>
      </c>
      <c r="P540">
        <v>152.91999999999999</v>
      </c>
      <c r="Q540">
        <v>281</v>
      </c>
      <c r="R540" t="s">
        <v>1783</v>
      </c>
      <c r="S540" t="s">
        <v>1784</v>
      </c>
      <c r="T540" t="s">
        <v>1785</v>
      </c>
      <c r="U540" t="s">
        <v>1772</v>
      </c>
      <c r="V540" t="s">
        <v>1826</v>
      </c>
      <c r="W540">
        <v>3</v>
      </c>
      <c r="X540" t="s">
        <v>1782</v>
      </c>
      <c r="Y540">
        <v>787.91</v>
      </c>
      <c r="Z540">
        <v>2363.73</v>
      </c>
      <c r="AA540">
        <v>141.82</v>
      </c>
      <c r="AB540">
        <v>0.06</v>
      </c>
    </row>
    <row r="541" spans="1:28" x14ac:dyDescent="0.3">
      <c r="A541" t="s">
        <v>2365</v>
      </c>
      <c r="B541" s="13">
        <v>45890</v>
      </c>
      <c r="C541" t="s">
        <v>202</v>
      </c>
      <c r="D541" t="s">
        <v>203</v>
      </c>
      <c r="E541">
        <v>37</v>
      </c>
      <c r="F541" t="s">
        <v>16</v>
      </c>
      <c r="G541" t="s">
        <v>204</v>
      </c>
      <c r="H541" t="s">
        <v>156</v>
      </c>
      <c r="I541" t="s">
        <v>12</v>
      </c>
      <c r="J541" t="s">
        <v>13</v>
      </c>
      <c r="K541" t="s">
        <v>1698</v>
      </c>
      <c r="L541" t="s">
        <v>3942</v>
      </c>
      <c r="M541" t="s">
        <v>1547</v>
      </c>
      <c r="N541" t="s">
        <v>3900</v>
      </c>
      <c r="O541" t="s">
        <v>1699</v>
      </c>
      <c r="P541">
        <v>158.13999999999999</v>
      </c>
      <c r="Q541">
        <v>82</v>
      </c>
      <c r="R541" t="s">
        <v>1770</v>
      </c>
      <c r="S541" t="s">
        <v>1763</v>
      </c>
      <c r="T541" t="s">
        <v>1771</v>
      </c>
      <c r="U541" t="s">
        <v>1772</v>
      </c>
      <c r="V541" t="s">
        <v>1824</v>
      </c>
      <c r="W541">
        <v>2</v>
      </c>
      <c r="X541" t="s">
        <v>1769</v>
      </c>
      <c r="Y541">
        <v>709.17</v>
      </c>
      <c r="Z541">
        <v>1418.34</v>
      </c>
      <c r="AA541">
        <v>312.02999999999997</v>
      </c>
      <c r="AB541">
        <v>0.22</v>
      </c>
    </row>
    <row r="542" spans="1:28" x14ac:dyDescent="0.3">
      <c r="A542" t="s">
        <v>2366</v>
      </c>
      <c r="B542" s="13">
        <v>45251</v>
      </c>
      <c r="C542" t="s">
        <v>755</v>
      </c>
      <c r="D542" t="s">
        <v>756</v>
      </c>
      <c r="E542">
        <v>28</v>
      </c>
      <c r="F542" t="s">
        <v>16</v>
      </c>
      <c r="G542" t="s">
        <v>757</v>
      </c>
      <c r="H542" t="s">
        <v>92</v>
      </c>
      <c r="I542" t="s">
        <v>12</v>
      </c>
      <c r="J542" t="s">
        <v>26</v>
      </c>
      <c r="K542" t="s">
        <v>1730</v>
      </c>
      <c r="L542" t="s">
        <v>3958</v>
      </c>
      <c r="M542" t="s">
        <v>1547</v>
      </c>
      <c r="N542" t="s">
        <v>3900</v>
      </c>
      <c r="O542" t="s">
        <v>1731</v>
      </c>
      <c r="P542">
        <v>438.25</v>
      </c>
      <c r="Q542">
        <v>496</v>
      </c>
      <c r="R542" t="s">
        <v>1780</v>
      </c>
      <c r="S542" t="s">
        <v>1763</v>
      </c>
      <c r="T542" t="s">
        <v>1781</v>
      </c>
      <c r="U542" t="s">
        <v>1772</v>
      </c>
      <c r="V542" t="s">
        <v>1824</v>
      </c>
      <c r="W542">
        <v>2</v>
      </c>
      <c r="X542" t="s">
        <v>1779</v>
      </c>
      <c r="Y542">
        <v>533.91999999999996</v>
      </c>
      <c r="Z542">
        <v>1067.8399999999999</v>
      </c>
      <c r="AA542">
        <v>138.82</v>
      </c>
      <c r="AB542">
        <v>0.13</v>
      </c>
    </row>
    <row r="543" spans="1:28" x14ac:dyDescent="0.3">
      <c r="A543" t="s">
        <v>2367</v>
      </c>
      <c r="B543" s="13">
        <v>45695</v>
      </c>
      <c r="C543" t="s">
        <v>1513</v>
      </c>
      <c r="D543" t="s">
        <v>1514</v>
      </c>
      <c r="E543">
        <v>59</v>
      </c>
      <c r="F543" t="s">
        <v>16</v>
      </c>
      <c r="G543" t="s">
        <v>1515</v>
      </c>
      <c r="H543" t="s">
        <v>250</v>
      </c>
      <c r="I543" t="s">
        <v>12</v>
      </c>
      <c r="J543" t="s">
        <v>19</v>
      </c>
      <c r="K543" t="s">
        <v>1632</v>
      </c>
      <c r="L543" t="s">
        <v>3906</v>
      </c>
      <c r="M543" t="s">
        <v>1563</v>
      </c>
      <c r="N543" t="s">
        <v>3854</v>
      </c>
      <c r="O543" t="s">
        <v>1633</v>
      </c>
      <c r="P543">
        <v>450.71</v>
      </c>
      <c r="Q543">
        <v>389</v>
      </c>
      <c r="R543" t="s">
        <v>1753</v>
      </c>
      <c r="S543" t="s">
        <v>1754</v>
      </c>
      <c r="T543" t="s">
        <v>1755</v>
      </c>
      <c r="U543" t="s">
        <v>1756</v>
      </c>
      <c r="V543" t="s">
        <v>1829</v>
      </c>
      <c r="W543">
        <v>1</v>
      </c>
      <c r="X543" t="s">
        <v>1752</v>
      </c>
      <c r="Y543">
        <v>878.84</v>
      </c>
      <c r="Z543">
        <v>878.84</v>
      </c>
      <c r="AA543">
        <v>246.08</v>
      </c>
      <c r="AB543">
        <v>0.28000000000000003</v>
      </c>
    </row>
    <row r="544" spans="1:28" x14ac:dyDescent="0.3">
      <c r="A544" t="s">
        <v>2368</v>
      </c>
      <c r="B544" s="13">
        <v>45287</v>
      </c>
      <c r="C544" t="s">
        <v>666</v>
      </c>
      <c r="D544" t="s">
        <v>667</v>
      </c>
      <c r="E544">
        <v>52</v>
      </c>
      <c r="F544" t="s">
        <v>9</v>
      </c>
      <c r="G544" t="s">
        <v>668</v>
      </c>
      <c r="H544" t="s">
        <v>287</v>
      </c>
      <c r="I544" t="s">
        <v>12</v>
      </c>
      <c r="J544" t="s">
        <v>19</v>
      </c>
      <c r="K544" t="s">
        <v>1636</v>
      </c>
      <c r="L544" t="s">
        <v>3908</v>
      </c>
      <c r="M544" t="s">
        <v>1566</v>
      </c>
      <c r="N544" t="s">
        <v>3862</v>
      </c>
      <c r="O544" t="s">
        <v>1637</v>
      </c>
      <c r="P544">
        <v>167.12</v>
      </c>
      <c r="Q544">
        <v>316</v>
      </c>
      <c r="R544" t="s">
        <v>1805</v>
      </c>
      <c r="S544" t="s">
        <v>1784</v>
      </c>
      <c r="T544" t="s">
        <v>1806</v>
      </c>
      <c r="U544" t="s">
        <v>1756</v>
      </c>
      <c r="V544" t="s">
        <v>1824</v>
      </c>
      <c r="W544">
        <v>1</v>
      </c>
      <c r="X544" t="s">
        <v>1804</v>
      </c>
      <c r="Y544">
        <v>442.36</v>
      </c>
      <c r="Z544">
        <v>442.36</v>
      </c>
      <c r="AA544">
        <v>61.93</v>
      </c>
      <c r="AB544">
        <v>0.14000000000000001</v>
      </c>
    </row>
    <row r="545" spans="1:28" x14ac:dyDescent="0.3">
      <c r="A545" t="s">
        <v>2369</v>
      </c>
      <c r="B545" s="13">
        <v>45711</v>
      </c>
      <c r="C545" t="s">
        <v>1047</v>
      </c>
      <c r="D545" t="s">
        <v>1048</v>
      </c>
      <c r="E545">
        <v>64</v>
      </c>
      <c r="F545" t="s">
        <v>16</v>
      </c>
      <c r="G545" t="s">
        <v>1049</v>
      </c>
      <c r="H545" t="s">
        <v>81</v>
      </c>
      <c r="I545" t="s">
        <v>12</v>
      </c>
      <c r="J545" t="s">
        <v>13</v>
      </c>
      <c r="K545" t="s">
        <v>1618</v>
      </c>
      <c r="L545" t="s">
        <v>3897</v>
      </c>
      <c r="M545" t="s">
        <v>1544</v>
      </c>
      <c r="N545" t="s">
        <v>3858</v>
      </c>
      <c r="O545" t="s">
        <v>1619</v>
      </c>
      <c r="P545">
        <v>382.22</v>
      </c>
      <c r="Q545">
        <v>329</v>
      </c>
      <c r="R545" t="s">
        <v>1777</v>
      </c>
      <c r="S545" t="s">
        <v>1754</v>
      </c>
      <c r="T545" t="s">
        <v>1778</v>
      </c>
      <c r="U545" t="s">
        <v>1772</v>
      </c>
      <c r="V545" t="s">
        <v>1829</v>
      </c>
      <c r="W545">
        <v>1</v>
      </c>
      <c r="X545" t="s">
        <v>1776</v>
      </c>
      <c r="Y545">
        <v>763.34</v>
      </c>
      <c r="Z545">
        <v>763.34</v>
      </c>
      <c r="AA545">
        <v>83.97</v>
      </c>
      <c r="AB545">
        <v>0.11</v>
      </c>
    </row>
    <row r="546" spans="1:28" x14ac:dyDescent="0.3">
      <c r="A546" t="s">
        <v>2370</v>
      </c>
      <c r="B546" s="13">
        <v>45842</v>
      </c>
      <c r="C546" t="s">
        <v>553</v>
      </c>
      <c r="D546" t="s">
        <v>554</v>
      </c>
      <c r="E546">
        <v>25</v>
      </c>
      <c r="F546" t="s">
        <v>16</v>
      </c>
      <c r="G546" t="s">
        <v>555</v>
      </c>
      <c r="H546" t="s">
        <v>156</v>
      </c>
      <c r="I546" t="s">
        <v>12</v>
      </c>
      <c r="J546" t="s">
        <v>31</v>
      </c>
      <c r="K546" t="s">
        <v>1666</v>
      </c>
      <c r="L546" t="s">
        <v>3925</v>
      </c>
      <c r="M546" t="s">
        <v>1558</v>
      </c>
      <c r="N546" t="s">
        <v>3867</v>
      </c>
      <c r="O546" t="s">
        <v>1667</v>
      </c>
      <c r="P546">
        <v>17.309999999999999</v>
      </c>
      <c r="Q546">
        <v>399</v>
      </c>
      <c r="R546" t="s">
        <v>1811</v>
      </c>
      <c r="S546" t="s">
        <v>1754</v>
      </c>
      <c r="T546" t="s">
        <v>1812</v>
      </c>
      <c r="U546" t="s">
        <v>1756</v>
      </c>
      <c r="V546" t="s">
        <v>1829</v>
      </c>
      <c r="W546">
        <v>3</v>
      </c>
      <c r="X546" t="s">
        <v>1810</v>
      </c>
      <c r="Y546">
        <v>178.22</v>
      </c>
      <c r="Z546">
        <v>534.66</v>
      </c>
      <c r="AA546">
        <v>80.2</v>
      </c>
      <c r="AB546">
        <v>0.15</v>
      </c>
    </row>
    <row r="547" spans="1:28" x14ac:dyDescent="0.3">
      <c r="A547" t="s">
        <v>2371</v>
      </c>
      <c r="B547" s="13">
        <v>45255</v>
      </c>
      <c r="C547" t="s">
        <v>366</v>
      </c>
      <c r="D547" t="s">
        <v>367</v>
      </c>
      <c r="E547">
        <v>21</v>
      </c>
      <c r="F547" t="s">
        <v>9</v>
      </c>
      <c r="G547" t="s">
        <v>368</v>
      </c>
      <c r="H547" t="s">
        <v>167</v>
      </c>
      <c r="I547" t="s">
        <v>12</v>
      </c>
      <c r="J547" t="s">
        <v>26</v>
      </c>
      <c r="K547" t="s">
        <v>1600</v>
      </c>
      <c r="L547" t="s">
        <v>3887</v>
      </c>
      <c r="M547" t="s">
        <v>1563</v>
      </c>
      <c r="N547" t="s">
        <v>3860</v>
      </c>
      <c r="O547" t="s">
        <v>1601</v>
      </c>
      <c r="P547">
        <v>322.41000000000003</v>
      </c>
      <c r="Q547">
        <v>213</v>
      </c>
      <c r="R547" t="s">
        <v>1758</v>
      </c>
      <c r="S547" t="s">
        <v>1759</v>
      </c>
      <c r="T547" t="s">
        <v>1760</v>
      </c>
      <c r="U547" t="s">
        <v>1756</v>
      </c>
      <c r="V547" t="s">
        <v>1826</v>
      </c>
      <c r="W547">
        <v>4</v>
      </c>
      <c r="X547" t="s">
        <v>1757</v>
      </c>
      <c r="Y547">
        <v>90.32</v>
      </c>
      <c r="Z547">
        <v>361.28</v>
      </c>
      <c r="AA547">
        <v>28.9</v>
      </c>
      <c r="AB547">
        <v>0.08</v>
      </c>
    </row>
    <row r="548" spans="1:28" x14ac:dyDescent="0.3">
      <c r="A548" t="s">
        <v>2372</v>
      </c>
      <c r="B548" s="13">
        <v>45695</v>
      </c>
      <c r="C548" t="s">
        <v>1181</v>
      </c>
      <c r="D548" t="s">
        <v>1182</v>
      </c>
      <c r="E548">
        <v>44</v>
      </c>
      <c r="F548" t="s">
        <v>16</v>
      </c>
      <c r="G548" t="s">
        <v>1183</v>
      </c>
      <c r="H548" t="s">
        <v>92</v>
      </c>
      <c r="I548" t="s">
        <v>12</v>
      </c>
      <c r="J548" t="s">
        <v>26</v>
      </c>
      <c r="K548" t="s">
        <v>1568</v>
      </c>
      <c r="L548" t="s">
        <v>3863</v>
      </c>
      <c r="M548" t="s">
        <v>1544</v>
      </c>
      <c r="N548" t="s">
        <v>3864</v>
      </c>
      <c r="O548" t="s">
        <v>1569</v>
      </c>
      <c r="P548">
        <v>298.86</v>
      </c>
      <c r="Q548">
        <v>308</v>
      </c>
      <c r="R548" t="s">
        <v>1777</v>
      </c>
      <c r="S548" t="s">
        <v>1754</v>
      </c>
      <c r="T548" t="s">
        <v>1778</v>
      </c>
      <c r="U548" t="s">
        <v>1772</v>
      </c>
      <c r="V548" t="s">
        <v>1824</v>
      </c>
      <c r="W548">
        <v>3</v>
      </c>
      <c r="X548" t="s">
        <v>1776</v>
      </c>
      <c r="Y548">
        <v>370.93</v>
      </c>
      <c r="Z548">
        <v>1112.79</v>
      </c>
      <c r="AA548">
        <v>0</v>
      </c>
      <c r="AB548">
        <v>0</v>
      </c>
    </row>
    <row r="549" spans="1:28" x14ac:dyDescent="0.3">
      <c r="A549" t="s">
        <v>2373</v>
      </c>
      <c r="B549" s="13">
        <v>45281</v>
      </c>
      <c r="C549" t="s">
        <v>178</v>
      </c>
      <c r="D549" t="s">
        <v>3973</v>
      </c>
      <c r="E549">
        <v>55</v>
      </c>
      <c r="F549" t="s">
        <v>16</v>
      </c>
      <c r="G549" t="s">
        <v>180</v>
      </c>
      <c r="H549" t="s">
        <v>25</v>
      </c>
      <c r="I549" t="s">
        <v>12</v>
      </c>
      <c r="J549" t="s">
        <v>19</v>
      </c>
      <c r="K549" t="s">
        <v>1594</v>
      </c>
      <c r="L549" t="s">
        <v>3883</v>
      </c>
      <c r="M549" t="s">
        <v>1547</v>
      </c>
      <c r="N549" t="s">
        <v>3847</v>
      </c>
      <c r="O549" t="s">
        <v>1595</v>
      </c>
      <c r="P549">
        <v>484.62</v>
      </c>
      <c r="Q549">
        <v>360</v>
      </c>
      <c r="R549" t="s">
        <v>1802</v>
      </c>
      <c r="S549" t="s">
        <v>1759</v>
      </c>
      <c r="T549" t="s">
        <v>1803</v>
      </c>
      <c r="U549" t="s">
        <v>1756</v>
      </c>
      <c r="V549" t="s">
        <v>1826</v>
      </c>
      <c r="W549">
        <v>1</v>
      </c>
      <c r="X549" t="s">
        <v>1801</v>
      </c>
      <c r="Y549">
        <v>352.43</v>
      </c>
      <c r="Z549">
        <v>352.43</v>
      </c>
      <c r="AA549">
        <v>49.34</v>
      </c>
      <c r="AB549">
        <v>0.14000000000000001</v>
      </c>
    </row>
    <row r="550" spans="1:28" x14ac:dyDescent="0.3">
      <c r="A550" t="s">
        <v>2374</v>
      </c>
      <c r="B550" s="13">
        <v>45295</v>
      </c>
      <c r="C550" t="s">
        <v>425</v>
      </c>
      <c r="D550" t="s">
        <v>426</v>
      </c>
      <c r="E550">
        <v>40</v>
      </c>
      <c r="F550" t="s">
        <v>9</v>
      </c>
      <c r="G550" t="s">
        <v>427</v>
      </c>
      <c r="H550" t="s">
        <v>267</v>
      </c>
      <c r="I550" t="s">
        <v>12</v>
      </c>
      <c r="J550" t="s">
        <v>31</v>
      </c>
      <c r="K550" t="s">
        <v>1572</v>
      </c>
      <c r="L550" t="s">
        <v>3866</v>
      </c>
      <c r="M550" t="s">
        <v>1558</v>
      </c>
      <c r="N550" t="s">
        <v>3867</v>
      </c>
      <c r="O550" t="s">
        <v>1573</v>
      </c>
      <c r="P550">
        <v>115.82</v>
      </c>
      <c r="Q550">
        <v>460</v>
      </c>
      <c r="R550" t="s">
        <v>1802</v>
      </c>
      <c r="S550" t="s">
        <v>1759</v>
      </c>
      <c r="T550" t="s">
        <v>1803</v>
      </c>
      <c r="U550" t="s">
        <v>1756</v>
      </c>
      <c r="V550" t="s">
        <v>1824</v>
      </c>
      <c r="W550">
        <v>2</v>
      </c>
      <c r="X550" t="s">
        <v>1801</v>
      </c>
      <c r="Y550">
        <v>562.97</v>
      </c>
      <c r="Z550">
        <v>1125.94</v>
      </c>
      <c r="AA550">
        <v>225.19</v>
      </c>
      <c r="AB550">
        <v>0.2</v>
      </c>
    </row>
    <row r="551" spans="1:28" x14ac:dyDescent="0.3">
      <c r="A551" t="s">
        <v>2375</v>
      </c>
      <c r="B551" s="13">
        <v>45260</v>
      </c>
      <c r="C551" t="s">
        <v>526</v>
      </c>
      <c r="D551" t="s">
        <v>527</v>
      </c>
      <c r="E551">
        <v>59</v>
      </c>
      <c r="F551" t="s">
        <v>9</v>
      </c>
      <c r="G551" t="s">
        <v>528</v>
      </c>
      <c r="H551" t="s">
        <v>18</v>
      </c>
      <c r="I551" t="s">
        <v>12</v>
      </c>
      <c r="J551" t="s">
        <v>19</v>
      </c>
      <c r="K551" t="s">
        <v>1658</v>
      </c>
      <c r="L551" t="s">
        <v>3921</v>
      </c>
      <c r="M551" t="s">
        <v>1544</v>
      </c>
      <c r="N551" t="s">
        <v>3870</v>
      </c>
      <c r="O551" t="s">
        <v>1659</v>
      </c>
      <c r="P551">
        <v>81.75</v>
      </c>
      <c r="Q551">
        <v>190</v>
      </c>
      <c r="R551" t="s">
        <v>1780</v>
      </c>
      <c r="S551" t="s">
        <v>1763</v>
      </c>
      <c r="T551" t="s">
        <v>1781</v>
      </c>
      <c r="U551" t="s">
        <v>1772</v>
      </c>
      <c r="V551" t="s">
        <v>1826</v>
      </c>
      <c r="W551">
        <v>1</v>
      </c>
      <c r="X551" t="s">
        <v>1779</v>
      </c>
      <c r="Y551">
        <v>522.85</v>
      </c>
      <c r="Z551">
        <v>522.85</v>
      </c>
      <c r="AA551">
        <v>62.74</v>
      </c>
      <c r="AB551">
        <v>0.12</v>
      </c>
    </row>
    <row r="552" spans="1:28" x14ac:dyDescent="0.3">
      <c r="A552" t="s">
        <v>2376</v>
      </c>
      <c r="B552" s="13">
        <v>45851</v>
      </c>
      <c r="C552" t="s">
        <v>1095</v>
      </c>
      <c r="D552" t="s">
        <v>1096</v>
      </c>
      <c r="E552">
        <v>31</v>
      </c>
      <c r="F552" t="s">
        <v>9</v>
      </c>
      <c r="G552" t="s">
        <v>1097</v>
      </c>
      <c r="H552" t="s">
        <v>163</v>
      </c>
      <c r="I552" t="s">
        <v>12</v>
      </c>
      <c r="J552" t="s">
        <v>26</v>
      </c>
      <c r="K552" t="s">
        <v>1590</v>
      </c>
      <c r="L552" t="s">
        <v>3880</v>
      </c>
      <c r="M552" t="s">
        <v>1544</v>
      </c>
      <c r="N552" t="s">
        <v>3881</v>
      </c>
      <c r="O552" t="s">
        <v>1591</v>
      </c>
      <c r="P552">
        <v>123.46</v>
      </c>
      <c r="Q552">
        <v>76</v>
      </c>
      <c r="R552" t="s">
        <v>1805</v>
      </c>
      <c r="S552" t="s">
        <v>1784</v>
      </c>
      <c r="T552" t="s">
        <v>1806</v>
      </c>
      <c r="U552" t="s">
        <v>1756</v>
      </c>
      <c r="V552" t="s">
        <v>1824</v>
      </c>
      <c r="W552">
        <v>4</v>
      </c>
      <c r="X552" t="s">
        <v>1804</v>
      </c>
      <c r="Y552">
        <v>714.89</v>
      </c>
      <c r="Z552">
        <v>2859.56</v>
      </c>
      <c r="AA552">
        <v>428.93</v>
      </c>
      <c r="AB552">
        <v>0.15</v>
      </c>
    </row>
    <row r="553" spans="1:28" x14ac:dyDescent="0.3">
      <c r="A553" t="s">
        <v>2377</v>
      </c>
      <c r="B553" s="13">
        <v>45222</v>
      </c>
      <c r="C553" t="s">
        <v>616</v>
      </c>
      <c r="D553" t="s">
        <v>617</v>
      </c>
      <c r="E553">
        <v>60</v>
      </c>
      <c r="F553" t="s">
        <v>16</v>
      </c>
      <c r="G553" t="s">
        <v>618</v>
      </c>
      <c r="H553" t="s">
        <v>22</v>
      </c>
      <c r="I553" t="s">
        <v>12</v>
      </c>
      <c r="J553" t="s">
        <v>19</v>
      </c>
      <c r="K553" t="s">
        <v>1634</v>
      </c>
      <c r="L553" t="s">
        <v>3907</v>
      </c>
      <c r="M553" t="s">
        <v>1563</v>
      </c>
      <c r="N553" t="s">
        <v>3845</v>
      </c>
      <c r="O553" t="s">
        <v>1635</v>
      </c>
      <c r="P553">
        <v>253.33</v>
      </c>
      <c r="Q553">
        <v>266</v>
      </c>
      <c r="R553" t="s">
        <v>1762</v>
      </c>
      <c r="S553" t="s">
        <v>1763</v>
      </c>
      <c r="T553" t="s">
        <v>1764</v>
      </c>
      <c r="U553" t="s">
        <v>1765</v>
      </c>
      <c r="V553" t="s">
        <v>1826</v>
      </c>
      <c r="W553">
        <v>3</v>
      </c>
      <c r="X553" t="s">
        <v>1761</v>
      </c>
      <c r="Y553">
        <v>137.77000000000001</v>
      </c>
      <c r="Z553">
        <v>413.31</v>
      </c>
      <c r="AA553">
        <v>107.46</v>
      </c>
      <c r="AB553">
        <v>0.26</v>
      </c>
    </row>
    <row r="554" spans="1:28" x14ac:dyDescent="0.3">
      <c r="A554" t="s">
        <v>2378</v>
      </c>
      <c r="B554" s="13">
        <v>45940</v>
      </c>
      <c r="C554" t="s">
        <v>114</v>
      </c>
      <c r="D554" t="s">
        <v>115</v>
      </c>
      <c r="E554">
        <v>31</v>
      </c>
      <c r="F554" t="s">
        <v>9</v>
      </c>
      <c r="G554" t="s">
        <v>116</v>
      </c>
      <c r="H554" t="s">
        <v>117</v>
      </c>
      <c r="I554" t="s">
        <v>12</v>
      </c>
      <c r="J554" t="s">
        <v>19</v>
      </c>
      <c r="K554" t="s">
        <v>1732</v>
      </c>
      <c r="L554" t="s">
        <v>3959</v>
      </c>
      <c r="M554" t="s">
        <v>1544</v>
      </c>
      <c r="N554" t="s">
        <v>3872</v>
      </c>
      <c r="O554" t="s">
        <v>1733</v>
      </c>
      <c r="P554">
        <v>447.43</v>
      </c>
      <c r="Q554">
        <v>191</v>
      </c>
      <c r="R554" t="s">
        <v>1793</v>
      </c>
      <c r="S554" t="s">
        <v>1763</v>
      </c>
      <c r="T554" t="s">
        <v>395</v>
      </c>
      <c r="U554" t="s">
        <v>1772</v>
      </c>
      <c r="V554" t="s">
        <v>1826</v>
      </c>
      <c r="W554">
        <v>3</v>
      </c>
      <c r="X554" t="s">
        <v>1792</v>
      </c>
      <c r="Y554">
        <v>862.18</v>
      </c>
      <c r="Z554">
        <v>2586.54</v>
      </c>
      <c r="AA554">
        <v>569.04</v>
      </c>
      <c r="AB554">
        <v>0.22</v>
      </c>
    </row>
    <row r="555" spans="1:28" x14ac:dyDescent="0.3">
      <c r="A555" t="s">
        <v>2379</v>
      </c>
      <c r="B555" s="13">
        <v>45822</v>
      </c>
      <c r="C555" t="s">
        <v>214</v>
      </c>
      <c r="D555" t="s">
        <v>215</v>
      </c>
      <c r="E555">
        <v>43</v>
      </c>
      <c r="F555" t="s">
        <v>16</v>
      </c>
      <c r="G555" t="s">
        <v>216</v>
      </c>
      <c r="H555" t="s">
        <v>217</v>
      </c>
      <c r="I555" t="s">
        <v>12</v>
      </c>
      <c r="J555" t="s">
        <v>19</v>
      </c>
      <c r="K555" t="s">
        <v>1624</v>
      </c>
      <c r="L555" t="s">
        <v>3901</v>
      </c>
      <c r="M555" t="s">
        <v>1566</v>
      </c>
      <c r="N555" t="s">
        <v>3885</v>
      </c>
      <c r="O555" t="s">
        <v>1625</v>
      </c>
      <c r="P555">
        <v>135.61000000000001</v>
      </c>
      <c r="Q555">
        <v>394</v>
      </c>
      <c r="R555" t="s">
        <v>1800</v>
      </c>
      <c r="S555" t="s">
        <v>1763</v>
      </c>
      <c r="T555" t="s">
        <v>207</v>
      </c>
      <c r="U555" t="s">
        <v>1765</v>
      </c>
      <c r="V555" t="s">
        <v>1826</v>
      </c>
      <c r="W555">
        <v>2</v>
      </c>
      <c r="X555" t="s">
        <v>1799</v>
      </c>
      <c r="Y555">
        <v>833.64</v>
      </c>
      <c r="Z555">
        <v>1667.28</v>
      </c>
      <c r="AA555">
        <v>400.15</v>
      </c>
      <c r="AB555">
        <v>0.24</v>
      </c>
    </row>
    <row r="556" spans="1:28" x14ac:dyDescent="0.3">
      <c r="A556" t="s">
        <v>2380</v>
      </c>
      <c r="B556" s="13">
        <v>45752</v>
      </c>
      <c r="C556" t="s">
        <v>860</v>
      </c>
      <c r="D556" t="s">
        <v>861</v>
      </c>
      <c r="E556">
        <v>31</v>
      </c>
      <c r="F556" t="s">
        <v>16</v>
      </c>
      <c r="G556" t="s">
        <v>862</v>
      </c>
      <c r="H556" t="s">
        <v>328</v>
      </c>
      <c r="I556" t="s">
        <v>12</v>
      </c>
      <c r="J556" t="s">
        <v>13</v>
      </c>
      <c r="K556" t="s">
        <v>1586</v>
      </c>
      <c r="L556" t="s">
        <v>3877</v>
      </c>
      <c r="M556" t="s">
        <v>1566</v>
      </c>
      <c r="N556" t="s">
        <v>3878</v>
      </c>
      <c r="O556" t="s">
        <v>1587</v>
      </c>
      <c r="P556">
        <v>21.34</v>
      </c>
      <c r="Q556">
        <v>65</v>
      </c>
      <c r="R556" t="s">
        <v>1802</v>
      </c>
      <c r="S556" t="s">
        <v>1759</v>
      </c>
      <c r="T556" t="s">
        <v>1803</v>
      </c>
      <c r="U556" t="s">
        <v>1756</v>
      </c>
      <c r="V556" t="s">
        <v>1829</v>
      </c>
      <c r="W556">
        <v>3</v>
      </c>
      <c r="X556" t="s">
        <v>1801</v>
      </c>
      <c r="Y556">
        <v>543.22</v>
      </c>
      <c r="Z556">
        <v>1629.66</v>
      </c>
      <c r="AA556">
        <v>81.48</v>
      </c>
      <c r="AB556">
        <v>0.05</v>
      </c>
    </row>
    <row r="557" spans="1:28" x14ac:dyDescent="0.3">
      <c r="A557" t="s">
        <v>2381</v>
      </c>
      <c r="B557" s="13">
        <v>45677</v>
      </c>
      <c r="C557" t="s">
        <v>884</v>
      </c>
      <c r="D557" t="s">
        <v>885</v>
      </c>
      <c r="E557">
        <v>42</v>
      </c>
      <c r="F557" t="s">
        <v>16</v>
      </c>
      <c r="G557" t="s">
        <v>886</v>
      </c>
      <c r="H557" t="s">
        <v>217</v>
      </c>
      <c r="I557" t="s">
        <v>12</v>
      </c>
      <c r="J557" t="s">
        <v>19</v>
      </c>
      <c r="K557" t="s">
        <v>1724</v>
      </c>
      <c r="L557" t="s">
        <v>3955</v>
      </c>
      <c r="M557" t="s">
        <v>1566</v>
      </c>
      <c r="N557" t="s">
        <v>3854</v>
      </c>
      <c r="O557" t="s">
        <v>1725</v>
      </c>
      <c r="P557">
        <v>131.24</v>
      </c>
      <c r="Q557">
        <v>232</v>
      </c>
      <c r="R557" t="s">
        <v>1762</v>
      </c>
      <c r="S557" t="s">
        <v>1763</v>
      </c>
      <c r="T557" t="s">
        <v>1764</v>
      </c>
      <c r="U557" t="s">
        <v>1765</v>
      </c>
      <c r="V557" t="s">
        <v>1829</v>
      </c>
      <c r="W557">
        <v>3</v>
      </c>
      <c r="X557" t="s">
        <v>1761</v>
      </c>
      <c r="Y557">
        <v>691.02</v>
      </c>
      <c r="Z557">
        <v>2073.06</v>
      </c>
      <c r="AA557">
        <v>248.77</v>
      </c>
      <c r="AB557">
        <v>0.12</v>
      </c>
    </row>
    <row r="558" spans="1:28" x14ac:dyDescent="0.3">
      <c r="A558" t="s">
        <v>2382</v>
      </c>
      <c r="B558" s="13">
        <v>45253</v>
      </c>
      <c r="C558" t="s">
        <v>314</v>
      </c>
      <c r="D558" t="s">
        <v>3975</v>
      </c>
      <c r="E558">
        <v>58</v>
      </c>
      <c r="F558" t="s">
        <v>16</v>
      </c>
      <c r="G558" t="s">
        <v>316</v>
      </c>
      <c r="H558" t="s">
        <v>317</v>
      </c>
      <c r="I558" t="s">
        <v>12</v>
      </c>
      <c r="J558" t="s">
        <v>26</v>
      </c>
      <c r="K558" t="s">
        <v>1720</v>
      </c>
      <c r="L558" t="s">
        <v>3953</v>
      </c>
      <c r="M558" t="s">
        <v>1544</v>
      </c>
      <c r="N558" t="s">
        <v>3864</v>
      </c>
      <c r="O558" t="s">
        <v>1721</v>
      </c>
      <c r="P558">
        <v>176.07</v>
      </c>
      <c r="Q558">
        <v>82</v>
      </c>
      <c r="R558" t="s">
        <v>1808</v>
      </c>
      <c r="S558" t="s">
        <v>1759</v>
      </c>
      <c r="T558" t="s">
        <v>1809</v>
      </c>
      <c r="U558" t="s">
        <v>1756</v>
      </c>
      <c r="V558" t="s">
        <v>1824</v>
      </c>
      <c r="W558">
        <v>4</v>
      </c>
      <c r="X558" t="s">
        <v>1807</v>
      </c>
      <c r="Y558">
        <v>338.73</v>
      </c>
      <c r="Z558">
        <v>1354.92</v>
      </c>
      <c r="AA558">
        <v>243.89</v>
      </c>
      <c r="AB558">
        <v>0.18</v>
      </c>
    </row>
    <row r="559" spans="1:28" x14ac:dyDescent="0.3">
      <c r="A559" t="s">
        <v>2383</v>
      </c>
      <c r="B559" s="13">
        <v>45389</v>
      </c>
      <c r="C559" t="s">
        <v>230</v>
      </c>
      <c r="D559" t="s">
        <v>231</v>
      </c>
      <c r="E559">
        <v>50</v>
      </c>
      <c r="F559" t="s">
        <v>9</v>
      </c>
      <c r="G559" t="s">
        <v>232</v>
      </c>
      <c r="H559" t="s">
        <v>233</v>
      </c>
      <c r="I559" t="s">
        <v>12</v>
      </c>
      <c r="J559" t="s">
        <v>26</v>
      </c>
      <c r="K559" t="s">
        <v>1716</v>
      </c>
      <c r="L559" t="s">
        <v>3951</v>
      </c>
      <c r="M559" t="s">
        <v>1544</v>
      </c>
      <c r="N559" t="s">
        <v>3935</v>
      </c>
      <c r="O559" t="s">
        <v>1717</v>
      </c>
      <c r="P559">
        <v>388.46</v>
      </c>
      <c r="Q559">
        <v>208</v>
      </c>
      <c r="R559" t="s">
        <v>1805</v>
      </c>
      <c r="S559" t="s">
        <v>1784</v>
      </c>
      <c r="T559" t="s">
        <v>1806</v>
      </c>
      <c r="U559" t="s">
        <v>1756</v>
      </c>
      <c r="V559" t="s">
        <v>1824</v>
      </c>
      <c r="W559">
        <v>3</v>
      </c>
      <c r="X559" t="s">
        <v>1804</v>
      </c>
      <c r="Y559">
        <v>366.08</v>
      </c>
      <c r="Z559">
        <v>1098.24</v>
      </c>
      <c r="AA559">
        <v>54.91</v>
      </c>
      <c r="AB559">
        <v>0.05</v>
      </c>
    </row>
    <row r="560" spans="1:28" x14ac:dyDescent="0.3">
      <c r="A560" t="s">
        <v>2384</v>
      </c>
      <c r="B560" s="13">
        <v>45840</v>
      </c>
      <c r="C560" t="s">
        <v>372</v>
      </c>
      <c r="D560" t="s">
        <v>373</v>
      </c>
      <c r="E560">
        <v>50</v>
      </c>
      <c r="F560" t="s">
        <v>16</v>
      </c>
      <c r="G560" t="s">
        <v>374</v>
      </c>
      <c r="H560" t="s">
        <v>250</v>
      </c>
      <c r="I560" t="s">
        <v>12</v>
      </c>
      <c r="J560" t="s">
        <v>13</v>
      </c>
      <c r="K560" t="s">
        <v>1574</v>
      </c>
      <c r="L560" t="s">
        <v>3868</v>
      </c>
      <c r="M560" t="s">
        <v>1563</v>
      </c>
      <c r="N560" t="s">
        <v>3854</v>
      </c>
      <c r="O560" t="s">
        <v>1575</v>
      </c>
      <c r="P560">
        <v>242.23</v>
      </c>
      <c r="Q560">
        <v>453</v>
      </c>
      <c r="R560" t="s">
        <v>1798</v>
      </c>
      <c r="S560" t="s">
        <v>1754</v>
      </c>
      <c r="T560" t="s">
        <v>129</v>
      </c>
      <c r="U560" t="s">
        <v>1756</v>
      </c>
      <c r="V560" t="s">
        <v>1829</v>
      </c>
      <c r="W560">
        <v>4</v>
      </c>
      <c r="X560" t="s">
        <v>1797</v>
      </c>
      <c r="Y560">
        <v>539.48</v>
      </c>
      <c r="Z560">
        <v>2157.92</v>
      </c>
      <c r="AA560">
        <v>604.22</v>
      </c>
      <c r="AB560">
        <v>0.28000000000000003</v>
      </c>
    </row>
    <row r="561" spans="1:28" x14ac:dyDescent="0.3">
      <c r="A561" t="s">
        <v>2385</v>
      </c>
      <c r="B561" s="13">
        <v>45256</v>
      </c>
      <c r="C561" t="s">
        <v>1214</v>
      </c>
      <c r="D561" t="s">
        <v>1215</v>
      </c>
      <c r="E561">
        <v>50</v>
      </c>
      <c r="F561" t="s">
        <v>9</v>
      </c>
      <c r="G561" t="s">
        <v>1216</v>
      </c>
      <c r="H561" t="s">
        <v>70</v>
      </c>
      <c r="I561" t="s">
        <v>12</v>
      </c>
      <c r="J561" t="s">
        <v>19</v>
      </c>
      <c r="K561" t="s">
        <v>1730</v>
      </c>
      <c r="L561" t="s">
        <v>3958</v>
      </c>
      <c r="M561" t="s">
        <v>1547</v>
      </c>
      <c r="N561" t="s">
        <v>3900</v>
      </c>
      <c r="O561" t="s">
        <v>1731</v>
      </c>
      <c r="P561">
        <v>438.25</v>
      </c>
      <c r="Q561">
        <v>496</v>
      </c>
      <c r="R561" t="s">
        <v>1805</v>
      </c>
      <c r="S561" t="s">
        <v>1784</v>
      </c>
      <c r="T561" t="s">
        <v>1806</v>
      </c>
      <c r="U561" t="s">
        <v>1756</v>
      </c>
      <c r="V561" t="s">
        <v>1829</v>
      </c>
      <c r="W561">
        <v>1</v>
      </c>
      <c r="X561" t="s">
        <v>1804</v>
      </c>
      <c r="Y561">
        <v>499.59</v>
      </c>
      <c r="Z561">
        <v>499.59</v>
      </c>
      <c r="AA561">
        <v>14.99</v>
      </c>
      <c r="AB561">
        <v>0.03</v>
      </c>
    </row>
    <row r="562" spans="1:28" x14ac:dyDescent="0.3">
      <c r="A562" t="s">
        <v>2386</v>
      </c>
      <c r="B562" s="13">
        <v>45326</v>
      </c>
      <c r="C562" t="s">
        <v>619</v>
      </c>
      <c r="D562" t="s">
        <v>620</v>
      </c>
      <c r="E562">
        <v>42</v>
      </c>
      <c r="F562" t="s">
        <v>9</v>
      </c>
      <c r="G562" t="s">
        <v>621</v>
      </c>
      <c r="H562" t="s">
        <v>233</v>
      </c>
      <c r="I562" t="s">
        <v>12</v>
      </c>
      <c r="J562" t="s">
        <v>31</v>
      </c>
      <c r="K562" t="s">
        <v>1608</v>
      </c>
      <c r="L562" t="s">
        <v>3891</v>
      </c>
      <c r="M562" t="s">
        <v>1544</v>
      </c>
      <c r="N562" t="s">
        <v>3864</v>
      </c>
      <c r="O562" t="s">
        <v>1609</v>
      </c>
      <c r="P562">
        <v>19.52</v>
      </c>
      <c r="Q562">
        <v>57</v>
      </c>
      <c r="R562" t="s">
        <v>1783</v>
      </c>
      <c r="S562" t="s">
        <v>1784</v>
      </c>
      <c r="T562" t="s">
        <v>1785</v>
      </c>
      <c r="U562" t="s">
        <v>1772</v>
      </c>
      <c r="V562" t="s">
        <v>1824</v>
      </c>
      <c r="W562">
        <v>3</v>
      </c>
      <c r="X562" t="s">
        <v>1782</v>
      </c>
      <c r="Y562">
        <v>330.04</v>
      </c>
      <c r="Z562">
        <v>990.12</v>
      </c>
      <c r="AA562">
        <v>198.02</v>
      </c>
      <c r="AB562">
        <v>0.2</v>
      </c>
    </row>
    <row r="563" spans="1:28" x14ac:dyDescent="0.3">
      <c r="A563" t="s">
        <v>2387</v>
      </c>
      <c r="B563" s="13">
        <v>45459</v>
      </c>
      <c r="C563" t="s">
        <v>601</v>
      </c>
      <c r="D563" t="s">
        <v>602</v>
      </c>
      <c r="E563">
        <v>23</v>
      </c>
      <c r="F563" t="s">
        <v>16</v>
      </c>
      <c r="G563" t="s">
        <v>603</v>
      </c>
      <c r="H563" t="s">
        <v>96</v>
      </c>
      <c r="I563" t="s">
        <v>12</v>
      </c>
      <c r="J563" t="s">
        <v>31</v>
      </c>
      <c r="K563" t="s">
        <v>1570</v>
      </c>
      <c r="L563" t="s">
        <v>3865</v>
      </c>
      <c r="M563" t="s">
        <v>1563</v>
      </c>
      <c r="N563" t="s">
        <v>3854</v>
      </c>
      <c r="O563" t="s">
        <v>1571</v>
      </c>
      <c r="P563">
        <v>449.4</v>
      </c>
      <c r="Q563">
        <v>460</v>
      </c>
      <c r="R563" t="s">
        <v>1808</v>
      </c>
      <c r="S563" t="s">
        <v>1759</v>
      </c>
      <c r="T563" t="s">
        <v>1809</v>
      </c>
      <c r="U563" t="s">
        <v>1756</v>
      </c>
      <c r="V563" t="s">
        <v>1826</v>
      </c>
      <c r="W563">
        <v>2</v>
      </c>
      <c r="X563" t="s">
        <v>1807</v>
      </c>
      <c r="Y563">
        <v>813.01</v>
      </c>
      <c r="Z563">
        <v>1626.02</v>
      </c>
      <c r="AA563">
        <v>97.56</v>
      </c>
      <c r="AB563">
        <v>0.06</v>
      </c>
    </row>
    <row r="564" spans="1:28" x14ac:dyDescent="0.3">
      <c r="A564" t="s">
        <v>2388</v>
      </c>
      <c r="B564" s="13">
        <v>45715</v>
      </c>
      <c r="C564" t="s">
        <v>110</v>
      </c>
      <c r="D564" t="s">
        <v>111</v>
      </c>
      <c r="E564">
        <v>18</v>
      </c>
      <c r="F564" t="s">
        <v>16</v>
      </c>
      <c r="G564" t="s">
        <v>112</v>
      </c>
      <c r="H564" t="s">
        <v>113</v>
      </c>
      <c r="I564" t="s">
        <v>12</v>
      </c>
      <c r="J564" t="s">
        <v>13</v>
      </c>
      <c r="K564" t="s">
        <v>1546</v>
      </c>
      <c r="L564" t="s">
        <v>3846</v>
      </c>
      <c r="M564" t="s">
        <v>1547</v>
      </c>
      <c r="N564" t="s">
        <v>3847</v>
      </c>
      <c r="O564" t="s">
        <v>1548</v>
      </c>
      <c r="P564">
        <v>342.56</v>
      </c>
      <c r="Q564">
        <v>181</v>
      </c>
      <c r="R564" t="s">
        <v>1762</v>
      </c>
      <c r="S564" t="s">
        <v>1763</v>
      </c>
      <c r="T564" t="s">
        <v>1764</v>
      </c>
      <c r="U564" t="s">
        <v>1765</v>
      </c>
      <c r="V564" t="s">
        <v>1826</v>
      </c>
      <c r="W564">
        <v>4</v>
      </c>
      <c r="X564" t="s">
        <v>1761</v>
      </c>
      <c r="Y564">
        <v>204.8</v>
      </c>
      <c r="Z564">
        <v>819.2</v>
      </c>
      <c r="AA564">
        <v>24.58</v>
      </c>
      <c r="AB564">
        <v>0.03</v>
      </c>
    </row>
    <row r="565" spans="1:28" x14ac:dyDescent="0.3">
      <c r="A565" t="s">
        <v>2389</v>
      </c>
      <c r="B565" s="13">
        <v>45223</v>
      </c>
      <c r="C565" t="s">
        <v>55</v>
      </c>
      <c r="D565" t="s">
        <v>56</v>
      </c>
      <c r="E565">
        <v>28</v>
      </c>
      <c r="F565" t="s">
        <v>16</v>
      </c>
      <c r="G565" t="s">
        <v>57</v>
      </c>
      <c r="H565" t="s">
        <v>58</v>
      </c>
      <c r="I565" t="s">
        <v>12</v>
      </c>
      <c r="J565" t="s">
        <v>13</v>
      </c>
      <c r="K565" t="s">
        <v>1551</v>
      </c>
      <c r="L565" t="s">
        <v>3850</v>
      </c>
      <c r="M565" t="s">
        <v>1547</v>
      </c>
      <c r="N565" t="s">
        <v>3849</v>
      </c>
      <c r="O565" t="s">
        <v>1552</v>
      </c>
      <c r="P565">
        <v>364.67</v>
      </c>
      <c r="Q565">
        <v>452</v>
      </c>
      <c r="R565" t="s">
        <v>1767</v>
      </c>
      <c r="S565" t="s">
        <v>1759</v>
      </c>
      <c r="T565" t="s">
        <v>1768</v>
      </c>
      <c r="U565" t="s">
        <v>1765</v>
      </c>
      <c r="V565" t="s">
        <v>1824</v>
      </c>
      <c r="W565">
        <v>3</v>
      </c>
      <c r="X565" t="s">
        <v>1766</v>
      </c>
      <c r="Y565">
        <v>728.32</v>
      </c>
      <c r="Z565">
        <v>2184.96</v>
      </c>
      <c r="AA565">
        <v>21.85</v>
      </c>
      <c r="AB565">
        <v>0.01</v>
      </c>
    </row>
    <row r="566" spans="1:28" x14ac:dyDescent="0.3">
      <c r="A566" t="s">
        <v>2390</v>
      </c>
      <c r="B566" s="13">
        <v>45507</v>
      </c>
      <c r="C566" t="s">
        <v>1397</v>
      </c>
      <c r="D566" t="s">
        <v>1398</v>
      </c>
      <c r="E566">
        <v>60</v>
      </c>
      <c r="F566" t="s">
        <v>16</v>
      </c>
      <c r="G566" t="s">
        <v>1399</v>
      </c>
      <c r="H566" t="s">
        <v>313</v>
      </c>
      <c r="I566" t="s">
        <v>12</v>
      </c>
      <c r="J566" t="s">
        <v>26</v>
      </c>
      <c r="K566" t="s">
        <v>1666</v>
      </c>
      <c r="L566" t="s">
        <v>3925</v>
      </c>
      <c r="M566" t="s">
        <v>1558</v>
      </c>
      <c r="N566" t="s">
        <v>3867</v>
      </c>
      <c r="O566" t="s">
        <v>1667</v>
      </c>
      <c r="P566">
        <v>17.309999999999999</v>
      </c>
      <c r="Q566">
        <v>399</v>
      </c>
      <c r="R566" t="s">
        <v>1780</v>
      </c>
      <c r="S566" t="s">
        <v>1763</v>
      </c>
      <c r="T566" t="s">
        <v>1781</v>
      </c>
      <c r="U566" t="s">
        <v>1772</v>
      </c>
      <c r="V566" t="s">
        <v>1824</v>
      </c>
      <c r="W566">
        <v>3</v>
      </c>
      <c r="X566" t="s">
        <v>1779</v>
      </c>
      <c r="Y566">
        <v>836.4</v>
      </c>
      <c r="Z566">
        <v>2509.1999999999998</v>
      </c>
      <c r="AA566">
        <v>0</v>
      </c>
      <c r="AB566">
        <v>0</v>
      </c>
    </row>
    <row r="567" spans="1:28" x14ac:dyDescent="0.3">
      <c r="A567" t="s">
        <v>2391</v>
      </c>
      <c r="B567" s="13">
        <v>45843</v>
      </c>
      <c r="C567" t="s">
        <v>502</v>
      </c>
      <c r="D567" t="s">
        <v>503</v>
      </c>
      <c r="E567">
        <v>33</v>
      </c>
      <c r="F567" t="s">
        <v>9</v>
      </c>
      <c r="G567" t="s">
        <v>504</v>
      </c>
      <c r="H567" t="s">
        <v>250</v>
      </c>
      <c r="I567" t="s">
        <v>12</v>
      </c>
      <c r="J567" t="s">
        <v>19</v>
      </c>
      <c r="K567" t="s">
        <v>1728</v>
      </c>
      <c r="L567" t="s">
        <v>3957</v>
      </c>
      <c r="M567" t="s">
        <v>1563</v>
      </c>
      <c r="N567" t="s">
        <v>3854</v>
      </c>
      <c r="O567" t="s">
        <v>1729</v>
      </c>
      <c r="P567">
        <v>340.14</v>
      </c>
      <c r="Q567">
        <v>361</v>
      </c>
      <c r="R567" t="s">
        <v>1795</v>
      </c>
      <c r="S567" t="s">
        <v>1759</v>
      </c>
      <c r="T567" t="s">
        <v>1796</v>
      </c>
      <c r="U567" t="s">
        <v>1772</v>
      </c>
      <c r="V567" t="s">
        <v>1829</v>
      </c>
      <c r="W567">
        <v>1</v>
      </c>
      <c r="X567" t="s">
        <v>1794</v>
      </c>
      <c r="Y567">
        <v>780.16</v>
      </c>
      <c r="Z567">
        <v>780.16</v>
      </c>
      <c r="AA567">
        <v>15.6</v>
      </c>
      <c r="AB567">
        <v>0.02</v>
      </c>
    </row>
    <row r="568" spans="1:28" x14ac:dyDescent="0.3">
      <c r="A568" t="s">
        <v>2392</v>
      </c>
      <c r="B568" s="13">
        <v>45804</v>
      </c>
      <c r="C568" t="s">
        <v>1449</v>
      </c>
      <c r="D568" t="s">
        <v>1450</v>
      </c>
      <c r="E568">
        <v>21</v>
      </c>
      <c r="F568" t="s">
        <v>16</v>
      </c>
      <c r="G568" t="s">
        <v>1451</v>
      </c>
      <c r="H568" t="s">
        <v>47</v>
      </c>
      <c r="I568" t="s">
        <v>12</v>
      </c>
      <c r="J568" t="s">
        <v>13</v>
      </c>
      <c r="K568" t="s">
        <v>1640</v>
      </c>
      <c r="L568" t="s">
        <v>3910</v>
      </c>
      <c r="M568" t="s">
        <v>1547</v>
      </c>
      <c r="N568" t="s">
        <v>3849</v>
      </c>
      <c r="O568" t="s">
        <v>1641</v>
      </c>
      <c r="P568">
        <v>167.34</v>
      </c>
      <c r="Q568">
        <v>296</v>
      </c>
      <c r="R568" t="s">
        <v>1798</v>
      </c>
      <c r="S568" t="s">
        <v>1754</v>
      </c>
      <c r="T568" t="s">
        <v>129</v>
      </c>
      <c r="U568" t="s">
        <v>1756</v>
      </c>
      <c r="V568" t="s">
        <v>1826</v>
      </c>
      <c r="W568">
        <v>4</v>
      </c>
      <c r="X568" t="s">
        <v>1797</v>
      </c>
      <c r="Y568">
        <v>354.12</v>
      </c>
      <c r="Z568">
        <v>1416.48</v>
      </c>
      <c r="AA568">
        <v>84.99</v>
      </c>
      <c r="AB568">
        <v>0.06</v>
      </c>
    </row>
    <row r="569" spans="1:28" x14ac:dyDescent="0.3">
      <c r="A569" t="s">
        <v>2393</v>
      </c>
      <c r="B569" s="13">
        <v>45602</v>
      </c>
      <c r="C569" t="s">
        <v>1397</v>
      </c>
      <c r="D569" t="s">
        <v>1398</v>
      </c>
      <c r="E569">
        <v>60</v>
      </c>
      <c r="F569" t="s">
        <v>16</v>
      </c>
      <c r="G569" t="s">
        <v>1399</v>
      </c>
      <c r="H569" t="s">
        <v>313</v>
      </c>
      <c r="I569" t="s">
        <v>12</v>
      </c>
      <c r="J569" t="s">
        <v>26</v>
      </c>
      <c r="K569" t="s">
        <v>1674</v>
      </c>
      <c r="L569" t="s">
        <v>3929</v>
      </c>
      <c r="M569" t="s">
        <v>1558</v>
      </c>
      <c r="N569" t="s">
        <v>3856</v>
      </c>
      <c r="O569" t="s">
        <v>1675</v>
      </c>
      <c r="P569">
        <v>266.86</v>
      </c>
      <c r="Q569">
        <v>458</v>
      </c>
      <c r="R569" t="s">
        <v>1762</v>
      </c>
      <c r="S569" t="s">
        <v>1763</v>
      </c>
      <c r="T569" t="s">
        <v>1764</v>
      </c>
      <c r="U569" t="s">
        <v>1765</v>
      </c>
      <c r="V569" t="s">
        <v>1826</v>
      </c>
      <c r="W569">
        <v>4</v>
      </c>
      <c r="X569" t="s">
        <v>1761</v>
      </c>
      <c r="Y569">
        <v>282.48</v>
      </c>
      <c r="Z569">
        <v>1129.92</v>
      </c>
      <c r="AA569">
        <v>124.29</v>
      </c>
      <c r="AB569">
        <v>0.11</v>
      </c>
    </row>
    <row r="570" spans="1:28" x14ac:dyDescent="0.3">
      <c r="A570" t="s">
        <v>2394</v>
      </c>
      <c r="B570" s="13">
        <v>45446</v>
      </c>
      <c r="C570" t="s">
        <v>1032</v>
      </c>
      <c r="D570" t="s">
        <v>1033</v>
      </c>
      <c r="E570">
        <v>46</v>
      </c>
      <c r="F570" t="s">
        <v>9</v>
      </c>
      <c r="G570" t="s">
        <v>1034</v>
      </c>
      <c r="H570" t="s">
        <v>201</v>
      </c>
      <c r="I570" t="s">
        <v>12</v>
      </c>
      <c r="J570" t="s">
        <v>19</v>
      </c>
      <c r="K570" t="s">
        <v>1588</v>
      </c>
      <c r="L570" t="s">
        <v>3879</v>
      </c>
      <c r="M570" t="s">
        <v>1566</v>
      </c>
      <c r="N570" t="s">
        <v>3854</v>
      </c>
      <c r="O570" t="s">
        <v>1589</v>
      </c>
      <c r="P570">
        <v>131.51</v>
      </c>
      <c r="Q570">
        <v>76</v>
      </c>
      <c r="R570" t="s">
        <v>1777</v>
      </c>
      <c r="S570" t="s">
        <v>1754</v>
      </c>
      <c r="T570" t="s">
        <v>1778</v>
      </c>
      <c r="U570" t="s">
        <v>1772</v>
      </c>
      <c r="V570" t="s">
        <v>1826</v>
      </c>
      <c r="W570">
        <v>2</v>
      </c>
      <c r="X570" t="s">
        <v>1776</v>
      </c>
      <c r="Y570">
        <v>740.68</v>
      </c>
      <c r="Z570">
        <v>1481.36</v>
      </c>
      <c r="AA570">
        <v>29.63</v>
      </c>
      <c r="AB570">
        <v>0.02</v>
      </c>
    </row>
    <row r="571" spans="1:28" x14ac:dyDescent="0.3">
      <c r="A571" t="s">
        <v>2395</v>
      </c>
      <c r="B571" s="13">
        <v>45384</v>
      </c>
      <c r="C571" t="s">
        <v>372</v>
      </c>
      <c r="D571" t="s">
        <v>373</v>
      </c>
      <c r="E571">
        <v>50</v>
      </c>
      <c r="F571" t="s">
        <v>16</v>
      </c>
      <c r="G571" t="s">
        <v>374</v>
      </c>
      <c r="H571" t="s">
        <v>250</v>
      </c>
      <c r="I571" t="s">
        <v>12</v>
      </c>
      <c r="J571" t="s">
        <v>13</v>
      </c>
      <c r="K571" t="s">
        <v>1660</v>
      </c>
      <c r="L571" t="s">
        <v>3922</v>
      </c>
      <c r="M571" t="s">
        <v>1544</v>
      </c>
      <c r="N571" t="s">
        <v>3870</v>
      </c>
      <c r="O571" t="s">
        <v>1661</v>
      </c>
      <c r="P571">
        <v>461.47</v>
      </c>
      <c r="Q571">
        <v>190</v>
      </c>
      <c r="R571" t="s">
        <v>1787</v>
      </c>
      <c r="S571" t="s">
        <v>1763</v>
      </c>
      <c r="T571" t="s">
        <v>1788</v>
      </c>
      <c r="U571" t="s">
        <v>1756</v>
      </c>
      <c r="V571" t="s">
        <v>1829</v>
      </c>
      <c r="W571">
        <v>3</v>
      </c>
      <c r="X571" t="s">
        <v>1786</v>
      </c>
      <c r="Y571">
        <v>600.58000000000004</v>
      </c>
      <c r="Z571">
        <v>1801.74</v>
      </c>
      <c r="AA571">
        <v>522.5</v>
      </c>
      <c r="AB571">
        <v>0.28999999999999998</v>
      </c>
    </row>
    <row r="572" spans="1:28" x14ac:dyDescent="0.3">
      <c r="A572" t="s">
        <v>2396</v>
      </c>
      <c r="B572" s="13">
        <v>45348</v>
      </c>
      <c r="C572" t="s">
        <v>1422</v>
      </c>
      <c r="D572" t="s">
        <v>1423</v>
      </c>
      <c r="E572">
        <v>60</v>
      </c>
      <c r="F572" t="s">
        <v>16</v>
      </c>
      <c r="G572" t="s">
        <v>1424</v>
      </c>
      <c r="H572" t="s">
        <v>62</v>
      </c>
      <c r="I572" t="s">
        <v>12</v>
      </c>
      <c r="J572" t="s">
        <v>31</v>
      </c>
      <c r="K572" t="s">
        <v>1678</v>
      </c>
      <c r="L572" t="s">
        <v>3931</v>
      </c>
      <c r="M572" t="s">
        <v>1566</v>
      </c>
      <c r="N572" t="s">
        <v>3862</v>
      </c>
      <c r="O572" t="s">
        <v>1679</v>
      </c>
      <c r="P572">
        <v>240.63</v>
      </c>
      <c r="Q572">
        <v>423</v>
      </c>
      <c r="R572" t="s">
        <v>1767</v>
      </c>
      <c r="S572" t="s">
        <v>1759</v>
      </c>
      <c r="T572" t="s">
        <v>1768</v>
      </c>
      <c r="U572" t="s">
        <v>1765</v>
      </c>
      <c r="V572" t="s">
        <v>1824</v>
      </c>
      <c r="W572">
        <v>3</v>
      </c>
      <c r="X572" t="s">
        <v>1766</v>
      </c>
      <c r="Y572">
        <v>345.58</v>
      </c>
      <c r="Z572">
        <v>1036.74</v>
      </c>
      <c r="AA572">
        <v>228.08</v>
      </c>
      <c r="AB572">
        <v>0.22</v>
      </c>
    </row>
    <row r="573" spans="1:28" x14ac:dyDescent="0.3">
      <c r="A573" t="s">
        <v>2397</v>
      </c>
      <c r="B573" s="13">
        <v>45688</v>
      </c>
      <c r="C573" t="s">
        <v>902</v>
      </c>
      <c r="D573" t="s">
        <v>903</v>
      </c>
      <c r="E573">
        <v>54</v>
      </c>
      <c r="F573" t="s">
        <v>9</v>
      </c>
      <c r="G573" t="s">
        <v>904</v>
      </c>
      <c r="H573" t="s">
        <v>167</v>
      </c>
      <c r="I573" t="s">
        <v>12</v>
      </c>
      <c r="J573" t="s">
        <v>13</v>
      </c>
      <c r="K573" t="s">
        <v>1584</v>
      </c>
      <c r="L573" t="s">
        <v>3876</v>
      </c>
      <c r="M573" t="s">
        <v>1547</v>
      </c>
      <c r="N573" t="s">
        <v>3852</v>
      </c>
      <c r="O573" t="s">
        <v>1585</v>
      </c>
      <c r="P573">
        <v>144.53</v>
      </c>
      <c r="Q573">
        <v>343</v>
      </c>
      <c r="R573" t="s">
        <v>1793</v>
      </c>
      <c r="S573" t="s">
        <v>1763</v>
      </c>
      <c r="T573" t="s">
        <v>395</v>
      </c>
      <c r="U573" t="s">
        <v>1772</v>
      </c>
      <c r="V573" t="s">
        <v>1826</v>
      </c>
      <c r="W573">
        <v>1</v>
      </c>
      <c r="X573" t="s">
        <v>1792</v>
      </c>
      <c r="Y573">
        <v>974.52</v>
      </c>
      <c r="Z573">
        <v>974.52</v>
      </c>
      <c r="AA573">
        <v>9.75</v>
      </c>
      <c r="AB573">
        <v>0.01</v>
      </c>
    </row>
    <row r="574" spans="1:28" x14ac:dyDescent="0.3">
      <c r="A574" t="s">
        <v>2398</v>
      </c>
      <c r="B574" s="13">
        <v>45249</v>
      </c>
      <c r="C574" t="s">
        <v>157</v>
      </c>
      <c r="D574" t="s">
        <v>158</v>
      </c>
      <c r="E574">
        <v>50</v>
      </c>
      <c r="F574" t="s">
        <v>9</v>
      </c>
      <c r="G574" t="s">
        <v>159</v>
      </c>
      <c r="H574" t="s">
        <v>62</v>
      </c>
      <c r="I574" t="s">
        <v>12</v>
      </c>
      <c r="J574" t="s">
        <v>13</v>
      </c>
      <c r="K574" t="s">
        <v>1582</v>
      </c>
      <c r="L574" t="s">
        <v>3875</v>
      </c>
      <c r="M574" t="s">
        <v>1566</v>
      </c>
      <c r="N574" t="s">
        <v>3854</v>
      </c>
      <c r="O574" t="s">
        <v>1583</v>
      </c>
      <c r="P574">
        <v>144.53</v>
      </c>
      <c r="Q574">
        <v>367</v>
      </c>
      <c r="R574" t="s">
        <v>1758</v>
      </c>
      <c r="S574" t="s">
        <v>1759</v>
      </c>
      <c r="T574" t="s">
        <v>1760</v>
      </c>
      <c r="U574" t="s">
        <v>1756</v>
      </c>
      <c r="V574" t="s">
        <v>1824</v>
      </c>
      <c r="W574">
        <v>3</v>
      </c>
      <c r="X574" t="s">
        <v>1757</v>
      </c>
      <c r="Y574">
        <v>282.33</v>
      </c>
      <c r="Z574">
        <v>846.99</v>
      </c>
      <c r="AA574">
        <v>59.29</v>
      </c>
      <c r="AB574">
        <v>7.0000000000000007E-2</v>
      </c>
    </row>
    <row r="575" spans="1:28" x14ac:dyDescent="0.3">
      <c r="A575" t="s">
        <v>2399</v>
      </c>
      <c r="B575" s="13">
        <v>45726</v>
      </c>
      <c r="C575" t="s">
        <v>1193</v>
      </c>
      <c r="D575" t="s">
        <v>1194</v>
      </c>
      <c r="E575">
        <v>20</v>
      </c>
      <c r="F575" t="s">
        <v>16</v>
      </c>
      <c r="G575" t="s">
        <v>1195</v>
      </c>
      <c r="H575" t="s">
        <v>30</v>
      </c>
      <c r="I575" t="s">
        <v>12</v>
      </c>
      <c r="J575" t="s">
        <v>13</v>
      </c>
      <c r="K575" t="s">
        <v>1700</v>
      </c>
      <c r="L575" t="s">
        <v>3943</v>
      </c>
      <c r="M575" t="s">
        <v>1563</v>
      </c>
      <c r="N575" t="s">
        <v>3845</v>
      </c>
      <c r="O575" t="s">
        <v>1701</v>
      </c>
      <c r="P575">
        <v>392.89</v>
      </c>
      <c r="Q575">
        <v>320</v>
      </c>
      <c r="R575" t="s">
        <v>1814</v>
      </c>
      <c r="S575" t="s">
        <v>1754</v>
      </c>
      <c r="T575" t="s">
        <v>1815</v>
      </c>
      <c r="U575" t="s">
        <v>1772</v>
      </c>
      <c r="V575" t="s">
        <v>1826</v>
      </c>
      <c r="W575">
        <v>4</v>
      </c>
      <c r="X575" t="s">
        <v>1813</v>
      </c>
      <c r="Y575">
        <v>158.46</v>
      </c>
      <c r="Z575">
        <v>633.84</v>
      </c>
      <c r="AA575">
        <v>57.05</v>
      </c>
      <c r="AB575">
        <v>0.09</v>
      </c>
    </row>
    <row r="576" spans="1:28" x14ac:dyDescent="0.3">
      <c r="A576" t="s">
        <v>2400</v>
      </c>
      <c r="B576" s="13">
        <v>45283</v>
      </c>
      <c r="C576" t="s">
        <v>1077</v>
      </c>
      <c r="D576" t="s">
        <v>1078</v>
      </c>
      <c r="E576">
        <v>38</v>
      </c>
      <c r="F576" t="s">
        <v>9</v>
      </c>
      <c r="G576" t="s">
        <v>1079</v>
      </c>
      <c r="H576" t="s">
        <v>287</v>
      </c>
      <c r="I576" t="s">
        <v>12</v>
      </c>
      <c r="J576" t="s">
        <v>26</v>
      </c>
      <c r="K576" t="s">
        <v>1658</v>
      </c>
      <c r="L576" t="s">
        <v>3921</v>
      </c>
      <c r="M576" t="s">
        <v>1544</v>
      </c>
      <c r="N576" t="s">
        <v>3870</v>
      </c>
      <c r="O576" t="s">
        <v>1659</v>
      </c>
      <c r="P576">
        <v>81.75</v>
      </c>
      <c r="Q576">
        <v>190</v>
      </c>
      <c r="R576" t="s">
        <v>1780</v>
      </c>
      <c r="S576" t="s">
        <v>1763</v>
      </c>
      <c r="T576" t="s">
        <v>1781</v>
      </c>
      <c r="U576" t="s">
        <v>1772</v>
      </c>
      <c r="V576" t="s">
        <v>1829</v>
      </c>
      <c r="W576">
        <v>2</v>
      </c>
      <c r="X576" t="s">
        <v>1779</v>
      </c>
      <c r="Y576">
        <v>778.56</v>
      </c>
      <c r="Z576">
        <v>1557.12</v>
      </c>
      <c r="AA576">
        <v>171.28</v>
      </c>
      <c r="AB576">
        <v>0.11</v>
      </c>
    </row>
    <row r="577" spans="1:28" x14ac:dyDescent="0.3">
      <c r="A577" t="s">
        <v>2401</v>
      </c>
      <c r="B577" s="13">
        <v>45353</v>
      </c>
      <c r="C577" t="s">
        <v>761</v>
      </c>
      <c r="D577" t="s">
        <v>762</v>
      </c>
      <c r="E577">
        <v>41</v>
      </c>
      <c r="F577" t="s">
        <v>16</v>
      </c>
      <c r="G577" t="s">
        <v>763</v>
      </c>
      <c r="H577" t="s">
        <v>66</v>
      </c>
      <c r="I577" t="s">
        <v>12</v>
      </c>
      <c r="J577" t="s">
        <v>13</v>
      </c>
      <c r="K577" t="s">
        <v>1648</v>
      </c>
      <c r="L577" t="s">
        <v>3916</v>
      </c>
      <c r="M577" t="s">
        <v>1566</v>
      </c>
      <c r="N577" t="s">
        <v>3862</v>
      </c>
      <c r="O577" t="s">
        <v>1649</v>
      </c>
      <c r="P577">
        <v>190.29</v>
      </c>
      <c r="Q577">
        <v>260</v>
      </c>
      <c r="R577" t="s">
        <v>1814</v>
      </c>
      <c r="S577" t="s">
        <v>1754</v>
      </c>
      <c r="T577" t="s">
        <v>1815</v>
      </c>
      <c r="U577" t="s">
        <v>1772</v>
      </c>
      <c r="V577" t="s">
        <v>1829</v>
      </c>
      <c r="W577">
        <v>4</v>
      </c>
      <c r="X577" t="s">
        <v>1813</v>
      </c>
      <c r="Y577">
        <v>280.16000000000003</v>
      </c>
      <c r="Z577">
        <v>1120.6400000000001</v>
      </c>
      <c r="AA577">
        <v>201.72</v>
      </c>
      <c r="AB577">
        <v>0.18</v>
      </c>
    </row>
    <row r="578" spans="1:28" x14ac:dyDescent="0.3">
      <c r="A578" t="s">
        <v>2402</v>
      </c>
      <c r="B578" s="13">
        <v>45592</v>
      </c>
      <c r="C578" t="s">
        <v>911</v>
      </c>
      <c r="D578" t="s">
        <v>912</v>
      </c>
      <c r="E578">
        <v>22</v>
      </c>
      <c r="F578" t="s">
        <v>16</v>
      </c>
      <c r="G578" t="s">
        <v>913</v>
      </c>
      <c r="H578" t="s">
        <v>171</v>
      </c>
      <c r="I578" t="s">
        <v>12</v>
      </c>
      <c r="J578" t="s">
        <v>13</v>
      </c>
      <c r="K578" t="s">
        <v>1690</v>
      </c>
      <c r="L578" t="s">
        <v>3938</v>
      </c>
      <c r="M578" t="s">
        <v>1558</v>
      </c>
      <c r="N578" t="s">
        <v>3867</v>
      </c>
      <c r="O578" t="s">
        <v>1691</v>
      </c>
      <c r="P578">
        <v>214.32</v>
      </c>
      <c r="Q578">
        <v>383</v>
      </c>
      <c r="R578" t="s">
        <v>1798</v>
      </c>
      <c r="S578" t="s">
        <v>1754</v>
      </c>
      <c r="T578" t="s">
        <v>129</v>
      </c>
      <c r="U578" t="s">
        <v>1756</v>
      </c>
      <c r="V578" t="s">
        <v>1826</v>
      </c>
      <c r="W578">
        <v>2</v>
      </c>
      <c r="X578" t="s">
        <v>1797</v>
      </c>
      <c r="Y578">
        <v>649.54999999999995</v>
      </c>
      <c r="Z578">
        <v>1299.0999999999999</v>
      </c>
      <c r="AA578">
        <v>376.74</v>
      </c>
      <c r="AB578">
        <v>0.28999999999999998</v>
      </c>
    </row>
    <row r="579" spans="1:28" x14ac:dyDescent="0.3">
      <c r="A579" t="s">
        <v>2403</v>
      </c>
      <c r="B579" s="13">
        <v>45360</v>
      </c>
      <c r="C579" t="s">
        <v>40</v>
      </c>
      <c r="D579" t="s">
        <v>41</v>
      </c>
      <c r="E579">
        <v>29</v>
      </c>
      <c r="F579" t="s">
        <v>16</v>
      </c>
      <c r="G579" t="s">
        <v>42</v>
      </c>
      <c r="H579" t="s">
        <v>43</v>
      </c>
      <c r="I579" t="s">
        <v>12</v>
      </c>
      <c r="J579" t="s">
        <v>26</v>
      </c>
      <c r="K579" t="s">
        <v>1724</v>
      </c>
      <c r="L579" t="s">
        <v>3955</v>
      </c>
      <c r="M579" t="s">
        <v>1566</v>
      </c>
      <c r="N579" t="s">
        <v>3854</v>
      </c>
      <c r="O579" t="s">
        <v>1725</v>
      </c>
      <c r="P579">
        <v>131.24</v>
      </c>
      <c r="Q579">
        <v>232</v>
      </c>
      <c r="R579" t="s">
        <v>1762</v>
      </c>
      <c r="S579" t="s">
        <v>1763</v>
      </c>
      <c r="T579" t="s">
        <v>1764</v>
      </c>
      <c r="U579" t="s">
        <v>1765</v>
      </c>
      <c r="V579" t="s">
        <v>1826</v>
      </c>
      <c r="W579">
        <v>2</v>
      </c>
      <c r="X579" t="s">
        <v>1761</v>
      </c>
      <c r="Y579">
        <v>994.32</v>
      </c>
      <c r="Z579">
        <v>1988.64</v>
      </c>
      <c r="AA579">
        <v>536.92999999999995</v>
      </c>
      <c r="AB579">
        <v>0.27</v>
      </c>
    </row>
    <row r="580" spans="1:28" x14ac:dyDescent="0.3">
      <c r="A580" t="s">
        <v>2404</v>
      </c>
      <c r="B580" s="13">
        <v>45649</v>
      </c>
      <c r="C580" t="s">
        <v>722</v>
      </c>
      <c r="D580" t="s">
        <v>723</v>
      </c>
      <c r="E580">
        <v>50</v>
      </c>
      <c r="F580" t="s">
        <v>9</v>
      </c>
      <c r="G580" t="s">
        <v>3981</v>
      </c>
      <c r="H580" t="s">
        <v>267</v>
      </c>
      <c r="I580" t="s">
        <v>12</v>
      </c>
      <c r="J580" t="s">
        <v>19</v>
      </c>
      <c r="K580" t="s">
        <v>1710</v>
      </c>
      <c r="L580" t="s">
        <v>3948</v>
      </c>
      <c r="M580" t="s">
        <v>1566</v>
      </c>
      <c r="N580" t="s">
        <v>3878</v>
      </c>
      <c r="O580" t="s">
        <v>1711</v>
      </c>
      <c r="P580">
        <v>285.54000000000002</v>
      </c>
      <c r="Q580">
        <v>358</v>
      </c>
      <c r="R580" t="s">
        <v>1795</v>
      </c>
      <c r="S580" t="s">
        <v>1759</v>
      </c>
      <c r="T580" t="s">
        <v>1796</v>
      </c>
      <c r="U580" t="s">
        <v>1772</v>
      </c>
      <c r="V580" t="s">
        <v>1826</v>
      </c>
      <c r="W580">
        <v>1</v>
      </c>
      <c r="X580" t="s">
        <v>1794</v>
      </c>
      <c r="Y580">
        <v>64.94</v>
      </c>
      <c r="Z580">
        <v>64.94</v>
      </c>
      <c r="AA580">
        <v>13.64</v>
      </c>
      <c r="AB580">
        <v>0.21</v>
      </c>
    </row>
    <row r="581" spans="1:28" x14ac:dyDescent="0.3">
      <c r="A581" t="s">
        <v>2405</v>
      </c>
      <c r="B581" s="13">
        <v>45709</v>
      </c>
      <c r="C581" t="s">
        <v>464</v>
      </c>
      <c r="D581" t="s">
        <v>465</v>
      </c>
      <c r="E581">
        <v>29</v>
      </c>
      <c r="F581" t="s">
        <v>9</v>
      </c>
      <c r="G581" t="s">
        <v>466</v>
      </c>
      <c r="H581" t="s">
        <v>70</v>
      </c>
      <c r="I581" t="s">
        <v>12</v>
      </c>
      <c r="J581" t="s">
        <v>31</v>
      </c>
      <c r="K581" t="s">
        <v>1626</v>
      </c>
      <c r="L581" t="s">
        <v>3902</v>
      </c>
      <c r="M581" t="s">
        <v>1563</v>
      </c>
      <c r="N581" t="s">
        <v>3903</v>
      </c>
      <c r="O581" t="s">
        <v>1627</v>
      </c>
      <c r="P581">
        <v>326.06</v>
      </c>
      <c r="Q581">
        <v>301</v>
      </c>
      <c r="R581" t="s">
        <v>1780</v>
      </c>
      <c r="S581" t="s">
        <v>1763</v>
      </c>
      <c r="T581" t="s">
        <v>1781</v>
      </c>
      <c r="U581" t="s">
        <v>1772</v>
      </c>
      <c r="V581" t="s">
        <v>1829</v>
      </c>
      <c r="W581">
        <v>2</v>
      </c>
      <c r="X581" t="s">
        <v>1779</v>
      </c>
      <c r="Y581">
        <v>507.66</v>
      </c>
      <c r="Z581">
        <v>1015.32</v>
      </c>
      <c r="AA581">
        <v>0</v>
      </c>
      <c r="AB581">
        <v>0</v>
      </c>
    </row>
    <row r="582" spans="1:28" x14ac:dyDescent="0.3">
      <c r="A582" t="s">
        <v>2406</v>
      </c>
      <c r="B582" s="13">
        <v>45273</v>
      </c>
      <c r="C582" t="s">
        <v>776</v>
      </c>
      <c r="D582" t="s">
        <v>777</v>
      </c>
      <c r="E582">
        <v>58</v>
      </c>
      <c r="F582" t="s">
        <v>16</v>
      </c>
      <c r="G582" t="s">
        <v>778</v>
      </c>
      <c r="H582" t="s">
        <v>167</v>
      </c>
      <c r="I582" t="s">
        <v>12</v>
      </c>
      <c r="J582" t="s">
        <v>31</v>
      </c>
      <c r="K582" t="s">
        <v>1710</v>
      </c>
      <c r="L582" t="s">
        <v>3948</v>
      </c>
      <c r="M582" t="s">
        <v>1566</v>
      </c>
      <c r="N582" t="s">
        <v>3878</v>
      </c>
      <c r="O582" t="s">
        <v>1711</v>
      </c>
      <c r="P582">
        <v>285.54000000000002</v>
      </c>
      <c r="Q582">
        <v>358</v>
      </c>
      <c r="R582" t="s">
        <v>1770</v>
      </c>
      <c r="S582" t="s">
        <v>1763</v>
      </c>
      <c r="T582" t="s">
        <v>1771</v>
      </c>
      <c r="U582" t="s">
        <v>1772</v>
      </c>
      <c r="V582" t="s">
        <v>1826</v>
      </c>
      <c r="W582">
        <v>4</v>
      </c>
      <c r="X582" t="s">
        <v>1769</v>
      </c>
      <c r="Y582">
        <v>968.27</v>
      </c>
      <c r="Z582">
        <v>3873.08</v>
      </c>
      <c r="AA582">
        <v>116.19</v>
      </c>
      <c r="AB582">
        <v>0.03</v>
      </c>
    </row>
    <row r="583" spans="1:28" x14ac:dyDescent="0.3">
      <c r="A583" t="s">
        <v>2407</v>
      </c>
      <c r="B583" s="13">
        <v>45250</v>
      </c>
      <c r="C583" t="s">
        <v>78</v>
      </c>
      <c r="D583" t="s">
        <v>79</v>
      </c>
      <c r="E583">
        <v>60</v>
      </c>
      <c r="F583" t="s">
        <v>16</v>
      </c>
      <c r="G583" t="s">
        <v>80</v>
      </c>
      <c r="H583" t="s">
        <v>81</v>
      </c>
      <c r="I583" t="s">
        <v>12</v>
      </c>
      <c r="J583" t="s">
        <v>19</v>
      </c>
      <c r="K583" t="s">
        <v>1724</v>
      </c>
      <c r="L583" t="s">
        <v>3955</v>
      </c>
      <c r="M583" t="s">
        <v>1566</v>
      </c>
      <c r="N583" t="s">
        <v>3854</v>
      </c>
      <c r="O583" t="s">
        <v>1725</v>
      </c>
      <c r="P583">
        <v>131.24</v>
      </c>
      <c r="Q583">
        <v>232</v>
      </c>
      <c r="R583" t="s">
        <v>1774</v>
      </c>
      <c r="S583" t="s">
        <v>1759</v>
      </c>
      <c r="T583" t="s">
        <v>1775</v>
      </c>
      <c r="U583" t="s">
        <v>1765</v>
      </c>
      <c r="V583" t="s">
        <v>1826</v>
      </c>
      <c r="W583">
        <v>4</v>
      </c>
      <c r="X583" t="s">
        <v>1773</v>
      </c>
      <c r="Y583">
        <v>510.33</v>
      </c>
      <c r="Z583">
        <v>2041.32</v>
      </c>
      <c r="AA583">
        <v>408.26</v>
      </c>
      <c r="AB583">
        <v>0.2</v>
      </c>
    </row>
    <row r="584" spans="1:28" x14ac:dyDescent="0.3">
      <c r="A584" t="s">
        <v>2408</v>
      </c>
      <c r="B584" s="13">
        <v>45539</v>
      </c>
      <c r="C584" t="s">
        <v>55</v>
      </c>
      <c r="D584" t="s">
        <v>56</v>
      </c>
      <c r="E584">
        <v>28</v>
      </c>
      <c r="F584" t="s">
        <v>16</v>
      </c>
      <c r="G584" t="s">
        <v>57</v>
      </c>
      <c r="H584" t="s">
        <v>58</v>
      </c>
      <c r="I584" t="s">
        <v>12</v>
      </c>
      <c r="J584" t="s">
        <v>13</v>
      </c>
      <c r="K584" t="s">
        <v>1636</v>
      </c>
      <c r="L584" t="s">
        <v>3908</v>
      </c>
      <c r="M584" t="s">
        <v>1566</v>
      </c>
      <c r="N584" t="s">
        <v>3862</v>
      </c>
      <c r="O584" t="s">
        <v>1637</v>
      </c>
      <c r="P584">
        <v>167.12</v>
      </c>
      <c r="Q584">
        <v>316</v>
      </c>
      <c r="R584" t="s">
        <v>1814</v>
      </c>
      <c r="S584" t="s">
        <v>1754</v>
      </c>
      <c r="T584" t="s">
        <v>1815</v>
      </c>
      <c r="U584" t="s">
        <v>1772</v>
      </c>
      <c r="V584" t="s">
        <v>1829</v>
      </c>
      <c r="W584">
        <v>2</v>
      </c>
      <c r="X584" t="s">
        <v>1813</v>
      </c>
      <c r="Y584">
        <v>156.72999999999999</v>
      </c>
      <c r="Z584">
        <v>313.45999999999998</v>
      </c>
      <c r="AA584">
        <v>56.42</v>
      </c>
      <c r="AB584">
        <v>0.18</v>
      </c>
    </row>
    <row r="585" spans="1:28" x14ac:dyDescent="0.3">
      <c r="A585" t="s">
        <v>2409</v>
      </c>
      <c r="B585" s="13">
        <v>45810</v>
      </c>
      <c r="C585" t="s">
        <v>481</v>
      </c>
      <c r="D585" t="s">
        <v>482</v>
      </c>
      <c r="E585">
        <v>37</v>
      </c>
      <c r="F585" t="s">
        <v>9</v>
      </c>
      <c r="G585" t="s">
        <v>483</v>
      </c>
      <c r="H585" t="s">
        <v>66</v>
      </c>
      <c r="I585" t="s">
        <v>12</v>
      </c>
      <c r="J585" t="s">
        <v>26</v>
      </c>
      <c r="K585" t="s">
        <v>1746</v>
      </c>
      <c r="L585" t="s">
        <v>3966</v>
      </c>
      <c r="M585" t="s">
        <v>1544</v>
      </c>
      <c r="N585" t="s">
        <v>3864</v>
      </c>
      <c r="O585" t="s">
        <v>1747</v>
      </c>
      <c r="P585">
        <v>201.41</v>
      </c>
      <c r="Q585">
        <v>146</v>
      </c>
      <c r="R585" t="s">
        <v>1790</v>
      </c>
      <c r="S585" t="s">
        <v>1754</v>
      </c>
      <c r="T585" t="s">
        <v>1791</v>
      </c>
      <c r="U585" t="s">
        <v>1772</v>
      </c>
      <c r="V585" t="s">
        <v>1824</v>
      </c>
      <c r="W585">
        <v>3</v>
      </c>
      <c r="X585" t="s">
        <v>1789</v>
      </c>
      <c r="Y585">
        <v>53.83</v>
      </c>
      <c r="Z585">
        <v>161.49</v>
      </c>
      <c r="AA585">
        <v>38.76</v>
      </c>
      <c r="AB585">
        <v>0.24</v>
      </c>
    </row>
    <row r="586" spans="1:28" x14ac:dyDescent="0.3">
      <c r="A586" t="s">
        <v>2410</v>
      </c>
      <c r="B586" s="13">
        <v>45350</v>
      </c>
      <c r="C586" t="s">
        <v>1178</v>
      </c>
      <c r="D586" t="s">
        <v>1179</v>
      </c>
      <c r="E586">
        <v>39</v>
      </c>
      <c r="F586" t="s">
        <v>16</v>
      </c>
      <c r="G586" t="s">
        <v>1180</v>
      </c>
      <c r="H586" t="s">
        <v>434</v>
      </c>
      <c r="I586" t="s">
        <v>12</v>
      </c>
      <c r="J586" t="s">
        <v>13</v>
      </c>
      <c r="K586" t="s">
        <v>1704</v>
      </c>
      <c r="L586" t="s">
        <v>3945</v>
      </c>
      <c r="M586" t="s">
        <v>1544</v>
      </c>
      <c r="N586" t="s">
        <v>3870</v>
      </c>
      <c r="O586" t="s">
        <v>1705</v>
      </c>
      <c r="P586">
        <v>325.26</v>
      </c>
      <c r="Q586">
        <v>400</v>
      </c>
      <c r="R586" t="s">
        <v>1770</v>
      </c>
      <c r="S586" t="s">
        <v>1763</v>
      </c>
      <c r="T586" t="s">
        <v>1771</v>
      </c>
      <c r="U586" t="s">
        <v>1772</v>
      </c>
      <c r="V586" t="s">
        <v>1829</v>
      </c>
      <c r="W586">
        <v>1</v>
      </c>
      <c r="X586" t="s">
        <v>1769</v>
      </c>
      <c r="Y586">
        <v>34.71</v>
      </c>
      <c r="Z586">
        <v>34.71</v>
      </c>
      <c r="AA586">
        <v>3.47</v>
      </c>
      <c r="AB586">
        <v>0.1</v>
      </c>
    </row>
    <row r="587" spans="1:28" x14ac:dyDescent="0.3">
      <c r="A587" t="s">
        <v>2411</v>
      </c>
      <c r="B587" s="13">
        <v>45633</v>
      </c>
      <c r="C587" t="s">
        <v>737</v>
      </c>
      <c r="D587" t="s">
        <v>738</v>
      </c>
      <c r="E587">
        <v>32</v>
      </c>
      <c r="F587" t="s">
        <v>16</v>
      </c>
      <c r="G587" t="s">
        <v>739</v>
      </c>
      <c r="H587" t="s">
        <v>140</v>
      </c>
      <c r="I587" t="s">
        <v>12</v>
      </c>
      <c r="J587" t="s">
        <v>26</v>
      </c>
      <c r="K587" t="s">
        <v>1702</v>
      </c>
      <c r="L587" t="s">
        <v>3944</v>
      </c>
      <c r="M587" t="s">
        <v>1563</v>
      </c>
      <c r="N587" t="s">
        <v>3872</v>
      </c>
      <c r="O587" t="s">
        <v>1703</v>
      </c>
      <c r="P587">
        <v>480.9</v>
      </c>
      <c r="Q587">
        <v>104</v>
      </c>
      <c r="R587" t="s">
        <v>1758</v>
      </c>
      <c r="S587" t="s">
        <v>1759</v>
      </c>
      <c r="T587" t="s">
        <v>1760</v>
      </c>
      <c r="U587" t="s">
        <v>1756</v>
      </c>
      <c r="V587" t="s">
        <v>1826</v>
      </c>
      <c r="W587">
        <v>2</v>
      </c>
      <c r="X587" t="s">
        <v>1757</v>
      </c>
      <c r="Y587">
        <v>829.15</v>
      </c>
      <c r="Z587">
        <v>1658.3</v>
      </c>
      <c r="AA587">
        <v>182.41</v>
      </c>
      <c r="AB587">
        <v>0.11</v>
      </c>
    </row>
    <row r="588" spans="1:28" x14ac:dyDescent="0.3">
      <c r="A588" t="s">
        <v>2412</v>
      </c>
      <c r="B588" s="13">
        <v>45798</v>
      </c>
      <c r="C588" t="s">
        <v>842</v>
      </c>
      <c r="D588" t="s">
        <v>843</v>
      </c>
      <c r="E588">
        <v>25</v>
      </c>
      <c r="F588" t="s">
        <v>9</v>
      </c>
      <c r="G588" t="s">
        <v>844</v>
      </c>
      <c r="H588" t="s">
        <v>845</v>
      </c>
      <c r="I588" t="s">
        <v>12</v>
      </c>
      <c r="J588" t="s">
        <v>13</v>
      </c>
      <c r="K588" t="s">
        <v>1744</v>
      </c>
      <c r="L588" t="s">
        <v>3965</v>
      </c>
      <c r="M588" t="s">
        <v>1563</v>
      </c>
      <c r="N588" t="s">
        <v>3860</v>
      </c>
      <c r="O588" t="s">
        <v>1745</v>
      </c>
      <c r="P588">
        <v>431.67</v>
      </c>
      <c r="Q588">
        <v>73</v>
      </c>
      <c r="R588" t="s">
        <v>1767</v>
      </c>
      <c r="S588" t="s">
        <v>1759</v>
      </c>
      <c r="T588" t="s">
        <v>1768</v>
      </c>
      <c r="U588" t="s">
        <v>1765</v>
      </c>
      <c r="V588" t="s">
        <v>1829</v>
      </c>
      <c r="W588">
        <v>2</v>
      </c>
      <c r="X588" t="s">
        <v>1766</v>
      </c>
      <c r="Y588">
        <v>481.86</v>
      </c>
      <c r="Z588">
        <v>963.72</v>
      </c>
      <c r="AA588">
        <v>96.37</v>
      </c>
      <c r="AB588">
        <v>0.1</v>
      </c>
    </row>
    <row r="589" spans="1:28" x14ac:dyDescent="0.3">
      <c r="A589" t="s">
        <v>2413</v>
      </c>
      <c r="B589" s="13">
        <v>45354</v>
      </c>
      <c r="C589" t="s">
        <v>496</v>
      </c>
      <c r="D589" t="s">
        <v>497</v>
      </c>
      <c r="E589">
        <v>49</v>
      </c>
      <c r="F589" t="s">
        <v>16</v>
      </c>
      <c r="G589" t="s">
        <v>498</v>
      </c>
      <c r="H589" t="s">
        <v>163</v>
      </c>
      <c r="I589" t="s">
        <v>12</v>
      </c>
      <c r="J589" t="s">
        <v>19</v>
      </c>
      <c r="K589" t="s">
        <v>1652</v>
      </c>
      <c r="L589" t="s">
        <v>3918</v>
      </c>
      <c r="M589" t="s">
        <v>1566</v>
      </c>
      <c r="N589" t="s">
        <v>3893</v>
      </c>
      <c r="O589" t="s">
        <v>1653</v>
      </c>
      <c r="P589">
        <v>212.26</v>
      </c>
      <c r="Q589">
        <v>82</v>
      </c>
      <c r="R589" t="s">
        <v>1780</v>
      </c>
      <c r="S589" t="s">
        <v>1763</v>
      </c>
      <c r="T589" t="s">
        <v>1781</v>
      </c>
      <c r="U589" t="s">
        <v>1772</v>
      </c>
      <c r="V589" t="s">
        <v>1829</v>
      </c>
      <c r="W589">
        <v>4</v>
      </c>
      <c r="X589" t="s">
        <v>1779</v>
      </c>
      <c r="Y589">
        <v>915.17</v>
      </c>
      <c r="Z589">
        <v>3660.68</v>
      </c>
      <c r="AA589">
        <v>695.53</v>
      </c>
      <c r="AB589">
        <v>0.19</v>
      </c>
    </row>
    <row r="590" spans="1:28" x14ac:dyDescent="0.3">
      <c r="A590" t="s">
        <v>2414</v>
      </c>
      <c r="B590" s="13">
        <v>45357</v>
      </c>
      <c r="C590" t="s">
        <v>696</v>
      </c>
      <c r="D590" t="s">
        <v>697</v>
      </c>
      <c r="E590">
        <v>61</v>
      </c>
      <c r="F590" t="s">
        <v>9</v>
      </c>
      <c r="G590" t="s">
        <v>698</v>
      </c>
      <c r="H590" t="s">
        <v>66</v>
      </c>
      <c r="I590" t="s">
        <v>12</v>
      </c>
      <c r="J590" t="s">
        <v>13</v>
      </c>
      <c r="K590" t="s">
        <v>1690</v>
      </c>
      <c r="L590" t="s">
        <v>3938</v>
      </c>
      <c r="M590" t="s">
        <v>1558</v>
      </c>
      <c r="N590" t="s">
        <v>3867</v>
      </c>
      <c r="O590" t="s">
        <v>1691</v>
      </c>
      <c r="P590">
        <v>214.32</v>
      </c>
      <c r="Q590">
        <v>383</v>
      </c>
      <c r="R590" t="s">
        <v>1811</v>
      </c>
      <c r="S590" t="s">
        <v>1754</v>
      </c>
      <c r="T590" t="s">
        <v>1812</v>
      </c>
      <c r="U590" t="s">
        <v>1756</v>
      </c>
      <c r="V590" t="s">
        <v>1826</v>
      </c>
      <c r="W590">
        <v>1</v>
      </c>
      <c r="X590" t="s">
        <v>1810</v>
      </c>
      <c r="Y590">
        <v>250.95</v>
      </c>
      <c r="Z590">
        <v>250.95</v>
      </c>
      <c r="AA590">
        <v>7.53</v>
      </c>
      <c r="AB590">
        <v>0.03</v>
      </c>
    </row>
    <row r="591" spans="1:28" x14ac:dyDescent="0.3">
      <c r="A591" t="s">
        <v>2415</v>
      </c>
      <c r="B591" s="13">
        <v>45257</v>
      </c>
      <c r="C591" t="s">
        <v>1023</v>
      </c>
      <c r="D591" t="s">
        <v>1024</v>
      </c>
      <c r="E591">
        <v>60</v>
      </c>
      <c r="F591" t="s">
        <v>9</v>
      </c>
      <c r="G591" t="s">
        <v>1025</v>
      </c>
      <c r="H591" t="s">
        <v>324</v>
      </c>
      <c r="I591" t="s">
        <v>12</v>
      </c>
      <c r="J591" t="s">
        <v>26</v>
      </c>
      <c r="K591" t="s">
        <v>1740</v>
      </c>
      <c r="L591" t="s">
        <v>3963</v>
      </c>
      <c r="M591" t="s">
        <v>1547</v>
      </c>
      <c r="N591" t="s">
        <v>3849</v>
      </c>
      <c r="O591" t="s">
        <v>1741</v>
      </c>
      <c r="P591">
        <v>358.47</v>
      </c>
      <c r="Q591">
        <v>143</v>
      </c>
      <c r="R591" t="s">
        <v>1774</v>
      </c>
      <c r="S591" t="s">
        <v>1759</v>
      </c>
      <c r="T591" t="s">
        <v>1775</v>
      </c>
      <c r="U591" t="s">
        <v>1765</v>
      </c>
      <c r="V591" t="s">
        <v>1824</v>
      </c>
      <c r="W591">
        <v>3</v>
      </c>
      <c r="X591" t="s">
        <v>1773</v>
      </c>
      <c r="Y591">
        <v>882.84</v>
      </c>
      <c r="Z591">
        <v>2648.52</v>
      </c>
      <c r="AA591">
        <v>264.85000000000002</v>
      </c>
      <c r="AB591">
        <v>0.1</v>
      </c>
    </row>
    <row r="592" spans="1:28" x14ac:dyDescent="0.3">
      <c r="A592" t="s">
        <v>2416</v>
      </c>
      <c r="B592" s="13">
        <v>45702</v>
      </c>
      <c r="C592" t="s">
        <v>470</v>
      </c>
      <c r="D592" t="s">
        <v>471</v>
      </c>
      <c r="E592">
        <v>43</v>
      </c>
      <c r="F592" t="s">
        <v>9</v>
      </c>
      <c r="G592" t="s">
        <v>395</v>
      </c>
      <c r="H592" t="s">
        <v>287</v>
      </c>
      <c r="I592" t="s">
        <v>12</v>
      </c>
      <c r="J592" t="s">
        <v>13</v>
      </c>
      <c r="K592" t="s">
        <v>1586</v>
      </c>
      <c r="L592" t="s">
        <v>3877</v>
      </c>
      <c r="M592" t="s">
        <v>1566</v>
      </c>
      <c r="N592" t="s">
        <v>3878</v>
      </c>
      <c r="O592" t="s">
        <v>1587</v>
      </c>
      <c r="P592">
        <v>21.34</v>
      </c>
      <c r="Q592">
        <v>65</v>
      </c>
      <c r="R592" t="s">
        <v>1811</v>
      </c>
      <c r="S592" t="s">
        <v>1754</v>
      </c>
      <c r="T592" t="s">
        <v>1812</v>
      </c>
      <c r="U592" t="s">
        <v>1756</v>
      </c>
      <c r="V592" t="s">
        <v>1829</v>
      </c>
      <c r="W592">
        <v>4</v>
      </c>
      <c r="X592" t="s">
        <v>1810</v>
      </c>
      <c r="Y592">
        <v>573.37</v>
      </c>
      <c r="Z592">
        <v>2293.48</v>
      </c>
      <c r="AA592">
        <v>91.74</v>
      </c>
      <c r="AB592">
        <v>0.04</v>
      </c>
    </row>
    <row r="593" spans="1:28" x14ac:dyDescent="0.3">
      <c r="A593" t="s">
        <v>2417</v>
      </c>
      <c r="B593" s="13">
        <v>45318</v>
      </c>
      <c r="C593" t="s">
        <v>218</v>
      </c>
      <c r="D593" t="s">
        <v>219</v>
      </c>
      <c r="E593">
        <v>51</v>
      </c>
      <c r="F593" t="s">
        <v>9</v>
      </c>
      <c r="G593" t="s">
        <v>220</v>
      </c>
      <c r="H593" t="s">
        <v>140</v>
      </c>
      <c r="I593" t="s">
        <v>12</v>
      </c>
      <c r="J593" t="s">
        <v>19</v>
      </c>
      <c r="K593" t="s">
        <v>1612</v>
      </c>
      <c r="L593" t="s">
        <v>3894</v>
      </c>
      <c r="M593" t="s">
        <v>1558</v>
      </c>
      <c r="N593" t="s">
        <v>3856</v>
      </c>
      <c r="O593" t="s">
        <v>1613</v>
      </c>
      <c r="P593">
        <v>283.83</v>
      </c>
      <c r="Q593">
        <v>244</v>
      </c>
      <c r="R593" t="s">
        <v>1795</v>
      </c>
      <c r="S593" t="s">
        <v>1759</v>
      </c>
      <c r="T593" t="s">
        <v>1796</v>
      </c>
      <c r="U593" t="s">
        <v>1772</v>
      </c>
      <c r="V593" t="s">
        <v>1824</v>
      </c>
      <c r="W593">
        <v>3</v>
      </c>
      <c r="X593" t="s">
        <v>1794</v>
      </c>
      <c r="Y593">
        <v>622.72</v>
      </c>
      <c r="Z593">
        <v>1868.16</v>
      </c>
      <c r="AA593">
        <v>74.73</v>
      </c>
      <c r="AB593">
        <v>0.04</v>
      </c>
    </row>
    <row r="594" spans="1:28" x14ac:dyDescent="0.3">
      <c r="A594" t="s">
        <v>2418</v>
      </c>
      <c r="B594" s="13">
        <v>45943</v>
      </c>
      <c r="C594" t="s">
        <v>1211</v>
      </c>
      <c r="D594" t="s">
        <v>1212</v>
      </c>
      <c r="E594">
        <v>53</v>
      </c>
      <c r="F594" t="s">
        <v>9</v>
      </c>
      <c r="G594" t="s">
        <v>1213</v>
      </c>
      <c r="H594" t="s">
        <v>113</v>
      </c>
      <c r="I594" t="s">
        <v>12</v>
      </c>
      <c r="J594" t="s">
        <v>19</v>
      </c>
      <c r="K594" t="s">
        <v>1732</v>
      </c>
      <c r="L594" t="s">
        <v>3959</v>
      </c>
      <c r="M594" t="s">
        <v>1544</v>
      </c>
      <c r="N594" t="s">
        <v>3872</v>
      </c>
      <c r="O594" t="s">
        <v>1733</v>
      </c>
      <c r="P594">
        <v>447.43</v>
      </c>
      <c r="Q594">
        <v>191</v>
      </c>
      <c r="R594" t="s">
        <v>1808</v>
      </c>
      <c r="S594" t="s">
        <v>1759</v>
      </c>
      <c r="T594" t="s">
        <v>1809</v>
      </c>
      <c r="U594" t="s">
        <v>1756</v>
      </c>
      <c r="V594" t="s">
        <v>1824</v>
      </c>
      <c r="W594">
        <v>3</v>
      </c>
      <c r="X594" t="s">
        <v>1807</v>
      </c>
      <c r="Y594">
        <v>259.74</v>
      </c>
      <c r="Z594">
        <v>779.22</v>
      </c>
      <c r="AA594">
        <v>187.01</v>
      </c>
      <c r="AB594">
        <v>0.24</v>
      </c>
    </row>
    <row r="595" spans="1:28" x14ac:dyDescent="0.3">
      <c r="A595" t="s">
        <v>2419</v>
      </c>
      <c r="B595" s="13">
        <v>45769</v>
      </c>
      <c r="C595" t="s">
        <v>205</v>
      </c>
      <c r="D595" t="s">
        <v>206</v>
      </c>
      <c r="E595">
        <v>24</v>
      </c>
      <c r="F595" t="s">
        <v>9</v>
      </c>
      <c r="G595" t="s">
        <v>207</v>
      </c>
      <c r="H595" t="s">
        <v>96</v>
      </c>
      <c r="I595" t="s">
        <v>12</v>
      </c>
      <c r="J595" t="s">
        <v>19</v>
      </c>
      <c r="K595" t="s">
        <v>1604</v>
      </c>
      <c r="L595" t="s">
        <v>3889</v>
      </c>
      <c r="M595" t="s">
        <v>1566</v>
      </c>
      <c r="N595" t="s">
        <v>3854</v>
      </c>
      <c r="O595" t="s">
        <v>1605</v>
      </c>
      <c r="P595">
        <v>38.76</v>
      </c>
      <c r="Q595">
        <v>137</v>
      </c>
      <c r="R595" t="s">
        <v>1798</v>
      </c>
      <c r="S595" t="s">
        <v>1754</v>
      </c>
      <c r="T595" t="s">
        <v>129</v>
      </c>
      <c r="U595" t="s">
        <v>1756</v>
      </c>
      <c r="V595" t="s">
        <v>1829</v>
      </c>
      <c r="W595">
        <v>4</v>
      </c>
      <c r="X595" t="s">
        <v>1797</v>
      </c>
      <c r="Y595">
        <v>951.09</v>
      </c>
      <c r="Z595">
        <v>3804.36</v>
      </c>
      <c r="AA595">
        <v>532.61</v>
      </c>
      <c r="AB595">
        <v>0.14000000000000001</v>
      </c>
    </row>
    <row r="596" spans="1:28" x14ac:dyDescent="0.3">
      <c r="A596" t="s">
        <v>2420</v>
      </c>
      <c r="B596" s="13">
        <v>45765</v>
      </c>
      <c r="C596" t="s">
        <v>651</v>
      </c>
      <c r="D596" t="s">
        <v>652</v>
      </c>
      <c r="E596">
        <v>46</v>
      </c>
      <c r="F596" t="s">
        <v>9</v>
      </c>
      <c r="G596" t="s">
        <v>653</v>
      </c>
      <c r="H596" t="s">
        <v>237</v>
      </c>
      <c r="I596" t="s">
        <v>12</v>
      </c>
      <c r="J596" t="s">
        <v>26</v>
      </c>
      <c r="K596" t="s">
        <v>1746</v>
      </c>
      <c r="L596" t="s">
        <v>3966</v>
      </c>
      <c r="M596" t="s">
        <v>1544</v>
      </c>
      <c r="N596" t="s">
        <v>3864</v>
      </c>
      <c r="O596" t="s">
        <v>1747</v>
      </c>
      <c r="P596">
        <v>201.41</v>
      </c>
      <c r="Q596">
        <v>146</v>
      </c>
      <c r="R596" t="s">
        <v>1762</v>
      </c>
      <c r="S596" t="s">
        <v>1763</v>
      </c>
      <c r="T596" t="s">
        <v>1764</v>
      </c>
      <c r="U596" t="s">
        <v>1765</v>
      </c>
      <c r="V596" t="s">
        <v>1829</v>
      </c>
      <c r="W596">
        <v>1</v>
      </c>
      <c r="X596" t="s">
        <v>1761</v>
      </c>
      <c r="Y596">
        <v>71.709999999999994</v>
      </c>
      <c r="Z596">
        <v>71.709999999999994</v>
      </c>
      <c r="AA596">
        <v>16.489999999999998</v>
      </c>
      <c r="AB596">
        <v>0.23</v>
      </c>
    </row>
    <row r="597" spans="1:28" x14ac:dyDescent="0.3">
      <c r="A597" t="s">
        <v>2421</v>
      </c>
      <c r="B597" s="13">
        <v>45891</v>
      </c>
      <c r="C597" t="s">
        <v>574</v>
      </c>
      <c r="D597" t="s">
        <v>575</v>
      </c>
      <c r="E597">
        <v>41</v>
      </c>
      <c r="F597" t="s">
        <v>16</v>
      </c>
      <c r="G597" t="s">
        <v>398</v>
      </c>
      <c r="H597" t="s">
        <v>267</v>
      </c>
      <c r="I597" t="s">
        <v>12</v>
      </c>
      <c r="J597" t="s">
        <v>19</v>
      </c>
      <c r="K597" t="s">
        <v>1588</v>
      </c>
      <c r="L597" t="s">
        <v>3879</v>
      </c>
      <c r="M597" t="s">
        <v>1566</v>
      </c>
      <c r="N597" t="s">
        <v>3854</v>
      </c>
      <c r="O597" t="s">
        <v>1589</v>
      </c>
      <c r="P597">
        <v>131.51</v>
      </c>
      <c r="Q597">
        <v>76</v>
      </c>
      <c r="R597" t="s">
        <v>1780</v>
      </c>
      <c r="S597" t="s">
        <v>1763</v>
      </c>
      <c r="T597" t="s">
        <v>1781</v>
      </c>
      <c r="U597" t="s">
        <v>1772</v>
      </c>
      <c r="V597" t="s">
        <v>1829</v>
      </c>
      <c r="W597">
        <v>4</v>
      </c>
      <c r="X597" t="s">
        <v>1779</v>
      </c>
      <c r="Y597">
        <v>894.93</v>
      </c>
      <c r="Z597">
        <v>3579.72</v>
      </c>
      <c r="AA597">
        <v>178.99</v>
      </c>
      <c r="AB597">
        <v>0.05</v>
      </c>
    </row>
    <row r="598" spans="1:28" x14ac:dyDescent="0.3">
      <c r="A598" t="s">
        <v>2422</v>
      </c>
      <c r="B598" s="13">
        <v>45842</v>
      </c>
      <c r="C598" t="s">
        <v>660</v>
      </c>
      <c r="D598" t="s">
        <v>661</v>
      </c>
      <c r="E598">
        <v>37</v>
      </c>
      <c r="F598" t="s">
        <v>16</v>
      </c>
      <c r="G598" t="s">
        <v>662</v>
      </c>
      <c r="H598" t="s">
        <v>62</v>
      </c>
      <c r="I598" t="s">
        <v>12</v>
      </c>
      <c r="J598" t="s">
        <v>19</v>
      </c>
      <c r="K598" t="s">
        <v>1704</v>
      </c>
      <c r="L598" t="s">
        <v>3945</v>
      </c>
      <c r="M598" t="s">
        <v>1544</v>
      </c>
      <c r="N598" t="s">
        <v>3870</v>
      </c>
      <c r="O598" t="s">
        <v>1705</v>
      </c>
      <c r="P598">
        <v>325.26</v>
      </c>
      <c r="Q598">
        <v>400</v>
      </c>
      <c r="R598" t="s">
        <v>1783</v>
      </c>
      <c r="S598" t="s">
        <v>1784</v>
      </c>
      <c r="T598" t="s">
        <v>1785</v>
      </c>
      <c r="U598" t="s">
        <v>1772</v>
      </c>
      <c r="V598" t="s">
        <v>1829</v>
      </c>
      <c r="W598">
        <v>4</v>
      </c>
      <c r="X598" t="s">
        <v>1782</v>
      </c>
      <c r="Y598">
        <v>870.18</v>
      </c>
      <c r="Z598">
        <v>3480.72</v>
      </c>
      <c r="AA598">
        <v>452.49</v>
      </c>
      <c r="AB598">
        <v>0.13</v>
      </c>
    </row>
    <row r="599" spans="1:28" x14ac:dyDescent="0.3">
      <c r="A599" t="s">
        <v>2423</v>
      </c>
      <c r="B599" s="13">
        <v>45382</v>
      </c>
      <c r="C599" t="s">
        <v>884</v>
      </c>
      <c r="D599" t="s">
        <v>885</v>
      </c>
      <c r="E599">
        <v>42</v>
      </c>
      <c r="F599" t="s">
        <v>16</v>
      </c>
      <c r="G599" t="s">
        <v>886</v>
      </c>
      <c r="H599" t="s">
        <v>217</v>
      </c>
      <c r="I599" t="s">
        <v>12</v>
      </c>
      <c r="J599" t="s">
        <v>19</v>
      </c>
      <c r="K599" t="s">
        <v>1676</v>
      </c>
      <c r="L599" t="s">
        <v>3930</v>
      </c>
      <c r="M599" t="s">
        <v>1558</v>
      </c>
      <c r="N599" t="s">
        <v>3912</v>
      </c>
      <c r="O599" t="s">
        <v>1677</v>
      </c>
      <c r="P599">
        <v>299.11</v>
      </c>
      <c r="Q599">
        <v>118</v>
      </c>
      <c r="R599" t="s">
        <v>1762</v>
      </c>
      <c r="S599" t="s">
        <v>1763</v>
      </c>
      <c r="T599" t="s">
        <v>1764</v>
      </c>
      <c r="U599" t="s">
        <v>1765</v>
      </c>
      <c r="V599" t="s">
        <v>1826</v>
      </c>
      <c r="W599">
        <v>2</v>
      </c>
      <c r="X599" t="s">
        <v>1761</v>
      </c>
      <c r="Y599">
        <v>552.72</v>
      </c>
      <c r="Z599">
        <v>1105.44</v>
      </c>
      <c r="AA599">
        <v>66.33</v>
      </c>
      <c r="AB599">
        <v>0.06</v>
      </c>
    </row>
    <row r="600" spans="1:28" x14ac:dyDescent="0.3">
      <c r="A600" t="s">
        <v>2424</v>
      </c>
      <c r="B600" s="13">
        <v>45236</v>
      </c>
      <c r="C600" t="s">
        <v>788</v>
      </c>
      <c r="D600" t="s">
        <v>789</v>
      </c>
      <c r="E600">
        <v>58</v>
      </c>
      <c r="F600" t="s">
        <v>9</v>
      </c>
      <c r="G600" t="s">
        <v>790</v>
      </c>
      <c r="H600" t="s">
        <v>291</v>
      </c>
      <c r="I600" t="s">
        <v>12</v>
      </c>
      <c r="J600" t="s">
        <v>26</v>
      </c>
      <c r="K600" t="s">
        <v>1626</v>
      </c>
      <c r="L600" t="s">
        <v>3902</v>
      </c>
      <c r="M600" t="s">
        <v>1563</v>
      </c>
      <c r="N600" t="s">
        <v>3903</v>
      </c>
      <c r="O600" t="s">
        <v>1627</v>
      </c>
      <c r="P600">
        <v>326.06</v>
      </c>
      <c r="Q600">
        <v>301</v>
      </c>
      <c r="R600" t="s">
        <v>1783</v>
      </c>
      <c r="S600" t="s">
        <v>1784</v>
      </c>
      <c r="T600" t="s">
        <v>1785</v>
      </c>
      <c r="U600" t="s">
        <v>1772</v>
      </c>
      <c r="V600" t="s">
        <v>1829</v>
      </c>
      <c r="W600">
        <v>3</v>
      </c>
      <c r="X600" t="s">
        <v>1782</v>
      </c>
      <c r="Y600">
        <v>700.43</v>
      </c>
      <c r="Z600">
        <v>2101.29</v>
      </c>
      <c r="AA600">
        <v>21.01</v>
      </c>
      <c r="AB600">
        <v>0.01</v>
      </c>
    </row>
    <row r="601" spans="1:28" x14ac:dyDescent="0.3">
      <c r="A601" t="s">
        <v>2425</v>
      </c>
      <c r="B601" s="13">
        <v>45806</v>
      </c>
      <c r="C601" t="s">
        <v>1065</v>
      </c>
      <c r="D601" t="s">
        <v>1066</v>
      </c>
      <c r="E601">
        <v>52</v>
      </c>
      <c r="F601" t="s">
        <v>16</v>
      </c>
      <c r="G601" t="s">
        <v>1067</v>
      </c>
      <c r="H601" t="s">
        <v>133</v>
      </c>
      <c r="I601" t="s">
        <v>12</v>
      </c>
      <c r="J601" t="s">
        <v>19</v>
      </c>
      <c r="K601" t="s">
        <v>1565</v>
      </c>
      <c r="L601" t="s">
        <v>3861</v>
      </c>
      <c r="M601" t="s">
        <v>1566</v>
      </c>
      <c r="N601" t="s">
        <v>3862</v>
      </c>
      <c r="O601" t="s">
        <v>1567</v>
      </c>
      <c r="P601">
        <v>495.72</v>
      </c>
      <c r="Q601">
        <v>323</v>
      </c>
      <c r="R601" t="s">
        <v>1762</v>
      </c>
      <c r="S601" t="s">
        <v>1763</v>
      </c>
      <c r="T601" t="s">
        <v>1764</v>
      </c>
      <c r="U601" t="s">
        <v>1765</v>
      </c>
      <c r="V601" t="s">
        <v>1826</v>
      </c>
      <c r="W601">
        <v>2</v>
      </c>
      <c r="X601" t="s">
        <v>1761</v>
      </c>
      <c r="Y601">
        <v>823.03</v>
      </c>
      <c r="Z601">
        <v>1646.06</v>
      </c>
      <c r="AA601">
        <v>296.29000000000002</v>
      </c>
      <c r="AB601">
        <v>0.18</v>
      </c>
    </row>
    <row r="602" spans="1:28" x14ac:dyDescent="0.3">
      <c r="A602" t="s">
        <v>2426</v>
      </c>
      <c r="B602" s="13">
        <v>45401</v>
      </c>
      <c r="C602" t="s">
        <v>815</v>
      </c>
      <c r="D602" t="s">
        <v>816</v>
      </c>
      <c r="E602">
        <v>21</v>
      </c>
      <c r="F602" t="s">
        <v>9</v>
      </c>
      <c r="G602" t="s">
        <v>817</v>
      </c>
      <c r="H602" t="s">
        <v>25</v>
      </c>
      <c r="I602" t="s">
        <v>12</v>
      </c>
      <c r="J602" t="s">
        <v>13</v>
      </c>
      <c r="K602" t="s">
        <v>1732</v>
      </c>
      <c r="L602" t="s">
        <v>3959</v>
      </c>
      <c r="M602" t="s">
        <v>1544</v>
      </c>
      <c r="N602" t="s">
        <v>3872</v>
      </c>
      <c r="O602" t="s">
        <v>1733</v>
      </c>
      <c r="P602">
        <v>447.43</v>
      </c>
      <c r="Q602">
        <v>191</v>
      </c>
      <c r="R602" t="s">
        <v>1777</v>
      </c>
      <c r="S602" t="s">
        <v>1754</v>
      </c>
      <c r="T602" t="s">
        <v>1778</v>
      </c>
      <c r="U602" t="s">
        <v>1772</v>
      </c>
      <c r="V602" t="s">
        <v>1824</v>
      </c>
      <c r="W602">
        <v>1</v>
      </c>
      <c r="X602" t="s">
        <v>1776</v>
      </c>
      <c r="Y602">
        <v>117.37</v>
      </c>
      <c r="Z602">
        <v>117.37</v>
      </c>
      <c r="AA602">
        <v>24.65</v>
      </c>
      <c r="AB602">
        <v>0.21</v>
      </c>
    </row>
    <row r="603" spans="1:28" x14ac:dyDescent="0.3">
      <c r="A603" t="s">
        <v>2427</v>
      </c>
      <c r="B603" s="13">
        <v>45716</v>
      </c>
      <c r="C603" t="s">
        <v>369</v>
      </c>
      <c r="D603" t="s">
        <v>370</v>
      </c>
      <c r="E603">
        <v>64</v>
      </c>
      <c r="F603" t="s">
        <v>9</v>
      </c>
      <c r="G603" t="s">
        <v>371</v>
      </c>
      <c r="H603" t="s">
        <v>81</v>
      </c>
      <c r="I603" t="s">
        <v>12</v>
      </c>
      <c r="J603" t="s">
        <v>31</v>
      </c>
      <c r="K603" t="s">
        <v>1660</v>
      </c>
      <c r="L603" t="s">
        <v>3922</v>
      </c>
      <c r="M603" t="s">
        <v>1544</v>
      </c>
      <c r="N603" t="s">
        <v>3870</v>
      </c>
      <c r="O603" t="s">
        <v>1661</v>
      </c>
      <c r="P603">
        <v>461.47</v>
      </c>
      <c r="Q603">
        <v>190</v>
      </c>
      <c r="R603" t="s">
        <v>1758</v>
      </c>
      <c r="S603" t="s">
        <v>1759</v>
      </c>
      <c r="T603" t="s">
        <v>1760</v>
      </c>
      <c r="U603" t="s">
        <v>1756</v>
      </c>
      <c r="V603" t="s">
        <v>1824</v>
      </c>
      <c r="W603">
        <v>4</v>
      </c>
      <c r="X603" t="s">
        <v>1757</v>
      </c>
      <c r="Y603">
        <v>165.37</v>
      </c>
      <c r="Z603">
        <v>661.48</v>
      </c>
      <c r="AA603">
        <v>191.83</v>
      </c>
      <c r="AB603">
        <v>0.28999999999999998</v>
      </c>
    </row>
    <row r="604" spans="1:28" x14ac:dyDescent="0.3">
      <c r="A604" t="s">
        <v>2428</v>
      </c>
      <c r="B604" s="13">
        <v>45718</v>
      </c>
      <c r="C604" t="s">
        <v>1181</v>
      </c>
      <c r="D604" t="s">
        <v>1182</v>
      </c>
      <c r="E604">
        <v>44</v>
      </c>
      <c r="F604" t="s">
        <v>16</v>
      </c>
      <c r="G604" t="s">
        <v>1183</v>
      </c>
      <c r="H604" t="s">
        <v>92</v>
      </c>
      <c r="I604" t="s">
        <v>12</v>
      </c>
      <c r="J604" t="s">
        <v>26</v>
      </c>
      <c r="K604" t="s">
        <v>1557</v>
      </c>
      <c r="L604" t="s">
        <v>3855</v>
      </c>
      <c r="M604" t="s">
        <v>1558</v>
      </c>
      <c r="N604" t="s">
        <v>3856</v>
      </c>
      <c r="O604" t="s">
        <v>1559</v>
      </c>
      <c r="P604">
        <v>312.8</v>
      </c>
      <c r="Q604">
        <v>350</v>
      </c>
      <c r="R604" t="s">
        <v>1790</v>
      </c>
      <c r="S604" t="s">
        <v>1754</v>
      </c>
      <c r="T604" t="s">
        <v>1791</v>
      </c>
      <c r="U604" t="s">
        <v>1772</v>
      </c>
      <c r="V604" t="s">
        <v>1824</v>
      </c>
      <c r="W604">
        <v>3</v>
      </c>
      <c r="X604" t="s">
        <v>1789</v>
      </c>
      <c r="Y604">
        <v>483.06</v>
      </c>
      <c r="Z604">
        <v>1449.18</v>
      </c>
      <c r="AA604">
        <v>72.459999999999994</v>
      </c>
      <c r="AB604">
        <v>0.05</v>
      </c>
    </row>
    <row r="605" spans="1:28" x14ac:dyDescent="0.3">
      <c r="A605" t="s">
        <v>2429</v>
      </c>
      <c r="B605" s="13">
        <v>45379</v>
      </c>
      <c r="C605" t="s">
        <v>929</v>
      </c>
      <c r="D605" t="s">
        <v>930</v>
      </c>
      <c r="E605">
        <v>56</v>
      </c>
      <c r="F605" t="s">
        <v>16</v>
      </c>
      <c r="G605" t="s">
        <v>931</v>
      </c>
      <c r="H605" t="s">
        <v>328</v>
      </c>
      <c r="I605" t="s">
        <v>12</v>
      </c>
      <c r="J605" t="s">
        <v>19</v>
      </c>
      <c r="K605" t="s">
        <v>1710</v>
      </c>
      <c r="L605" t="s">
        <v>3948</v>
      </c>
      <c r="M605" t="s">
        <v>1566</v>
      </c>
      <c r="N605" t="s">
        <v>3878</v>
      </c>
      <c r="O605" t="s">
        <v>1711</v>
      </c>
      <c r="P605">
        <v>285.54000000000002</v>
      </c>
      <c r="Q605">
        <v>358</v>
      </c>
      <c r="R605" t="s">
        <v>1780</v>
      </c>
      <c r="S605" t="s">
        <v>1763</v>
      </c>
      <c r="T605" t="s">
        <v>1781</v>
      </c>
      <c r="U605" t="s">
        <v>1772</v>
      </c>
      <c r="V605" t="s">
        <v>1826</v>
      </c>
      <c r="W605">
        <v>4</v>
      </c>
      <c r="X605" t="s">
        <v>1779</v>
      </c>
      <c r="Y605">
        <v>262.05</v>
      </c>
      <c r="Z605">
        <v>1048.2</v>
      </c>
      <c r="AA605">
        <v>251.57</v>
      </c>
      <c r="AB605">
        <v>0.24</v>
      </c>
    </row>
    <row r="606" spans="1:28" x14ac:dyDescent="0.3">
      <c r="A606" t="s">
        <v>2430</v>
      </c>
      <c r="B606" s="13">
        <v>45635</v>
      </c>
      <c r="C606" t="s">
        <v>1428</v>
      </c>
      <c r="D606" t="s">
        <v>1429</v>
      </c>
      <c r="E606">
        <v>36</v>
      </c>
      <c r="F606" t="s">
        <v>16</v>
      </c>
      <c r="G606" t="s">
        <v>1430</v>
      </c>
      <c r="H606" t="s">
        <v>167</v>
      </c>
      <c r="I606" t="s">
        <v>12</v>
      </c>
      <c r="J606" t="s">
        <v>26</v>
      </c>
      <c r="K606" t="s">
        <v>1576</v>
      </c>
      <c r="L606" t="s">
        <v>3869</v>
      </c>
      <c r="M606" t="s">
        <v>1544</v>
      </c>
      <c r="N606" t="s">
        <v>3870</v>
      </c>
      <c r="O606" t="s">
        <v>1577</v>
      </c>
      <c r="P606">
        <v>48.01</v>
      </c>
      <c r="Q606">
        <v>439</v>
      </c>
      <c r="R606" t="s">
        <v>1800</v>
      </c>
      <c r="S606" t="s">
        <v>1763</v>
      </c>
      <c r="T606" t="s">
        <v>207</v>
      </c>
      <c r="U606" t="s">
        <v>1765</v>
      </c>
      <c r="V606" t="s">
        <v>1829</v>
      </c>
      <c r="W606">
        <v>3</v>
      </c>
      <c r="X606" t="s">
        <v>1799</v>
      </c>
      <c r="Y606">
        <v>970.89</v>
      </c>
      <c r="Z606">
        <v>2912.67</v>
      </c>
      <c r="AA606">
        <v>320.39</v>
      </c>
      <c r="AB606">
        <v>0.11</v>
      </c>
    </row>
    <row r="607" spans="1:28" x14ac:dyDescent="0.3">
      <c r="A607" t="s">
        <v>2431</v>
      </c>
      <c r="B607" s="13">
        <v>45222</v>
      </c>
      <c r="C607" t="s">
        <v>702</v>
      </c>
      <c r="D607" t="s">
        <v>703</v>
      </c>
      <c r="E607">
        <v>44</v>
      </c>
      <c r="F607" t="s">
        <v>9</v>
      </c>
      <c r="G607" t="s">
        <v>704</v>
      </c>
      <c r="H607" t="s">
        <v>30</v>
      </c>
      <c r="I607" t="s">
        <v>12</v>
      </c>
      <c r="J607" t="s">
        <v>19</v>
      </c>
      <c r="K607" t="s">
        <v>1692</v>
      </c>
      <c r="L607" t="s">
        <v>3939</v>
      </c>
      <c r="M607" t="s">
        <v>1566</v>
      </c>
      <c r="N607" t="s">
        <v>3862</v>
      </c>
      <c r="O607" t="s">
        <v>1693</v>
      </c>
      <c r="P607">
        <v>477.61</v>
      </c>
      <c r="Q607">
        <v>300</v>
      </c>
      <c r="R607" t="s">
        <v>1753</v>
      </c>
      <c r="S607" t="s">
        <v>1754</v>
      </c>
      <c r="T607" t="s">
        <v>1755</v>
      </c>
      <c r="U607" t="s">
        <v>1756</v>
      </c>
      <c r="V607" t="s">
        <v>1826</v>
      </c>
      <c r="W607">
        <v>1</v>
      </c>
      <c r="X607" t="s">
        <v>1752</v>
      </c>
      <c r="Y607">
        <v>61.11</v>
      </c>
      <c r="Z607">
        <v>61.11</v>
      </c>
      <c r="AA607">
        <v>6.11</v>
      </c>
      <c r="AB607">
        <v>0.1</v>
      </c>
    </row>
    <row r="608" spans="1:28" x14ac:dyDescent="0.3">
      <c r="A608" t="s">
        <v>2432</v>
      </c>
      <c r="B608" s="13">
        <v>45555</v>
      </c>
      <c r="C608" t="s">
        <v>121</v>
      </c>
      <c r="D608" t="s">
        <v>122</v>
      </c>
      <c r="E608">
        <v>54</v>
      </c>
      <c r="F608" t="s">
        <v>16</v>
      </c>
      <c r="G608" t="s">
        <v>123</v>
      </c>
      <c r="H608" t="s">
        <v>30</v>
      </c>
      <c r="I608" t="s">
        <v>12</v>
      </c>
      <c r="J608" t="s">
        <v>31</v>
      </c>
      <c r="K608" t="s">
        <v>1602</v>
      </c>
      <c r="L608" t="s">
        <v>3888</v>
      </c>
      <c r="M608" t="s">
        <v>1544</v>
      </c>
      <c r="N608" t="s">
        <v>3870</v>
      </c>
      <c r="O608" t="s">
        <v>1603</v>
      </c>
      <c r="P608">
        <v>322.41000000000003</v>
      </c>
      <c r="Q608">
        <v>378</v>
      </c>
      <c r="R608" t="s">
        <v>1783</v>
      </c>
      <c r="S608" t="s">
        <v>1784</v>
      </c>
      <c r="T608" t="s">
        <v>1785</v>
      </c>
      <c r="U608" t="s">
        <v>1772</v>
      </c>
      <c r="V608" t="s">
        <v>1826</v>
      </c>
      <c r="W608">
        <v>3</v>
      </c>
      <c r="X608" t="s">
        <v>1782</v>
      </c>
      <c r="Y608">
        <v>827.88</v>
      </c>
      <c r="Z608">
        <v>2483.64</v>
      </c>
      <c r="AA608">
        <v>471.89</v>
      </c>
      <c r="AB608">
        <v>0.19</v>
      </c>
    </row>
    <row r="609" spans="1:28" x14ac:dyDescent="0.3">
      <c r="A609" t="s">
        <v>2433</v>
      </c>
      <c r="B609" s="13">
        <v>45583</v>
      </c>
      <c r="C609" t="s">
        <v>1334</v>
      </c>
      <c r="D609" t="s">
        <v>1335</v>
      </c>
      <c r="E609">
        <v>36</v>
      </c>
      <c r="F609" t="s">
        <v>16</v>
      </c>
      <c r="G609" t="s">
        <v>1336</v>
      </c>
      <c r="H609" t="s">
        <v>88</v>
      </c>
      <c r="I609" t="s">
        <v>12</v>
      </c>
      <c r="J609" t="s">
        <v>13</v>
      </c>
      <c r="K609" t="s">
        <v>1722</v>
      </c>
      <c r="L609" t="s">
        <v>3954</v>
      </c>
      <c r="M609" t="s">
        <v>1544</v>
      </c>
      <c r="N609" t="s">
        <v>3858</v>
      </c>
      <c r="O609" t="s">
        <v>1723</v>
      </c>
      <c r="P609">
        <v>371.38</v>
      </c>
      <c r="Q609">
        <v>220</v>
      </c>
      <c r="R609" t="s">
        <v>1798</v>
      </c>
      <c r="S609" t="s">
        <v>1754</v>
      </c>
      <c r="T609" t="s">
        <v>129</v>
      </c>
      <c r="U609" t="s">
        <v>1756</v>
      </c>
      <c r="V609" t="s">
        <v>1829</v>
      </c>
      <c r="W609">
        <v>3</v>
      </c>
      <c r="X609" t="s">
        <v>1797</v>
      </c>
      <c r="Y609">
        <v>926.85</v>
      </c>
      <c r="Z609">
        <v>2780.55</v>
      </c>
      <c r="AA609">
        <v>500.5</v>
      </c>
      <c r="AB609">
        <v>0.18</v>
      </c>
    </row>
    <row r="610" spans="1:28" x14ac:dyDescent="0.3">
      <c r="A610" t="s">
        <v>2434</v>
      </c>
      <c r="B610" s="13">
        <v>45662</v>
      </c>
      <c r="C610" t="s">
        <v>999</v>
      </c>
      <c r="D610" t="s">
        <v>1000</v>
      </c>
      <c r="E610">
        <v>64</v>
      </c>
      <c r="F610" t="s">
        <v>16</v>
      </c>
      <c r="G610" t="s">
        <v>1001</v>
      </c>
      <c r="H610" t="s">
        <v>47</v>
      </c>
      <c r="I610" t="s">
        <v>12</v>
      </c>
      <c r="J610" t="s">
        <v>13</v>
      </c>
      <c r="K610" t="s">
        <v>1568</v>
      </c>
      <c r="L610" t="s">
        <v>3863</v>
      </c>
      <c r="M610" t="s">
        <v>1544</v>
      </c>
      <c r="N610" t="s">
        <v>3864</v>
      </c>
      <c r="O610" t="s">
        <v>1569</v>
      </c>
      <c r="P610">
        <v>298.86</v>
      </c>
      <c r="Q610">
        <v>308</v>
      </c>
      <c r="R610" t="s">
        <v>1800</v>
      </c>
      <c r="S610" t="s">
        <v>1763</v>
      </c>
      <c r="T610" t="s">
        <v>207</v>
      </c>
      <c r="U610" t="s">
        <v>1765</v>
      </c>
      <c r="V610" t="s">
        <v>1826</v>
      </c>
      <c r="W610">
        <v>1</v>
      </c>
      <c r="X610" t="s">
        <v>1799</v>
      </c>
      <c r="Y610">
        <v>874.59</v>
      </c>
      <c r="Z610">
        <v>874.59</v>
      </c>
      <c r="AA610">
        <v>253.63</v>
      </c>
      <c r="AB610">
        <v>0.28999999999999998</v>
      </c>
    </row>
    <row r="611" spans="1:28" x14ac:dyDescent="0.3">
      <c r="A611" t="s">
        <v>2435</v>
      </c>
      <c r="B611" s="13">
        <v>45921</v>
      </c>
      <c r="C611" t="s">
        <v>1449</v>
      </c>
      <c r="D611" t="s">
        <v>1450</v>
      </c>
      <c r="E611">
        <v>21</v>
      </c>
      <c r="F611" t="s">
        <v>16</v>
      </c>
      <c r="G611" t="s">
        <v>1451</v>
      </c>
      <c r="H611" t="s">
        <v>47</v>
      </c>
      <c r="I611" t="s">
        <v>12</v>
      </c>
      <c r="J611" t="s">
        <v>13</v>
      </c>
      <c r="K611" t="s">
        <v>1578</v>
      </c>
      <c r="L611" t="s">
        <v>3871</v>
      </c>
      <c r="M611" t="s">
        <v>1563</v>
      </c>
      <c r="N611" t="s">
        <v>3872</v>
      </c>
      <c r="O611" t="s">
        <v>1579</v>
      </c>
      <c r="P611">
        <v>465.34</v>
      </c>
      <c r="Q611">
        <v>301</v>
      </c>
      <c r="R611" t="s">
        <v>1758</v>
      </c>
      <c r="S611" t="s">
        <v>1759</v>
      </c>
      <c r="T611" t="s">
        <v>1760</v>
      </c>
      <c r="U611" t="s">
        <v>1756</v>
      </c>
      <c r="V611" t="s">
        <v>1826</v>
      </c>
      <c r="W611">
        <v>4</v>
      </c>
      <c r="X611" t="s">
        <v>1757</v>
      </c>
      <c r="Y611">
        <v>479.11</v>
      </c>
      <c r="Z611">
        <v>1916.44</v>
      </c>
      <c r="AA611">
        <v>459.95</v>
      </c>
      <c r="AB611">
        <v>0.24</v>
      </c>
    </row>
    <row r="612" spans="1:28" x14ac:dyDescent="0.3">
      <c r="A612" t="s">
        <v>2436</v>
      </c>
      <c r="B612" s="13">
        <v>45490</v>
      </c>
      <c r="C612" t="s">
        <v>693</v>
      </c>
      <c r="D612" t="s">
        <v>694</v>
      </c>
      <c r="E612">
        <v>42</v>
      </c>
      <c r="F612" t="s">
        <v>16</v>
      </c>
      <c r="G612" t="s">
        <v>695</v>
      </c>
      <c r="H612" t="s">
        <v>18</v>
      </c>
      <c r="I612" t="s">
        <v>12</v>
      </c>
      <c r="J612" t="s">
        <v>19</v>
      </c>
      <c r="K612" t="s">
        <v>1612</v>
      </c>
      <c r="L612" t="s">
        <v>3894</v>
      </c>
      <c r="M612" t="s">
        <v>1558</v>
      </c>
      <c r="N612" t="s">
        <v>3856</v>
      </c>
      <c r="O612" t="s">
        <v>1613</v>
      </c>
      <c r="P612">
        <v>283.83</v>
      </c>
      <c r="Q612">
        <v>244</v>
      </c>
      <c r="R612" t="s">
        <v>1808</v>
      </c>
      <c r="S612" t="s">
        <v>1759</v>
      </c>
      <c r="T612" t="s">
        <v>1809</v>
      </c>
      <c r="U612" t="s">
        <v>1756</v>
      </c>
      <c r="V612" t="s">
        <v>1824</v>
      </c>
      <c r="W612">
        <v>3</v>
      </c>
      <c r="X612" t="s">
        <v>1807</v>
      </c>
      <c r="Y612">
        <v>182.91</v>
      </c>
      <c r="Z612">
        <v>548.73</v>
      </c>
      <c r="AA612">
        <v>159.13</v>
      </c>
      <c r="AB612">
        <v>0.28999999999999998</v>
      </c>
    </row>
    <row r="613" spans="1:28" x14ac:dyDescent="0.3">
      <c r="A613" t="s">
        <v>2437</v>
      </c>
      <c r="B613" s="13">
        <v>45652</v>
      </c>
      <c r="C613" t="s">
        <v>866</v>
      </c>
      <c r="D613" t="s">
        <v>867</v>
      </c>
      <c r="E613">
        <v>48</v>
      </c>
      <c r="F613" t="s">
        <v>16</v>
      </c>
      <c r="G613" t="s">
        <v>868</v>
      </c>
      <c r="H613" t="s">
        <v>30</v>
      </c>
      <c r="I613" t="s">
        <v>12</v>
      </c>
      <c r="J613" t="s">
        <v>13</v>
      </c>
      <c r="K613" t="s">
        <v>1616</v>
      </c>
      <c r="L613" t="s">
        <v>3896</v>
      </c>
      <c r="M613" t="s">
        <v>1563</v>
      </c>
      <c r="N613" t="s">
        <v>3845</v>
      </c>
      <c r="O613" t="s">
        <v>1617</v>
      </c>
      <c r="P613">
        <v>419.28</v>
      </c>
      <c r="Q613">
        <v>86</v>
      </c>
      <c r="R613" t="s">
        <v>1774</v>
      </c>
      <c r="S613" t="s">
        <v>1759</v>
      </c>
      <c r="T613" t="s">
        <v>1775</v>
      </c>
      <c r="U613" t="s">
        <v>1765</v>
      </c>
      <c r="V613" t="s">
        <v>1824</v>
      </c>
      <c r="W613">
        <v>4</v>
      </c>
      <c r="X613" t="s">
        <v>1773</v>
      </c>
      <c r="Y613">
        <v>745.51</v>
      </c>
      <c r="Z613">
        <v>2982.04</v>
      </c>
      <c r="AA613">
        <v>149.1</v>
      </c>
      <c r="AB613">
        <v>0.05</v>
      </c>
    </row>
    <row r="614" spans="1:28" x14ac:dyDescent="0.3">
      <c r="A614" t="s">
        <v>2438</v>
      </c>
      <c r="B614" s="13">
        <v>45598</v>
      </c>
      <c r="C614" t="s">
        <v>1481</v>
      </c>
      <c r="D614" t="s">
        <v>1482</v>
      </c>
      <c r="E614">
        <v>21</v>
      </c>
      <c r="F614" t="s">
        <v>9</v>
      </c>
      <c r="G614" t="s">
        <v>1483</v>
      </c>
      <c r="H614" t="s">
        <v>81</v>
      </c>
      <c r="I614" t="s">
        <v>12</v>
      </c>
      <c r="J614" t="s">
        <v>13</v>
      </c>
      <c r="K614" t="s">
        <v>1724</v>
      </c>
      <c r="L614" t="s">
        <v>3955</v>
      </c>
      <c r="M614" t="s">
        <v>1566</v>
      </c>
      <c r="N614" t="s">
        <v>3854</v>
      </c>
      <c r="O614" t="s">
        <v>1725</v>
      </c>
      <c r="P614">
        <v>131.24</v>
      </c>
      <c r="Q614">
        <v>232</v>
      </c>
      <c r="R614" t="s">
        <v>1802</v>
      </c>
      <c r="S614" t="s">
        <v>1759</v>
      </c>
      <c r="T614" t="s">
        <v>1803</v>
      </c>
      <c r="U614" t="s">
        <v>1756</v>
      </c>
      <c r="V614" t="s">
        <v>1824</v>
      </c>
      <c r="W614">
        <v>3</v>
      </c>
      <c r="X614" t="s">
        <v>1801</v>
      </c>
      <c r="Y614">
        <v>920.61</v>
      </c>
      <c r="Z614">
        <v>2761.83</v>
      </c>
      <c r="AA614">
        <v>110.47</v>
      </c>
      <c r="AB614">
        <v>0.04</v>
      </c>
    </row>
    <row r="615" spans="1:28" x14ac:dyDescent="0.3">
      <c r="A615" t="s">
        <v>2439</v>
      </c>
      <c r="B615" s="13">
        <v>45772</v>
      </c>
      <c r="C615" t="s">
        <v>1319</v>
      </c>
      <c r="D615" t="s">
        <v>1320</v>
      </c>
      <c r="E615">
        <v>40</v>
      </c>
      <c r="F615" t="s">
        <v>9</v>
      </c>
      <c r="G615" t="s">
        <v>1321</v>
      </c>
      <c r="H615" t="s">
        <v>117</v>
      </c>
      <c r="I615" t="s">
        <v>12</v>
      </c>
      <c r="J615" t="s">
        <v>26</v>
      </c>
      <c r="K615" t="s">
        <v>1698</v>
      </c>
      <c r="L615" t="s">
        <v>3942</v>
      </c>
      <c r="M615" t="s">
        <v>1547</v>
      </c>
      <c r="N615" t="s">
        <v>3900</v>
      </c>
      <c r="O615" t="s">
        <v>1699</v>
      </c>
      <c r="P615">
        <v>158.13999999999999</v>
      </c>
      <c r="Q615">
        <v>82</v>
      </c>
      <c r="R615" t="s">
        <v>1790</v>
      </c>
      <c r="S615" t="s">
        <v>1754</v>
      </c>
      <c r="T615" t="s">
        <v>1791</v>
      </c>
      <c r="U615" t="s">
        <v>1772</v>
      </c>
      <c r="V615" t="s">
        <v>1824</v>
      </c>
      <c r="W615">
        <v>4</v>
      </c>
      <c r="X615" t="s">
        <v>1789</v>
      </c>
      <c r="Y615">
        <v>659.03</v>
      </c>
      <c r="Z615">
        <v>2636.12</v>
      </c>
      <c r="AA615">
        <v>395.42</v>
      </c>
      <c r="AB615">
        <v>0.15</v>
      </c>
    </row>
    <row r="616" spans="1:28" x14ac:dyDescent="0.3">
      <c r="A616" t="s">
        <v>2440</v>
      </c>
      <c r="B616" s="13">
        <v>45338</v>
      </c>
      <c r="C616" t="s">
        <v>1510</v>
      </c>
      <c r="D616" t="s">
        <v>1511</v>
      </c>
      <c r="E616">
        <v>52</v>
      </c>
      <c r="F616" t="s">
        <v>16</v>
      </c>
      <c r="G616" t="s">
        <v>1512</v>
      </c>
      <c r="H616" t="s">
        <v>39</v>
      </c>
      <c r="I616" t="s">
        <v>12</v>
      </c>
      <c r="J616" t="s">
        <v>13</v>
      </c>
      <c r="K616" t="s">
        <v>1565</v>
      </c>
      <c r="L616" t="s">
        <v>3861</v>
      </c>
      <c r="M616" t="s">
        <v>1566</v>
      </c>
      <c r="N616" t="s">
        <v>3862</v>
      </c>
      <c r="O616" t="s">
        <v>1567</v>
      </c>
      <c r="P616">
        <v>495.72</v>
      </c>
      <c r="Q616">
        <v>323</v>
      </c>
      <c r="R616" t="s">
        <v>1762</v>
      </c>
      <c r="S616" t="s">
        <v>1763</v>
      </c>
      <c r="T616" t="s">
        <v>1764</v>
      </c>
      <c r="U616" t="s">
        <v>1765</v>
      </c>
      <c r="V616" t="s">
        <v>1826</v>
      </c>
      <c r="W616">
        <v>1</v>
      </c>
      <c r="X616" t="s">
        <v>1761</v>
      </c>
      <c r="Y616">
        <v>312.91000000000003</v>
      </c>
      <c r="Z616">
        <v>312.91000000000003</v>
      </c>
      <c r="AA616">
        <v>37.549999999999997</v>
      </c>
      <c r="AB616">
        <v>0.12</v>
      </c>
    </row>
    <row r="617" spans="1:28" x14ac:dyDescent="0.3">
      <c r="A617" t="s">
        <v>2441</v>
      </c>
      <c r="B617" s="13">
        <v>45524</v>
      </c>
      <c r="C617" t="s">
        <v>735</v>
      </c>
      <c r="D617" t="s">
        <v>736</v>
      </c>
      <c r="E617">
        <v>52</v>
      </c>
      <c r="F617" t="s">
        <v>16</v>
      </c>
      <c r="G617" t="s">
        <v>395</v>
      </c>
      <c r="H617" t="s">
        <v>117</v>
      </c>
      <c r="I617" t="s">
        <v>12</v>
      </c>
      <c r="J617" t="s">
        <v>13</v>
      </c>
      <c r="K617" t="s">
        <v>1572</v>
      </c>
      <c r="L617" t="s">
        <v>3866</v>
      </c>
      <c r="M617" t="s">
        <v>1558</v>
      </c>
      <c r="N617" t="s">
        <v>3867</v>
      </c>
      <c r="O617" t="s">
        <v>1573</v>
      </c>
      <c r="P617">
        <v>115.82</v>
      </c>
      <c r="Q617">
        <v>460</v>
      </c>
      <c r="R617" t="s">
        <v>1811</v>
      </c>
      <c r="S617" t="s">
        <v>1754</v>
      </c>
      <c r="T617" t="s">
        <v>1812</v>
      </c>
      <c r="U617" t="s">
        <v>1756</v>
      </c>
      <c r="V617" t="s">
        <v>1826</v>
      </c>
      <c r="W617">
        <v>4</v>
      </c>
      <c r="X617" t="s">
        <v>1810</v>
      </c>
      <c r="Y617">
        <v>705.64</v>
      </c>
      <c r="Z617">
        <v>2822.56</v>
      </c>
      <c r="AA617">
        <v>310.48</v>
      </c>
      <c r="AB617">
        <v>0.11</v>
      </c>
    </row>
    <row r="618" spans="1:28" x14ac:dyDescent="0.3">
      <c r="A618" t="s">
        <v>2442</v>
      </c>
      <c r="B618" s="13">
        <v>45497</v>
      </c>
      <c r="C618" t="s">
        <v>487</v>
      </c>
      <c r="D618" t="s">
        <v>488</v>
      </c>
      <c r="E618">
        <v>62</v>
      </c>
      <c r="F618" t="s">
        <v>16</v>
      </c>
      <c r="G618" t="s">
        <v>489</v>
      </c>
      <c r="H618" t="s">
        <v>184</v>
      </c>
      <c r="I618" t="s">
        <v>12</v>
      </c>
      <c r="J618" t="s">
        <v>26</v>
      </c>
      <c r="K618" t="s">
        <v>1565</v>
      </c>
      <c r="L618" t="s">
        <v>3861</v>
      </c>
      <c r="M618" t="s">
        <v>1566</v>
      </c>
      <c r="N618" t="s">
        <v>3862</v>
      </c>
      <c r="O618" t="s">
        <v>1567</v>
      </c>
      <c r="P618">
        <v>495.72</v>
      </c>
      <c r="Q618">
        <v>323</v>
      </c>
      <c r="R618" t="s">
        <v>1790</v>
      </c>
      <c r="S618" t="s">
        <v>1754</v>
      </c>
      <c r="T618" t="s">
        <v>1791</v>
      </c>
      <c r="U618" t="s">
        <v>1772</v>
      </c>
      <c r="V618" t="s">
        <v>1829</v>
      </c>
      <c r="W618">
        <v>4</v>
      </c>
      <c r="X618" t="s">
        <v>1789</v>
      </c>
      <c r="Y618">
        <v>386.41</v>
      </c>
      <c r="Z618">
        <v>1545.64</v>
      </c>
      <c r="AA618">
        <v>200.93</v>
      </c>
      <c r="AB618">
        <v>0.13</v>
      </c>
    </row>
    <row r="619" spans="1:28" x14ac:dyDescent="0.3">
      <c r="A619" t="s">
        <v>2443</v>
      </c>
      <c r="B619" s="13">
        <v>45534</v>
      </c>
      <c r="C619" t="s">
        <v>121</v>
      </c>
      <c r="D619" t="s">
        <v>122</v>
      </c>
      <c r="E619">
        <v>54</v>
      </c>
      <c r="F619" t="s">
        <v>16</v>
      </c>
      <c r="G619" t="s">
        <v>123</v>
      </c>
      <c r="H619" t="s">
        <v>30</v>
      </c>
      <c r="I619" t="s">
        <v>12</v>
      </c>
      <c r="J619" t="s">
        <v>31</v>
      </c>
      <c r="K619" t="s">
        <v>1736</v>
      </c>
      <c r="L619" t="s">
        <v>3961</v>
      </c>
      <c r="M619" t="s">
        <v>1558</v>
      </c>
      <c r="N619" t="s">
        <v>3856</v>
      </c>
      <c r="O619" t="s">
        <v>1737</v>
      </c>
      <c r="P619">
        <v>358.47</v>
      </c>
      <c r="Q619">
        <v>213</v>
      </c>
      <c r="R619" t="s">
        <v>1793</v>
      </c>
      <c r="S619" t="s">
        <v>1763</v>
      </c>
      <c r="T619" t="s">
        <v>395</v>
      </c>
      <c r="U619" t="s">
        <v>1772</v>
      </c>
      <c r="V619" t="s">
        <v>1829</v>
      </c>
      <c r="W619">
        <v>3</v>
      </c>
      <c r="X619" t="s">
        <v>1792</v>
      </c>
      <c r="Y619">
        <v>265.89</v>
      </c>
      <c r="Z619">
        <v>797.67</v>
      </c>
      <c r="AA619">
        <v>63.81</v>
      </c>
      <c r="AB619">
        <v>0.08</v>
      </c>
    </row>
    <row r="620" spans="1:28" x14ac:dyDescent="0.3">
      <c r="A620" t="s">
        <v>2444</v>
      </c>
      <c r="B620" s="13">
        <v>45925</v>
      </c>
      <c r="C620" t="s">
        <v>275</v>
      </c>
      <c r="D620" t="s">
        <v>276</v>
      </c>
      <c r="E620">
        <v>61</v>
      </c>
      <c r="F620" t="s">
        <v>16</v>
      </c>
      <c r="G620" t="s">
        <v>277</v>
      </c>
      <c r="H620" t="s">
        <v>30</v>
      </c>
      <c r="I620" t="s">
        <v>12</v>
      </c>
      <c r="J620" t="s">
        <v>13</v>
      </c>
      <c r="K620" t="s">
        <v>1608</v>
      </c>
      <c r="L620" t="s">
        <v>3891</v>
      </c>
      <c r="M620" t="s">
        <v>1544</v>
      </c>
      <c r="N620" t="s">
        <v>3864</v>
      </c>
      <c r="O620" t="s">
        <v>1609</v>
      </c>
      <c r="P620">
        <v>19.52</v>
      </c>
      <c r="Q620">
        <v>57</v>
      </c>
      <c r="R620" t="s">
        <v>1805</v>
      </c>
      <c r="S620" t="s">
        <v>1784</v>
      </c>
      <c r="T620" t="s">
        <v>1806</v>
      </c>
      <c r="U620" t="s">
        <v>1756</v>
      </c>
      <c r="V620" t="s">
        <v>1824</v>
      </c>
      <c r="W620">
        <v>1</v>
      </c>
      <c r="X620" t="s">
        <v>1804</v>
      </c>
      <c r="Y620">
        <v>703.16</v>
      </c>
      <c r="Z620">
        <v>703.16</v>
      </c>
      <c r="AA620">
        <v>203.92</v>
      </c>
      <c r="AB620">
        <v>0.28999999999999998</v>
      </c>
    </row>
    <row r="621" spans="1:28" x14ac:dyDescent="0.3">
      <c r="A621" t="s">
        <v>2445</v>
      </c>
      <c r="B621" s="13">
        <v>45765</v>
      </c>
      <c r="C621" t="s">
        <v>1452</v>
      </c>
      <c r="D621" t="s">
        <v>1453</v>
      </c>
      <c r="E621">
        <v>42</v>
      </c>
      <c r="F621" t="s">
        <v>9</v>
      </c>
      <c r="G621" t="s">
        <v>1454</v>
      </c>
      <c r="H621" t="s">
        <v>66</v>
      </c>
      <c r="I621" t="s">
        <v>12</v>
      </c>
      <c r="J621" t="s">
        <v>19</v>
      </c>
      <c r="K621" t="s">
        <v>1742</v>
      </c>
      <c r="L621" t="s">
        <v>3964</v>
      </c>
      <c r="M621" t="s">
        <v>1566</v>
      </c>
      <c r="N621" t="s">
        <v>3893</v>
      </c>
      <c r="O621" t="s">
        <v>1743</v>
      </c>
      <c r="P621">
        <v>245.98</v>
      </c>
      <c r="Q621">
        <v>471</v>
      </c>
      <c r="R621" t="s">
        <v>1798</v>
      </c>
      <c r="S621" t="s">
        <v>1754</v>
      </c>
      <c r="T621" t="s">
        <v>129</v>
      </c>
      <c r="U621" t="s">
        <v>1756</v>
      </c>
      <c r="V621" t="s">
        <v>1829</v>
      </c>
      <c r="W621">
        <v>2</v>
      </c>
      <c r="X621" t="s">
        <v>1797</v>
      </c>
      <c r="Y621">
        <v>394.5</v>
      </c>
      <c r="Z621">
        <v>789</v>
      </c>
      <c r="AA621">
        <v>228.81</v>
      </c>
      <c r="AB621">
        <v>0.28999999999999998</v>
      </c>
    </row>
    <row r="622" spans="1:28" x14ac:dyDescent="0.3">
      <c r="A622" t="s">
        <v>2446</v>
      </c>
      <c r="B622" s="13">
        <v>45882</v>
      </c>
      <c r="C622" t="s">
        <v>408</v>
      </c>
      <c r="D622" t="s">
        <v>409</v>
      </c>
      <c r="E622">
        <v>21</v>
      </c>
      <c r="F622" t="s">
        <v>16</v>
      </c>
      <c r="G622" t="s">
        <v>410</v>
      </c>
      <c r="H622" t="s">
        <v>74</v>
      </c>
      <c r="I622" t="s">
        <v>12</v>
      </c>
      <c r="J622" t="s">
        <v>19</v>
      </c>
      <c r="K622" t="s">
        <v>1742</v>
      </c>
      <c r="L622" t="s">
        <v>3964</v>
      </c>
      <c r="M622" t="s">
        <v>1566</v>
      </c>
      <c r="N622" t="s">
        <v>3893</v>
      </c>
      <c r="O622" t="s">
        <v>1743</v>
      </c>
      <c r="P622">
        <v>245.98</v>
      </c>
      <c r="Q622">
        <v>471</v>
      </c>
      <c r="R622" t="s">
        <v>1780</v>
      </c>
      <c r="S622" t="s">
        <v>1763</v>
      </c>
      <c r="T622" t="s">
        <v>1781</v>
      </c>
      <c r="U622" t="s">
        <v>1772</v>
      </c>
      <c r="V622" t="s">
        <v>1824</v>
      </c>
      <c r="W622">
        <v>3</v>
      </c>
      <c r="X622" t="s">
        <v>1779</v>
      </c>
      <c r="Y622">
        <v>411.25</v>
      </c>
      <c r="Z622">
        <v>1233.75</v>
      </c>
      <c r="AA622">
        <v>61.69</v>
      </c>
      <c r="AB622">
        <v>0.05</v>
      </c>
    </row>
    <row r="623" spans="1:28" x14ac:dyDescent="0.3">
      <c r="A623" t="s">
        <v>2447</v>
      </c>
      <c r="B623" s="13">
        <v>45923</v>
      </c>
      <c r="C623" t="s">
        <v>1107</v>
      </c>
      <c r="D623" t="s">
        <v>3988</v>
      </c>
      <c r="E623">
        <v>56</v>
      </c>
      <c r="F623" t="s">
        <v>16</v>
      </c>
      <c r="G623" t="s">
        <v>1108</v>
      </c>
      <c r="H623" t="s">
        <v>35</v>
      </c>
      <c r="I623" t="s">
        <v>12</v>
      </c>
      <c r="J623" t="s">
        <v>19</v>
      </c>
      <c r="K623" t="s">
        <v>1644</v>
      </c>
      <c r="L623" t="s">
        <v>3913</v>
      </c>
      <c r="M623" t="s">
        <v>1563</v>
      </c>
      <c r="N623" t="s">
        <v>3854</v>
      </c>
      <c r="O623" t="s">
        <v>1645</v>
      </c>
      <c r="P623">
        <v>177.98</v>
      </c>
      <c r="Q623">
        <v>103</v>
      </c>
      <c r="R623" t="s">
        <v>1762</v>
      </c>
      <c r="S623" t="s">
        <v>1763</v>
      </c>
      <c r="T623" t="s">
        <v>1764</v>
      </c>
      <c r="U623" t="s">
        <v>1765</v>
      </c>
      <c r="V623" t="s">
        <v>1824</v>
      </c>
      <c r="W623">
        <v>4</v>
      </c>
      <c r="X623" t="s">
        <v>1761</v>
      </c>
      <c r="Y623">
        <v>395.45</v>
      </c>
      <c r="Z623">
        <v>1581.8</v>
      </c>
      <c r="AA623">
        <v>15.82</v>
      </c>
      <c r="AB623">
        <v>0.01</v>
      </c>
    </row>
    <row r="624" spans="1:28" x14ac:dyDescent="0.3">
      <c r="A624" t="s">
        <v>2448</v>
      </c>
      <c r="B624" s="13">
        <v>45421</v>
      </c>
      <c r="C624" t="s">
        <v>144</v>
      </c>
      <c r="D624" t="s">
        <v>145</v>
      </c>
      <c r="E624">
        <v>20</v>
      </c>
      <c r="F624" t="s">
        <v>16</v>
      </c>
      <c r="G624" t="s">
        <v>146</v>
      </c>
      <c r="H624" t="s">
        <v>81</v>
      </c>
      <c r="I624" t="s">
        <v>12</v>
      </c>
      <c r="J624" t="s">
        <v>13</v>
      </c>
      <c r="K624" t="s">
        <v>1728</v>
      </c>
      <c r="L624" t="s">
        <v>3957</v>
      </c>
      <c r="M624" t="s">
        <v>1563</v>
      </c>
      <c r="N624" t="s">
        <v>3854</v>
      </c>
      <c r="O624" t="s">
        <v>1729</v>
      </c>
      <c r="P624">
        <v>340.14</v>
      </c>
      <c r="Q624">
        <v>361</v>
      </c>
      <c r="R624" t="s">
        <v>1774</v>
      </c>
      <c r="S624" t="s">
        <v>1759</v>
      </c>
      <c r="T624" t="s">
        <v>1775</v>
      </c>
      <c r="U624" t="s">
        <v>1765</v>
      </c>
      <c r="V624" t="s">
        <v>1824</v>
      </c>
      <c r="W624">
        <v>2</v>
      </c>
      <c r="X624" t="s">
        <v>1773</v>
      </c>
      <c r="Y624">
        <v>678.98</v>
      </c>
      <c r="Z624">
        <v>1357.96</v>
      </c>
      <c r="AA624">
        <v>312.33</v>
      </c>
      <c r="AB624">
        <v>0.23</v>
      </c>
    </row>
    <row r="625" spans="1:28" x14ac:dyDescent="0.3">
      <c r="A625" t="s">
        <v>2449</v>
      </c>
      <c r="B625" s="13">
        <v>45608</v>
      </c>
      <c r="C625" t="s">
        <v>264</v>
      </c>
      <c r="D625" t="s">
        <v>265</v>
      </c>
      <c r="E625">
        <v>39</v>
      </c>
      <c r="F625" t="s">
        <v>16</v>
      </c>
      <c r="G625" t="s">
        <v>266</v>
      </c>
      <c r="H625" t="s">
        <v>267</v>
      </c>
      <c r="I625" t="s">
        <v>12</v>
      </c>
      <c r="J625" t="s">
        <v>13</v>
      </c>
      <c r="K625" t="s">
        <v>1602</v>
      </c>
      <c r="L625" t="s">
        <v>3888</v>
      </c>
      <c r="M625" t="s">
        <v>1544</v>
      </c>
      <c r="N625" t="s">
        <v>3870</v>
      </c>
      <c r="O625" t="s">
        <v>1603</v>
      </c>
      <c r="P625">
        <v>322.41000000000003</v>
      </c>
      <c r="Q625">
        <v>378</v>
      </c>
      <c r="R625" t="s">
        <v>1800</v>
      </c>
      <c r="S625" t="s">
        <v>1763</v>
      </c>
      <c r="T625" t="s">
        <v>207</v>
      </c>
      <c r="U625" t="s">
        <v>1765</v>
      </c>
      <c r="V625" t="s">
        <v>1829</v>
      </c>
      <c r="W625">
        <v>4</v>
      </c>
      <c r="X625" t="s">
        <v>1799</v>
      </c>
      <c r="Y625">
        <v>757.71</v>
      </c>
      <c r="Z625">
        <v>3030.84</v>
      </c>
      <c r="AA625">
        <v>788.02</v>
      </c>
      <c r="AB625">
        <v>0.26</v>
      </c>
    </row>
    <row r="626" spans="1:28" x14ac:dyDescent="0.3">
      <c r="A626" t="s">
        <v>2450</v>
      </c>
      <c r="B626" s="13">
        <v>45644</v>
      </c>
      <c r="C626" t="s">
        <v>221</v>
      </c>
      <c r="D626" t="s">
        <v>222</v>
      </c>
      <c r="E626">
        <v>53</v>
      </c>
      <c r="F626" t="s">
        <v>9</v>
      </c>
      <c r="G626" t="s">
        <v>223</v>
      </c>
      <c r="H626" t="s">
        <v>66</v>
      </c>
      <c r="I626" t="s">
        <v>12</v>
      </c>
      <c r="J626" t="s">
        <v>19</v>
      </c>
      <c r="K626" t="s">
        <v>1736</v>
      </c>
      <c r="L626" t="s">
        <v>3961</v>
      </c>
      <c r="M626" t="s">
        <v>1558</v>
      </c>
      <c r="N626" t="s">
        <v>3856</v>
      </c>
      <c r="O626" t="s">
        <v>1737</v>
      </c>
      <c r="P626">
        <v>358.47</v>
      </c>
      <c r="Q626">
        <v>213</v>
      </c>
      <c r="R626" t="s">
        <v>1770</v>
      </c>
      <c r="S626" t="s">
        <v>1763</v>
      </c>
      <c r="T626" t="s">
        <v>1771</v>
      </c>
      <c r="U626" t="s">
        <v>1772</v>
      </c>
      <c r="V626" t="s">
        <v>1829</v>
      </c>
      <c r="W626">
        <v>1</v>
      </c>
      <c r="X626" t="s">
        <v>1769</v>
      </c>
      <c r="Y626">
        <v>647.86</v>
      </c>
      <c r="Z626">
        <v>647.86</v>
      </c>
      <c r="AA626">
        <v>32.39</v>
      </c>
      <c r="AB626">
        <v>0.05</v>
      </c>
    </row>
    <row r="627" spans="1:28" x14ac:dyDescent="0.3">
      <c r="A627" t="s">
        <v>2451</v>
      </c>
      <c r="B627" s="13">
        <v>45517</v>
      </c>
      <c r="C627" t="s">
        <v>461</v>
      </c>
      <c r="D627" t="s">
        <v>462</v>
      </c>
      <c r="E627">
        <v>33</v>
      </c>
      <c r="F627" t="s">
        <v>16</v>
      </c>
      <c r="G627" t="s">
        <v>463</v>
      </c>
      <c r="H627" t="s">
        <v>156</v>
      </c>
      <c r="I627" t="s">
        <v>12</v>
      </c>
      <c r="J627" t="s">
        <v>19</v>
      </c>
      <c r="K627" t="s">
        <v>1572</v>
      </c>
      <c r="L627" t="s">
        <v>3866</v>
      </c>
      <c r="M627" t="s">
        <v>1558</v>
      </c>
      <c r="N627" t="s">
        <v>3867</v>
      </c>
      <c r="O627" t="s">
        <v>1573</v>
      </c>
      <c r="P627">
        <v>115.82</v>
      </c>
      <c r="Q627">
        <v>460</v>
      </c>
      <c r="R627" t="s">
        <v>1777</v>
      </c>
      <c r="S627" t="s">
        <v>1754</v>
      </c>
      <c r="T627" t="s">
        <v>1778</v>
      </c>
      <c r="U627" t="s">
        <v>1772</v>
      </c>
      <c r="V627" t="s">
        <v>1826</v>
      </c>
      <c r="W627">
        <v>2</v>
      </c>
      <c r="X627" t="s">
        <v>1776</v>
      </c>
      <c r="Y627">
        <v>179.64</v>
      </c>
      <c r="Z627">
        <v>359.28</v>
      </c>
      <c r="AA627">
        <v>35.93</v>
      </c>
      <c r="AB627">
        <v>0.1</v>
      </c>
    </row>
    <row r="628" spans="1:28" x14ac:dyDescent="0.3">
      <c r="A628" t="s">
        <v>2452</v>
      </c>
      <c r="B628" s="13">
        <v>45545</v>
      </c>
      <c r="C628" t="s">
        <v>1235</v>
      </c>
      <c r="D628" t="s">
        <v>1236</v>
      </c>
      <c r="E628">
        <v>25</v>
      </c>
      <c r="F628" t="s">
        <v>16</v>
      </c>
      <c r="G628" t="s">
        <v>1237</v>
      </c>
      <c r="H628" t="s">
        <v>58</v>
      </c>
      <c r="I628" t="s">
        <v>12</v>
      </c>
      <c r="J628" t="s">
        <v>31</v>
      </c>
      <c r="K628" t="s">
        <v>1672</v>
      </c>
      <c r="L628" t="s">
        <v>3928</v>
      </c>
      <c r="M628" t="s">
        <v>1563</v>
      </c>
      <c r="N628" t="s">
        <v>3845</v>
      </c>
      <c r="O628" t="s">
        <v>1673</v>
      </c>
      <c r="P628">
        <v>86.42</v>
      </c>
      <c r="Q628">
        <v>222</v>
      </c>
      <c r="R628" t="s">
        <v>1770</v>
      </c>
      <c r="S628" t="s">
        <v>1763</v>
      </c>
      <c r="T628" t="s">
        <v>1771</v>
      </c>
      <c r="U628" t="s">
        <v>1772</v>
      </c>
      <c r="V628" t="s">
        <v>1826</v>
      </c>
      <c r="W628">
        <v>3</v>
      </c>
      <c r="X628" t="s">
        <v>1769</v>
      </c>
      <c r="Y628">
        <v>392.65</v>
      </c>
      <c r="Z628">
        <v>1177.95</v>
      </c>
      <c r="AA628">
        <v>200.25</v>
      </c>
      <c r="AB628">
        <v>0.17</v>
      </c>
    </row>
    <row r="629" spans="1:28" x14ac:dyDescent="0.3">
      <c r="A629" t="s">
        <v>2453</v>
      </c>
      <c r="B629" s="13">
        <v>45547</v>
      </c>
      <c r="C629" t="s">
        <v>582</v>
      </c>
      <c r="D629" t="s">
        <v>583</v>
      </c>
      <c r="E629">
        <v>48</v>
      </c>
      <c r="F629" t="s">
        <v>9</v>
      </c>
      <c r="G629" t="s">
        <v>584</v>
      </c>
      <c r="H629" t="s">
        <v>171</v>
      </c>
      <c r="I629" t="s">
        <v>12</v>
      </c>
      <c r="J629" t="s">
        <v>31</v>
      </c>
      <c r="K629" t="s">
        <v>1730</v>
      </c>
      <c r="L629" t="s">
        <v>3958</v>
      </c>
      <c r="M629" t="s">
        <v>1547</v>
      </c>
      <c r="N629" t="s">
        <v>3900</v>
      </c>
      <c r="O629" t="s">
        <v>1731</v>
      </c>
      <c r="P629">
        <v>438.25</v>
      </c>
      <c r="Q629">
        <v>496</v>
      </c>
      <c r="R629" t="s">
        <v>1805</v>
      </c>
      <c r="S629" t="s">
        <v>1784</v>
      </c>
      <c r="T629" t="s">
        <v>1806</v>
      </c>
      <c r="U629" t="s">
        <v>1756</v>
      </c>
      <c r="V629" t="s">
        <v>1829</v>
      </c>
      <c r="W629">
        <v>4</v>
      </c>
      <c r="X629" t="s">
        <v>1804</v>
      </c>
      <c r="Y629">
        <v>969.55</v>
      </c>
      <c r="Z629">
        <v>3878.2</v>
      </c>
      <c r="AA629">
        <v>349.04</v>
      </c>
      <c r="AB629">
        <v>0.09</v>
      </c>
    </row>
    <row r="630" spans="1:28" x14ac:dyDescent="0.3">
      <c r="A630" t="s">
        <v>2454</v>
      </c>
      <c r="B630" s="13">
        <v>45433</v>
      </c>
      <c r="C630" t="s">
        <v>1425</v>
      </c>
      <c r="D630" t="s">
        <v>1426</v>
      </c>
      <c r="E630">
        <v>34</v>
      </c>
      <c r="F630" t="s">
        <v>16</v>
      </c>
      <c r="G630" t="s">
        <v>1427</v>
      </c>
      <c r="H630" t="s">
        <v>43</v>
      </c>
      <c r="I630" t="s">
        <v>12</v>
      </c>
      <c r="J630" t="s">
        <v>31</v>
      </c>
      <c r="K630" t="s">
        <v>1696</v>
      </c>
      <c r="L630" t="s">
        <v>3941</v>
      </c>
      <c r="M630" t="s">
        <v>1563</v>
      </c>
      <c r="N630" t="s">
        <v>3860</v>
      </c>
      <c r="O630" t="s">
        <v>1697</v>
      </c>
      <c r="P630">
        <v>403.71</v>
      </c>
      <c r="Q630">
        <v>159</v>
      </c>
      <c r="R630" t="s">
        <v>1795</v>
      </c>
      <c r="S630" t="s">
        <v>1759</v>
      </c>
      <c r="T630" t="s">
        <v>1796</v>
      </c>
      <c r="U630" t="s">
        <v>1772</v>
      </c>
      <c r="V630" t="s">
        <v>1824</v>
      </c>
      <c r="W630">
        <v>3</v>
      </c>
      <c r="X630" t="s">
        <v>1794</v>
      </c>
      <c r="Y630">
        <v>322.94</v>
      </c>
      <c r="Z630">
        <v>968.82</v>
      </c>
      <c r="AA630">
        <v>9.69</v>
      </c>
      <c r="AB630">
        <v>0.01</v>
      </c>
    </row>
    <row r="631" spans="1:28" x14ac:dyDescent="0.3">
      <c r="A631" t="s">
        <v>2455</v>
      </c>
      <c r="B631" s="13">
        <v>45792</v>
      </c>
      <c r="C631" t="s">
        <v>1133</v>
      </c>
      <c r="D631" t="s">
        <v>3989</v>
      </c>
      <c r="E631">
        <v>60</v>
      </c>
      <c r="F631" t="s">
        <v>9</v>
      </c>
      <c r="G631" t="s">
        <v>1135</v>
      </c>
      <c r="H631" t="s">
        <v>163</v>
      </c>
      <c r="I631" t="s">
        <v>12</v>
      </c>
      <c r="J631" t="s">
        <v>13</v>
      </c>
      <c r="K631" t="s">
        <v>1714</v>
      </c>
      <c r="L631" t="s">
        <v>3950</v>
      </c>
      <c r="M631" t="s">
        <v>1558</v>
      </c>
      <c r="N631" t="s">
        <v>3856</v>
      </c>
      <c r="O631" t="s">
        <v>1715</v>
      </c>
      <c r="P631">
        <v>152.91999999999999</v>
      </c>
      <c r="Q631">
        <v>159</v>
      </c>
      <c r="R631" t="s">
        <v>1753</v>
      </c>
      <c r="S631" t="s">
        <v>1754</v>
      </c>
      <c r="T631" t="s">
        <v>1755</v>
      </c>
      <c r="U631" t="s">
        <v>1756</v>
      </c>
      <c r="V631" t="s">
        <v>1826</v>
      </c>
      <c r="W631">
        <v>1</v>
      </c>
      <c r="X631" t="s">
        <v>1752</v>
      </c>
      <c r="Y631">
        <v>92.83</v>
      </c>
      <c r="Z631">
        <v>92.83</v>
      </c>
      <c r="AA631">
        <v>24.14</v>
      </c>
      <c r="AB631">
        <v>0.26</v>
      </c>
    </row>
    <row r="632" spans="1:28" x14ac:dyDescent="0.3">
      <c r="A632" t="s">
        <v>2456</v>
      </c>
      <c r="B632" s="13">
        <v>45804</v>
      </c>
      <c r="C632" t="s">
        <v>1304</v>
      </c>
      <c r="D632" t="s">
        <v>3991</v>
      </c>
      <c r="E632">
        <v>60</v>
      </c>
      <c r="F632" t="s">
        <v>9</v>
      </c>
      <c r="G632" t="s">
        <v>1306</v>
      </c>
      <c r="H632" t="s">
        <v>11</v>
      </c>
      <c r="I632" t="s">
        <v>12</v>
      </c>
      <c r="J632" t="s">
        <v>26</v>
      </c>
      <c r="K632" t="s">
        <v>1562</v>
      </c>
      <c r="L632" t="s">
        <v>3859</v>
      </c>
      <c r="M632" t="s">
        <v>1563</v>
      </c>
      <c r="N632" t="s">
        <v>3860</v>
      </c>
      <c r="O632" t="s">
        <v>1564</v>
      </c>
      <c r="P632">
        <v>439.07</v>
      </c>
      <c r="Q632">
        <v>142</v>
      </c>
      <c r="R632" t="s">
        <v>1767</v>
      </c>
      <c r="S632" t="s">
        <v>1759</v>
      </c>
      <c r="T632" t="s">
        <v>1768</v>
      </c>
      <c r="U632" t="s">
        <v>1765</v>
      </c>
      <c r="V632" t="s">
        <v>1829</v>
      </c>
      <c r="W632">
        <v>4</v>
      </c>
      <c r="X632" t="s">
        <v>1766</v>
      </c>
      <c r="Y632">
        <v>432.29</v>
      </c>
      <c r="Z632">
        <v>1729.16</v>
      </c>
      <c r="AA632">
        <v>276.67</v>
      </c>
      <c r="AB632">
        <v>0.16</v>
      </c>
    </row>
    <row r="633" spans="1:28" x14ac:dyDescent="0.3">
      <c r="A633" t="s">
        <v>2457</v>
      </c>
      <c r="B633" s="13">
        <v>45311</v>
      </c>
      <c r="C633" t="s">
        <v>292</v>
      </c>
      <c r="D633" t="s">
        <v>293</v>
      </c>
      <c r="E633">
        <v>61</v>
      </c>
      <c r="F633" t="s">
        <v>16</v>
      </c>
      <c r="G633" t="s">
        <v>294</v>
      </c>
      <c r="H633" t="s">
        <v>233</v>
      </c>
      <c r="I633" t="s">
        <v>12</v>
      </c>
      <c r="J633" t="s">
        <v>26</v>
      </c>
      <c r="K633" t="s">
        <v>1626</v>
      </c>
      <c r="L633" t="s">
        <v>3902</v>
      </c>
      <c r="M633" t="s">
        <v>1563</v>
      </c>
      <c r="N633" t="s">
        <v>3903</v>
      </c>
      <c r="O633" t="s">
        <v>1627</v>
      </c>
      <c r="P633">
        <v>326.06</v>
      </c>
      <c r="Q633">
        <v>301</v>
      </c>
      <c r="R633" t="s">
        <v>1798</v>
      </c>
      <c r="S633" t="s">
        <v>1754</v>
      </c>
      <c r="T633" t="s">
        <v>129</v>
      </c>
      <c r="U633" t="s">
        <v>1756</v>
      </c>
      <c r="V633" t="s">
        <v>1829</v>
      </c>
      <c r="W633">
        <v>2</v>
      </c>
      <c r="X633" t="s">
        <v>1797</v>
      </c>
      <c r="Y633">
        <v>925.78</v>
      </c>
      <c r="Z633">
        <v>1851.56</v>
      </c>
      <c r="AA633">
        <v>259.22000000000003</v>
      </c>
      <c r="AB633">
        <v>0.14000000000000001</v>
      </c>
    </row>
    <row r="634" spans="1:28" x14ac:dyDescent="0.3">
      <c r="A634" t="s">
        <v>2458</v>
      </c>
      <c r="B634" s="13">
        <v>45605</v>
      </c>
      <c r="C634" t="s">
        <v>1469</v>
      </c>
      <c r="D634" t="s">
        <v>1470</v>
      </c>
      <c r="E634">
        <v>41</v>
      </c>
      <c r="F634" t="s">
        <v>16</v>
      </c>
      <c r="G634" t="s">
        <v>1471</v>
      </c>
      <c r="H634" t="s">
        <v>62</v>
      </c>
      <c r="I634" t="s">
        <v>12</v>
      </c>
      <c r="J634" t="s">
        <v>19</v>
      </c>
      <c r="K634" t="s">
        <v>1598</v>
      </c>
      <c r="L634" t="s">
        <v>3886</v>
      </c>
      <c r="M634" t="s">
        <v>1547</v>
      </c>
      <c r="N634" t="s">
        <v>3854</v>
      </c>
      <c r="O634" t="s">
        <v>1599</v>
      </c>
      <c r="P634">
        <v>174.02</v>
      </c>
      <c r="Q634">
        <v>268</v>
      </c>
      <c r="R634" t="s">
        <v>1793</v>
      </c>
      <c r="S634" t="s">
        <v>1763</v>
      </c>
      <c r="T634" t="s">
        <v>395</v>
      </c>
      <c r="U634" t="s">
        <v>1772</v>
      </c>
      <c r="V634" t="s">
        <v>1826</v>
      </c>
      <c r="W634">
        <v>2</v>
      </c>
      <c r="X634" t="s">
        <v>1792</v>
      </c>
      <c r="Y634">
        <v>151.47</v>
      </c>
      <c r="Z634">
        <v>302.94</v>
      </c>
      <c r="AA634">
        <v>63.62</v>
      </c>
      <c r="AB634">
        <v>0.21</v>
      </c>
    </row>
    <row r="635" spans="1:28" x14ac:dyDescent="0.3">
      <c r="A635" t="s">
        <v>2459</v>
      </c>
      <c r="B635" s="13">
        <v>45338</v>
      </c>
      <c r="C635" t="s">
        <v>1389</v>
      </c>
      <c r="D635" t="s">
        <v>1390</v>
      </c>
      <c r="E635">
        <v>29</v>
      </c>
      <c r="F635" t="s">
        <v>9</v>
      </c>
      <c r="G635" t="s">
        <v>1391</v>
      </c>
      <c r="H635" t="s">
        <v>25</v>
      </c>
      <c r="I635" t="s">
        <v>12</v>
      </c>
      <c r="J635" t="s">
        <v>26</v>
      </c>
      <c r="K635" t="s">
        <v>1714</v>
      </c>
      <c r="L635" t="s">
        <v>3950</v>
      </c>
      <c r="M635" t="s">
        <v>1558</v>
      </c>
      <c r="N635" t="s">
        <v>3856</v>
      </c>
      <c r="O635" t="s">
        <v>1715</v>
      </c>
      <c r="P635">
        <v>152.91999999999999</v>
      </c>
      <c r="Q635">
        <v>159</v>
      </c>
      <c r="R635" t="s">
        <v>1790</v>
      </c>
      <c r="S635" t="s">
        <v>1754</v>
      </c>
      <c r="T635" t="s">
        <v>1791</v>
      </c>
      <c r="U635" t="s">
        <v>1772</v>
      </c>
      <c r="V635" t="s">
        <v>1826</v>
      </c>
      <c r="W635">
        <v>1</v>
      </c>
      <c r="X635" t="s">
        <v>1789</v>
      </c>
      <c r="Y635">
        <v>343.05</v>
      </c>
      <c r="Z635">
        <v>343.05</v>
      </c>
      <c r="AA635">
        <v>96.05</v>
      </c>
      <c r="AB635">
        <v>0.28000000000000003</v>
      </c>
    </row>
    <row r="636" spans="1:28" x14ac:dyDescent="0.3">
      <c r="A636" t="s">
        <v>2460</v>
      </c>
      <c r="B636" s="13">
        <v>45642</v>
      </c>
      <c r="C636" t="s">
        <v>244</v>
      </c>
      <c r="D636" t="s">
        <v>245</v>
      </c>
      <c r="E636">
        <v>27</v>
      </c>
      <c r="F636" t="s">
        <v>16</v>
      </c>
      <c r="G636" t="s">
        <v>246</v>
      </c>
      <c r="H636" t="s">
        <v>47</v>
      </c>
      <c r="I636" t="s">
        <v>12</v>
      </c>
      <c r="J636" t="s">
        <v>31</v>
      </c>
      <c r="K636" t="s">
        <v>1582</v>
      </c>
      <c r="L636" t="s">
        <v>3875</v>
      </c>
      <c r="M636" t="s">
        <v>1566</v>
      </c>
      <c r="N636" t="s">
        <v>3854</v>
      </c>
      <c r="O636" t="s">
        <v>1583</v>
      </c>
      <c r="P636">
        <v>144.53</v>
      </c>
      <c r="Q636">
        <v>367</v>
      </c>
      <c r="R636" t="s">
        <v>1770</v>
      </c>
      <c r="S636" t="s">
        <v>1763</v>
      </c>
      <c r="T636" t="s">
        <v>1771</v>
      </c>
      <c r="U636" t="s">
        <v>1772</v>
      </c>
      <c r="V636" t="s">
        <v>1826</v>
      </c>
      <c r="W636">
        <v>1</v>
      </c>
      <c r="X636" t="s">
        <v>1769</v>
      </c>
      <c r="Y636">
        <v>373.06</v>
      </c>
      <c r="Z636">
        <v>373.06</v>
      </c>
      <c r="AA636">
        <v>41.04</v>
      </c>
      <c r="AB636">
        <v>0.11</v>
      </c>
    </row>
    <row r="637" spans="1:28" x14ac:dyDescent="0.3">
      <c r="A637" t="s">
        <v>2461</v>
      </c>
      <c r="B637" s="13">
        <v>45693</v>
      </c>
      <c r="C637" t="s">
        <v>1278</v>
      </c>
      <c r="D637" t="s">
        <v>1279</v>
      </c>
      <c r="E637">
        <v>63</v>
      </c>
      <c r="F637" t="s">
        <v>9</v>
      </c>
      <c r="G637" t="s">
        <v>1280</v>
      </c>
      <c r="H637" t="s">
        <v>25</v>
      </c>
      <c r="I637" t="s">
        <v>12</v>
      </c>
      <c r="J637" t="s">
        <v>31</v>
      </c>
      <c r="K637" t="s">
        <v>1584</v>
      </c>
      <c r="L637" t="s">
        <v>3876</v>
      </c>
      <c r="M637" t="s">
        <v>1547</v>
      </c>
      <c r="N637" t="s">
        <v>3852</v>
      </c>
      <c r="O637" t="s">
        <v>1585</v>
      </c>
      <c r="P637">
        <v>144.53</v>
      </c>
      <c r="Q637">
        <v>343</v>
      </c>
      <c r="R637" t="s">
        <v>1802</v>
      </c>
      <c r="S637" t="s">
        <v>1759</v>
      </c>
      <c r="T637" t="s">
        <v>1803</v>
      </c>
      <c r="U637" t="s">
        <v>1756</v>
      </c>
      <c r="V637" t="s">
        <v>1829</v>
      </c>
      <c r="W637">
        <v>1</v>
      </c>
      <c r="X637" t="s">
        <v>1801</v>
      </c>
      <c r="Y637">
        <v>124.98</v>
      </c>
      <c r="Z637">
        <v>124.98</v>
      </c>
      <c r="AA637">
        <v>8.75</v>
      </c>
      <c r="AB637">
        <v>7.0000000000000007E-2</v>
      </c>
    </row>
    <row r="638" spans="1:28" x14ac:dyDescent="0.3">
      <c r="A638" t="s">
        <v>2462</v>
      </c>
      <c r="B638" s="13">
        <v>45763</v>
      </c>
      <c r="C638" t="s">
        <v>866</v>
      </c>
      <c r="D638" t="s">
        <v>867</v>
      </c>
      <c r="E638">
        <v>48</v>
      </c>
      <c r="F638" t="s">
        <v>16</v>
      </c>
      <c r="G638" t="s">
        <v>868</v>
      </c>
      <c r="H638" t="s">
        <v>30</v>
      </c>
      <c r="I638" t="s">
        <v>12</v>
      </c>
      <c r="J638" t="s">
        <v>13</v>
      </c>
      <c r="K638" t="s">
        <v>1694</v>
      </c>
      <c r="L638" t="s">
        <v>3940</v>
      </c>
      <c r="M638" t="s">
        <v>1566</v>
      </c>
      <c r="N638" t="s">
        <v>3893</v>
      </c>
      <c r="O638" t="s">
        <v>1695</v>
      </c>
      <c r="P638">
        <v>107.06</v>
      </c>
      <c r="Q638">
        <v>359</v>
      </c>
      <c r="R638" t="s">
        <v>1814</v>
      </c>
      <c r="S638" t="s">
        <v>1754</v>
      </c>
      <c r="T638" t="s">
        <v>1815</v>
      </c>
      <c r="U638" t="s">
        <v>1772</v>
      </c>
      <c r="V638" t="s">
        <v>1826</v>
      </c>
      <c r="W638">
        <v>4</v>
      </c>
      <c r="X638" t="s">
        <v>1813</v>
      </c>
      <c r="Y638">
        <v>221.49</v>
      </c>
      <c r="Z638">
        <v>885.96</v>
      </c>
      <c r="AA638">
        <v>230.35</v>
      </c>
      <c r="AB638">
        <v>0.26</v>
      </c>
    </row>
    <row r="639" spans="1:28" x14ac:dyDescent="0.3">
      <c r="A639" t="s">
        <v>2463</v>
      </c>
      <c r="B639" s="13">
        <v>45572</v>
      </c>
      <c r="C639" t="s">
        <v>565</v>
      </c>
      <c r="D639" t="s">
        <v>3978</v>
      </c>
      <c r="E639">
        <v>18</v>
      </c>
      <c r="F639" t="s">
        <v>9</v>
      </c>
      <c r="G639" t="s">
        <v>567</v>
      </c>
      <c r="H639" t="s">
        <v>113</v>
      </c>
      <c r="I639" t="s">
        <v>12</v>
      </c>
      <c r="J639" t="s">
        <v>13</v>
      </c>
      <c r="K639" t="s">
        <v>1594</v>
      </c>
      <c r="L639" t="s">
        <v>3883</v>
      </c>
      <c r="M639" t="s">
        <v>1547</v>
      </c>
      <c r="N639" t="s">
        <v>3847</v>
      </c>
      <c r="O639" t="s">
        <v>1595</v>
      </c>
      <c r="P639">
        <v>484.62</v>
      </c>
      <c r="Q639">
        <v>360</v>
      </c>
      <c r="R639" t="s">
        <v>1802</v>
      </c>
      <c r="S639" t="s">
        <v>1759</v>
      </c>
      <c r="T639" t="s">
        <v>1803</v>
      </c>
      <c r="U639" t="s">
        <v>1756</v>
      </c>
      <c r="V639" t="s">
        <v>1826</v>
      </c>
      <c r="W639">
        <v>1</v>
      </c>
      <c r="X639" t="s">
        <v>1801</v>
      </c>
      <c r="Y639">
        <v>563.32000000000005</v>
      </c>
      <c r="Z639">
        <v>563.32000000000005</v>
      </c>
      <c r="AA639">
        <v>5.63</v>
      </c>
      <c r="AB639">
        <v>0.01</v>
      </c>
    </row>
    <row r="640" spans="1:28" x14ac:dyDescent="0.3">
      <c r="A640" t="s">
        <v>2464</v>
      </c>
      <c r="B640" s="13">
        <v>45338</v>
      </c>
      <c r="C640" t="s">
        <v>1217</v>
      </c>
      <c r="D640" t="s">
        <v>1218</v>
      </c>
      <c r="E640">
        <v>56</v>
      </c>
      <c r="F640" t="s">
        <v>9</v>
      </c>
      <c r="G640" t="s">
        <v>1219</v>
      </c>
      <c r="H640" t="s">
        <v>291</v>
      </c>
      <c r="I640" t="s">
        <v>12</v>
      </c>
      <c r="J640" t="s">
        <v>31</v>
      </c>
      <c r="K640" t="s">
        <v>1570</v>
      </c>
      <c r="L640" t="s">
        <v>3865</v>
      </c>
      <c r="M640" t="s">
        <v>1563</v>
      </c>
      <c r="N640" t="s">
        <v>3854</v>
      </c>
      <c r="O640" t="s">
        <v>1571</v>
      </c>
      <c r="P640">
        <v>449.4</v>
      </c>
      <c r="Q640">
        <v>460</v>
      </c>
      <c r="R640" t="s">
        <v>1753</v>
      </c>
      <c r="S640" t="s">
        <v>1754</v>
      </c>
      <c r="T640" t="s">
        <v>1755</v>
      </c>
      <c r="U640" t="s">
        <v>1756</v>
      </c>
      <c r="V640" t="s">
        <v>1824</v>
      </c>
      <c r="W640">
        <v>1</v>
      </c>
      <c r="X640" t="s">
        <v>1752</v>
      </c>
      <c r="Y640">
        <v>362.93</v>
      </c>
      <c r="Z640">
        <v>362.93</v>
      </c>
      <c r="AA640">
        <v>97.99</v>
      </c>
      <c r="AB640">
        <v>0.27</v>
      </c>
    </row>
    <row r="641" spans="1:28" x14ac:dyDescent="0.3">
      <c r="A641" t="s">
        <v>2465</v>
      </c>
      <c r="B641" s="13">
        <v>45373</v>
      </c>
      <c r="C641" t="s">
        <v>1056</v>
      </c>
      <c r="D641" t="s">
        <v>1057</v>
      </c>
      <c r="E641">
        <v>58</v>
      </c>
      <c r="F641" t="s">
        <v>16</v>
      </c>
      <c r="G641" t="s">
        <v>1058</v>
      </c>
      <c r="H641" t="s">
        <v>35</v>
      </c>
      <c r="I641" t="s">
        <v>12</v>
      </c>
      <c r="J641" t="s">
        <v>31</v>
      </c>
      <c r="K641" t="s">
        <v>1570</v>
      </c>
      <c r="L641" t="s">
        <v>3865</v>
      </c>
      <c r="M641" t="s">
        <v>1563</v>
      </c>
      <c r="N641" t="s">
        <v>3854</v>
      </c>
      <c r="O641" t="s">
        <v>1571</v>
      </c>
      <c r="P641">
        <v>449.4</v>
      </c>
      <c r="Q641">
        <v>460</v>
      </c>
      <c r="R641" t="s">
        <v>1802</v>
      </c>
      <c r="S641" t="s">
        <v>1759</v>
      </c>
      <c r="T641" t="s">
        <v>1803</v>
      </c>
      <c r="U641" t="s">
        <v>1756</v>
      </c>
      <c r="V641" t="s">
        <v>1829</v>
      </c>
      <c r="W641">
        <v>4</v>
      </c>
      <c r="X641" t="s">
        <v>1801</v>
      </c>
      <c r="Y641">
        <v>369.22</v>
      </c>
      <c r="Z641">
        <v>1476.88</v>
      </c>
      <c r="AA641">
        <v>265.83999999999997</v>
      </c>
      <c r="AB641">
        <v>0.18</v>
      </c>
    </row>
    <row r="642" spans="1:28" x14ac:dyDescent="0.3">
      <c r="A642" t="s">
        <v>2466</v>
      </c>
      <c r="B642" s="13">
        <v>45590</v>
      </c>
      <c r="C642" t="s">
        <v>1275</v>
      </c>
      <c r="D642" t="s">
        <v>1276</v>
      </c>
      <c r="E642">
        <v>48</v>
      </c>
      <c r="F642" t="s">
        <v>16</v>
      </c>
      <c r="G642" t="s">
        <v>1277</v>
      </c>
      <c r="H642" t="s">
        <v>88</v>
      </c>
      <c r="I642" t="s">
        <v>12</v>
      </c>
      <c r="J642" t="s">
        <v>26</v>
      </c>
      <c r="K642" t="s">
        <v>1740</v>
      </c>
      <c r="L642" t="s">
        <v>3963</v>
      </c>
      <c r="M642" t="s">
        <v>1547</v>
      </c>
      <c r="N642" t="s">
        <v>3849</v>
      </c>
      <c r="O642" t="s">
        <v>1741</v>
      </c>
      <c r="P642">
        <v>358.47</v>
      </c>
      <c r="Q642">
        <v>143</v>
      </c>
      <c r="R642" t="s">
        <v>1800</v>
      </c>
      <c r="S642" t="s">
        <v>1763</v>
      </c>
      <c r="T642" t="s">
        <v>207</v>
      </c>
      <c r="U642" t="s">
        <v>1765</v>
      </c>
      <c r="V642" t="s">
        <v>1826</v>
      </c>
      <c r="W642">
        <v>3</v>
      </c>
      <c r="X642" t="s">
        <v>1799</v>
      </c>
      <c r="Y642">
        <v>950.83</v>
      </c>
      <c r="Z642">
        <v>2852.49</v>
      </c>
      <c r="AA642">
        <v>171.15</v>
      </c>
      <c r="AB642">
        <v>0.06</v>
      </c>
    </row>
    <row r="643" spans="1:28" x14ac:dyDescent="0.3">
      <c r="A643" t="s">
        <v>2467</v>
      </c>
      <c r="B643" s="13">
        <v>45365</v>
      </c>
      <c r="C643" t="s">
        <v>484</v>
      </c>
      <c r="D643" t="s">
        <v>485</v>
      </c>
      <c r="E643">
        <v>46</v>
      </c>
      <c r="F643" t="s">
        <v>9</v>
      </c>
      <c r="G643" t="s">
        <v>486</v>
      </c>
      <c r="H643" t="s">
        <v>22</v>
      </c>
      <c r="I643" t="s">
        <v>12</v>
      </c>
      <c r="J643" t="s">
        <v>26</v>
      </c>
      <c r="K643" t="s">
        <v>1622</v>
      </c>
      <c r="L643" t="s">
        <v>3899</v>
      </c>
      <c r="M643" t="s">
        <v>1547</v>
      </c>
      <c r="N643" t="s">
        <v>3900</v>
      </c>
      <c r="O643" t="s">
        <v>1623</v>
      </c>
      <c r="P643">
        <v>353.47</v>
      </c>
      <c r="Q643">
        <v>214</v>
      </c>
      <c r="R643" t="s">
        <v>1798</v>
      </c>
      <c r="S643" t="s">
        <v>1754</v>
      </c>
      <c r="T643" t="s">
        <v>129</v>
      </c>
      <c r="U643" t="s">
        <v>1756</v>
      </c>
      <c r="V643" t="s">
        <v>1824</v>
      </c>
      <c r="W643">
        <v>3</v>
      </c>
      <c r="X643" t="s">
        <v>1797</v>
      </c>
      <c r="Y643">
        <v>338.79</v>
      </c>
      <c r="Z643">
        <v>1016.37</v>
      </c>
      <c r="AA643">
        <v>10.16</v>
      </c>
      <c r="AB643">
        <v>0.01</v>
      </c>
    </row>
    <row r="644" spans="1:28" x14ac:dyDescent="0.3">
      <c r="A644" t="s">
        <v>2468</v>
      </c>
      <c r="B644" s="13">
        <v>45711</v>
      </c>
      <c r="C644" t="s">
        <v>493</v>
      </c>
      <c r="D644" t="s">
        <v>494</v>
      </c>
      <c r="E644">
        <v>32</v>
      </c>
      <c r="F644" t="s">
        <v>16</v>
      </c>
      <c r="G644" t="s">
        <v>495</v>
      </c>
      <c r="H644" t="s">
        <v>317</v>
      </c>
      <c r="I644" t="s">
        <v>12</v>
      </c>
      <c r="J644" t="s">
        <v>13</v>
      </c>
      <c r="K644" t="s">
        <v>1728</v>
      </c>
      <c r="L644" t="s">
        <v>3957</v>
      </c>
      <c r="M644" t="s">
        <v>1563</v>
      </c>
      <c r="N644" t="s">
        <v>3854</v>
      </c>
      <c r="O644" t="s">
        <v>1729</v>
      </c>
      <c r="P644">
        <v>340.14</v>
      </c>
      <c r="Q644">
        <v>361</v>
      </c>
      <c r="R644" t="s">
        <v>1758</v>
      </c>
      <c r="S644" t="s">
        <v>1759</v>
      </c>
      <c r="T644" t="s">
        <v>1760</v>
      </c>
      <c r="U644" t="s">
        <v>1756</v>
      </c>
      <c r="V644" t="s">
        <v>1829</v>
      </c>
      <c r="W644">
        <v>3</v>
      </c>
      <c r="X644" t="s">
        <v>1757</v>
      </c>
      <c r="Y644">
        <v>853.32</v>
      </c>
      <c r="Z644">
        <v>2559.96</v>
      </c>
      <c r="AA644">
        <v>179.2</v>
      </c>
      <c r="AB644">
        <v>7.0000000000000007E-2</v>
      </c>
    </row>
    <row r="645" spans="1:28" x14ac:dyDescent="0.3">
      <c r="A645" t="s">
        <v>2469</v>
      </c>
      <c r="B645" s="13">
        <v>45586</v>
      </c>
      <c r="C645" t="s">
        <v>502</v>
      </c>
      <c r="D645" t="s">
        <v>503</v>
      </c>
      <c r="E645">
        <v>33</v>
      </c>
      <c r="F645" t="s">
        <v>9</v>
      </c>
      <c r="G645" t="s">
        <v>504</v>
      </c>
      <c r="H645" t="s">
        <v>250</v>
      </c>
      <c r="I645" t="s">
        <v>12</v>
      </c>
      <c r="J645" t="s">
        <v>19</v>
      </c>
      <c r="K645" t="s">
        <v>1700</v>
      </c>
      <c r="L645" t="s">
        <v>3943</v>
      </c>
      <c r="M645" t="s">
        <v>1563</v>
      </c>
      <c r="N645" t="s">
        <v>3845</v>
      </c>
      <c r="O645" t="s">
        <v>1701</v>
      </c>
      <c r="P645">
        <v>392.89</v>
      </c>
      <c r="Q645">
        <v>320</v>
      </c>
      <c r="R645" t="s">
        <v>1777</v>
      </c>
      <c r="S645" t="s">
        <v>1754</v>
      </c>
      <c r="T645" t="s">
        <v>1778</v>
      </c>
      <c r="U645" t="s">
        <v>1772</v>
      </c>
      <c r="V645" t="s">
        <v>1829</v>
      </c>
      <c r="W645">
        <v>3</v>
      </c>
      <c r="X645" t="s">
        <v>1776</v>
      </c>
      <c r="Y645">
        <v>89.78</v>
      </c>
      <c r="Z645">
        <v>269.33999999999997</v>
      </c>
      <c r="AA645">
        <v>53.87</v>
      </c>
      <c r="AB645">
        <v>0.2</v>
      </c>
    </row>
    <row r="646" spans="1:28" x14ac:dyDescent="0.3">
      <c r="A646" t="s">
        <v>2470</v>
      </c>
      <c r="B646" s="13">
        <v>45334</v>
      </c>
      <c r="C646" t="s">
        <v>628</v>
      </c>
      <c r="D646" t="s">
        <v>629</v>
      </c>
      <c r="E646">
        <v>29</v>
      </c>
      <c r="F646" t="s">
        <v>16</v>
      </c>
      <c r="G646" t="s">
        <v>630</v>
      </c>
      <c r="H646" t="s">
        <v>25</v>
      </c>
      <c r="I646" t="s">
        <v>12</v>
      </c>
      <c r="J646" t="s">
        <v>26</v>
      </c>
      <c r="K646" t="s">
        <v>1658</v>
      </c>
      <c r="L646" t="s">
        <v>3921</v>
      </c>
      <c r="M646" t="s">
        <v>1544</v>
      </c>
      <c r="N646" t="s">
        <v>3870</v>
      </c>
      <c r="O646" t="s">
        <v>1659</v>
      </c>
      <c r="P646">
        <v>81.75</v>
      </c>
      <c r="Q646">
        <v>190</v>
      </c>
      <c r="R646" t="s">
        <v>1758</v>
      </c>
      <c r="S646" t="s">
        <v>1759</v>
      </c>
      <c r="T646" t="s">
        <v>1760</v>
      </c>
      <c r="U646" t="s">
        <v>1756</v>
      </c>
      <c r="V646" t="s">
        <v>1826</v>
      </c>
      <c r="W646">
        <v>1</v>
      </c>
      <c r="X646" t="s">
        <v>1757</v>
      </c>
      <c r="Y646">
        <v>172.04</v>
      </c>
      <c r="Z646">
        <v>172.04</v>
      </c>
      <c r="AA646">
        <v>6.88</v>
      </c>
      <c r="AB646">
        <v>0.04</v>
      </c>
    </row>
    <row r="647" spans="1:28" x14ac:dyDescent="0.3">
      <c r="A647" t="s">
        <v>2471</v>
      </c>
      <c r="B647" s="13">
        <v>45333</v>
      </c>
      <c r="C647" t="s">
        <v>1440</v>
      </c>
      <c r="D647" t="s">
        <v>1441</v>
      </c>
      <c r="E647">
        <v>63</v>
      </c>
      <c r="F647" t="s">
        <v>16</v>
      </c>
      <c r="G647" t="s">
        <v>1442</v>
      </c>
      <c r="H647" t="s">
        <v>171</v>
      </c>
      <c r="I647" t="s">
        <v>12</v>
      </c>
      <c r="J647" t="s">
        <v>13</v>
      </c>
      <c r="K647" t="s">
        <v>1656</v>
      </c>
      <c r="L647" t="s">
        <v>3920</v>
      </c>
      <c r="M647" t="s">
        <v>1566</v>
      </c>
      <c r="N647" t="s">
        <v>3854</v>
      </c>
      <c r="O647" t="s">
        <v>1657</v>
      </c>
      <c r="P647">
        <v>434.84</v>
      </c>
      <c r="Q647">
        <v>185</v>
      </c>
      <c r="R647" t="s">
        <v>1758</v>
      </c>
      <c r="S647" t="s">
        <v>1759</v>
      </c>
      <c r="T647" t="s">
        <v>1760</v>
      </c>
      <c r="U647" t="s">
        <v>1756</v>
      </c>
      <c r="V647" t="s">
        <v>1824</v>
      </c>
      <c r="W647">
        <v>1</v>
      </c>
      <c r="X647" t="s">
        <v>1757</v>
      </c>
      <c r="Y647">
        <v>389.2</v>
      </c>
      <c r="Z647">
        <v>389.2</v>
      </c>
      <c r="AA647">
        <v>19.46</v>
      </c>
      <c r="AB647">
        <v>0.05</v>
      </c>
    </row>
    <row r="648" spans="1:28" x14ac:dyDescent="0.3">
      <c r="A648" t="s">
        <v>2472</v>
      </c>
      <c r="B648" s="13">
        <v>45778</v>
      </c>
      <c r="C648" t="s">
        <v>1422</v>
      </c>
      <c r="D648" t="s">
        <v>1423</v>
      </c>
      <c r="E648">
        <v>60</v>
      </c>
      <c r="F648" t="s">
        <v>16</v>
      </c>
      <c r="G648" t="s">
        <v>1424</v>
      </c>
      <c r="H648" t="s">
        <v>62</v>
      </c>
      <c r="I648" t="s">
        <v>12</v>
      </c>
      <c r="J648" t="s">
        <v>31</v>
      </c>
      <c r="K648" t="s">
        <v>1702</v>
      </c>
      <c r="L648" t="s">
        <v>3944</v>
      </c>
      <c r="M648" t="s">
        <v>1563</v>
      </c>
      <c r="N648" t="s">
        <v>3872</v>
      </c>
      <c r="O648" t="s">
        <v>1703</v>
      </c>
      <c r="P648">
        <v>480.9</v>
      </c>
      <c r="Q648">
        <v>104</v>
      </c>
      <c r="R648" t="s">
        <v>1798</v>
      </c>
      <c r="S648" t="s">
        <v>1754</v>
      </c>
      <c r="T648" t="s">
        <v>129</v>
      </c>
      <c r="U648" t="s">
        <v>1756</v>
      </c>
      <c r="V648" t="s">
        <v>1826</v>
      </c>
      <c r="W648">
        <v>3</v>
      </c>
      <c r="X648" t="s">
        <v>1797</v>
      </c>
      <c r="Y648">
        <v>865.96</v>
      </c>
      <c r="Z648">
        <v>2597.88</v>
      </c>
      <c r="AA648">
        <v>311.75</v>
      </c>
      <c r="AB648">
        <v>0.12</v>
      </c>
    </row>
    <row r="649" spans="1:28" x14ac:dyDescent="0.3">
      <c r="A649" t="s">
        <v>2473</v>
      </c>
      <c r="B649" s="13">
        <v>45592</v>
      </c>
      <c r="C649" t="s">
        <v>562</v>
      </c>
      <c r="D649" t="s">
        <v>563</v>
      </c>
      <c r="E649">
        <v>64</v>
      </c>
      <c r="F649" t="s">
        <v>9</v>
      </c>
      <c r="G649" t="s">
        <v>564</v>
      </c>
      <c r="H649" t="s">
        <v>47</v>
      </c>
      <c r="I649" t="s">
        <v>12</v>
      </c>
      <c r="J649" t="s">
        <v>26</v>
      </c>
      <c r="K649" t="s">
        <v>1586</v>
      </c>
      <c r="L649" t="s">
        <v>3877</v>
      </c>
      <c r="M649" t="s">
        <v>1566</v>
      </c>
      <c r="N649" t="s">
        <v>3878</v>
      </c>
      <c r="O649" t="s">
        <v>1587</v>
      </c>
      <c r="P649">
        <v>21.34</v>
      </c>
      <c r="Q649">
        <v>65</v>
      </c>
      <c r="R649" t="s">
        <v>1758</v>
      </c>
      <c r="S649" t="s">
        <v>1759</v>
      </c>
      <c r="T649" t="s">
        <v>1760</v>
      </c>
      <c r="U649" t="s">
        <v>1756</v>
      </c>
      <c r="V649" t="s">
        <v>1829</v>
      </c>
      <c r="W649">
        <v>3</v>
      </c>
      <c r="X649" t="s">
        <v>1757</v>
      </c>
      <c r="Y649">
        <v>79.95</v>
      </c>
      <c r="Z649">
        <v>239.85</v>
      </c>
      <c r="AA649">
        <v>47.97</v>
      </c>
      <c r="AB649">
        <v>0.2</v>
      </c>
    </row>
    <row r="650" spans="1:28" x14ac:dyDescent="0.3">
      <c r="A650" t="s">
        <v>2474</v>
      </c>
      <c r="B650" s="13">
        <v>45259</v>
      </c>
      <c r="C650" t="s">
        <v>1190</v>
      </c>
      <c r="D650" t="s">
        <v>1191</v>
      </c>
      <c r="E650">
        <v>50</v>
      </c>
      <c r="F650" t="s">
        <v>9</v>
      </c>
      <c r="G650" t="s">
        <v>1192</v>
      </c>
      <c r="H650" t="s">
        <v>22</v>
      </c>
      <c r="I650" t="s">
        <v>12</v>
      </c>
      <c r="J650" t="s">
        <v>31</v>
      </c>
      <c r="K650" t="s">
        <v>1600</v>
      </c>
      <c r="L650" t="s">
        <v>3887</v>
      </c>
      <c r="M650" t="s">
        <v>1563</v>
      </c>
      <c r="N650" t="s">
        <v>3860</v>
      </c>
      <c r="O650" t="s">
        <v>1601</v>
      </c>
      <c r="P650">
        <v>322.41000000000003</v>
      </c>
      <c r="Q650">
        <v>213</v>
      </c>
      <c r="R650" t="s">
        <v>1780</v>
      </c>
      <c r="S650" t="s">
        <v>1763</v>
      </c>
      <c r="T650" t="s">
        <v>1781</v>
      </c>
      <c r="U650" t="s">
        <v>1772</v>
      </c>
      <c r="V650" t="s">
        <v>1829</v>
      </c>
      <c r="W650">
        <v>1</v>
      </c>
      <c r="X650" t="s">
        <v>1779</v>
      </c>
      <c r="Y650">
        <v>566.5</v>
      </c>
      <c r="Z650">
        <v>566.5</v>
      </c>
      <c r="AA650">
        <v>141.62</v>
      </c>
      <c r="AB650">
        <v>0.25</v>
      </c>
    </row>
    <row r="651" spans="1:28" x14ac:dyDescent="0.3">
      <c r="A651" t="s">
        <v>2475</v>
      </c>
      <c r="B651" s="13">
        <v>45801</v>
      </c>
      <c r="C651" t="s">
        <v>1252</v>
      </c>
      <c r="D651" t="s">
        <v>1253</v>
      </c>
      <c r="E651">
        <v>31</v>
      </c>
      <c r="F651" t="s">
        <v>9</v>
      </c>
      <c r="G651" t="s">
        <v>80</v>
      </c>
      <c r="H651" t="s">
        <v>313</v>
      </c>
      <c r="I651" t="s">
        <v>12</v>
      </c>
      <c r="J651" t="s">
        <v>26</v>
      </c>
      <c r="K651" t="s">
        <v>1590</v>
      </c>
      <c r="L651" t="s">
        <v>3880</v>
      </c>
      <c r="M651" t="s">
        <v>1544</v>
      </c>
      <c r="N651" t="s">
        <v>3881</v>
      </c>
      <c r="O651" t="s">
        <v>1591</v>
      </c>
      <c r="P651">
        <v>123.46</v>
      </c>
      <c r="Q651">
        <v>76</v>
      </c>
      <c r="R651" t="s">
        <v>1753</v>
      </c>
      <c r="S651" t="s">
        <v>1754</v>
      </c>
      <c r="T651" t="s">
        <v>1755</v>
      </c>
      <c r="U651" t="s">
        <v>1756</v>
      </c>
      <c r="V651" t="s">
        <v>1829</v>
      </c>
      <c r="W651">
        <v>2</v>
      </c>
      <c r="X651" t="s">
        <v>1752</v>
      </c>
      <c r="Y651">
        <v>347.95</v>
      </c>
      <c r="Z651">
        <v>695.9</v>
      </c>
      <c r="AA651">
        <v>90.47</v>
      </c>
      <c r="AB651">
        <v>0.13</v>
      </c>
    </row>
    <row r="652" spans="1:28" x14ac:dyDescent="0.3">
      <c r="A652" t="s">
        <v>2476</v>
      </c>
      <c r="B652" s="13">
        <v>45347</v>
      </c>
      <c r="C652" t="s">
        <v>681</v>
      </c>
      <c r="D652" t="s">
        <v>682</v>
      </c>
      <c r="E652">
        <v>50</v>
      </c>
      <c r="F652" t="s">
        <v>16</v>
      </c>
      <c r="G652" t="s">
        <v>683</v>
      </c>
      <c r="H652" t="s">
        <v>434</v>
      </c>
      <c r="I652" t="s">
        <v>12</v>
      </c>
      <c r="J652" t="s">
        <v>19</v>
      </c>
      <c r="K652" t="s">
        <v>1664</v>
      </c>
      <c r="L652" t="s">
        <v>3924</v>
      </c>
      <c r="M652" t="s">
        <v>1547</v>
      </c>
      <c r="N652" t="s">
        <v>3854</v>
      </c>
      <c r="O652" t="s">
        <v>1665</v>
      </c>
      <c r="P652">
        <v>113.83</v>
      </c>
      <c r="Q652">
        <v>485</v>
      </c>
      <c r="R652" t="s">
        <v>1767</v>
      </c>
      <c r="S652" t="s">
        <v>1759</v>
      </c>
      <c r="T652" t="s">
        <v>1768</v>
      </c>
      <c r="U652" t="s">
        <v>1765</v>
      </c>
      <c r="V652" t="s">
        <v>1826</v>
      </c>
      <c r="W652">
        <v>2</v>
      </c>
      <c r="X652" t="s">
        <v>1766</v>
      </c>
      <c r="Y652">
        <v>250.83</v>
      </c>
      <c r="Z652">
        <v>501.66</v>
      </c>
      <c r="AA652">
        <v>75.25</v>
      </c>
      <c r="AB652">
        <v>0.15</v>
      </c>
    </row>
    <row r="653" spans="1:28" x14ac:dyDescent="0.3">
      <c r="A653" t="s">
        <v>2477</v>
      </c>
      <c r="B653" s="13">
        <v>45721</v>
      </c>
      <c r="C653" t="s">
        <v>502</v>
      </c>
      <c r="D653" t="s">
        <v>503</v>
      </c>
      <c r="E653">
        <v>33</v>
      </c>
      <c r="F653" t="s">
        <v>9</v>
      </c>
      <c r="G653" t="s">
        <v>504</v>
      </c>
      <c r="H653" t="s">
        <v>250</v>
      </c>
      <c r="I653" t="s">
        <v>12</v>
      </c>
      <c r="J653" t="s">
        <v>19</v>
      </c>
      <c r="K653" t="s">
        <v>1690</v>
      </c>
      <c r="L653" t="s">
        <v>3938</v>
      </c>
      <c r="M653" t="s">
        <v>1558</v>
      </c>
      <c r="N653" t="s">
        <v>3867</v>
      </c>
      <c r="O653" t="s">
        <v>1691</v>
      </c>
      <c r="P653">
        <v>214.32</v>
      </c>
      <c r="Q653">
        <v>383</v>
      </c>
      <c r="R653" t="s">
        <v>1758</v>
      </c>
      <c r="S653" t="s">
        <v>1759</v>
      </c>
      <c r="T653" t="s">
        <v>1760</v>
      </c>
      <c r="U653" t="s">
        <v>1756</v>
      </c>
      <c r="V653" t="s">
        <v>1826</v>
      </c>
      <c r="W653">
        <v>1</v>
      </c>
      <c r="X653" t="s">
        <v>1757</v>
      </c>
      <c r="Y653">
        <v>888.05</v>
      </c>
      <c r="Z653">
        <v>888.05</v>
      </c>
      <c r="AA653">
        <v>177.61</v>
      </c>
      <c r="AB653">
        <v>0.2</v>
      </c>
    </row>
    <row r="654" spans="1:28" x14ac:dyDescent="0.3">
      <c r="A654" t="s">
        <v>2478</v>
      </c>
      <c r="B654" s="13">
        <v>45531</v>
      </c>
      <c r="C654" t="s">
        <v>36</v>
      </c>
      <c r="D654" t="s">
        <v>37</v>
      </c>
      <c r="E654">
        <v>29</v>
      </c>
      <c r="F654" t="s">
        <v>16</v>
      </c>
      <c r="G654" t="s">
        <v>38</v>
      </c>
      <c r="H654" t="s">
        <v>39</v>
      </c>
      <c r="I654" t="s">
        <v>12</v>
      </c>
      <c r="J654" t="s">
        <v>19</v>
      </c>
      <c r="K654" t="s">
        <v>1626</v>
      </c>
      <c r="L654" t="s">
        <v>3902</v>
      </c>
      <c r="M654" t="s">
        <v>1563</v>
      </c>
      <c r="N654" t="s">
        <v>3903</v>
      </c>
      <c r="O654" t="s">
        <v>1627</v>
      </c>
      <c r="P654">
        <v>326.06</v>
      </c>
      <c r="Q654">
        <v>301</v>
      </c>
      <c r="R654" t="s">
        <v>1811</v>
      </c>
      <c r="S654" t="s">
        <v>1754</v>
      </c>
      <c r="T654" t="s">
        <v>1812</v>
      </c>
      <c r="U654" t="s">
        <v>1756</v>
      </c>
      <c r="V654" t="s">
        <v>1826</v>
      </c>
      <c r="W654">
        <v>2</v>
      </c>
      <c r="X654" t="s">
        <v>1810</v>
      </c>
      <c r="Y654">
        <v>673.02</v>
      </c>
      <c r="Z654">
        <v>1346.04</v>
      </c>
      <c r="AA654">
        <v>148.06</v>
      </c>
      <c r="AB654">
        <v>0.11</v>
      </c>
    </row>
    <row r="655" spans="1:28" x14ac:dyDescent="0.3">
      <c r="A655" t="s">
        <v>2479</v>
      </c>
      <c r="B655" s="13">
        <v>45332</v>
      </c>
      <c r="C655" t="s">
        <v>1362</v>
      </c>
      <c r="D655" t="s">
        <v>1363</v>
      </c>
      <c r="E655">
        <v>60</v>
      </c>
      <c r="F655" t="s">
        <v>9</v>
      </c>
      <c r="G655" t="s">
        <v>1364</v>
      </c>
      <c r="H655" t="s">
        <v>18</v>
      </c>
      <c r="I655" t="s">
        <v>12</v>
      </c>
      <c r="J655" t="s">
        <v>31</v>
      </c>
      <c r="K655" t="s">
        <v>1676</v>
      </c>
      <c r="L655" t="s">
        <v>3930</v>
      </c>
      <c r="M655" t="s">
        <v>1558</v>
      </c>
      <c r="N655" t="s">
        <v>3912</v>
      </c>
      <c r="O655" t="s">
        <v>1677</v>
      </c>
      <c r="P655">
        <v>299.11</v>
      </c>
      <c r="Q655">
        <v>118</v>
      </c>
      <c r="R655" t="s">
        <v>1767</v>
      </c>
      <c r="S655" t="s">
        <v>1759</v>
      </c>
      <c r="T655" t="s">
        <v>1768</v>
      </c>
      <c r="U655" t="s">
        <v>1765</v>
      </c>
      <c r="V655" t="s">
        <v>1829</v>
      </c>
      <c r="W655">
        <v>2</v>
      </c>
      <c r="X655" t="s">
        <v>1766</v>
      </c>
      <c r="Y655">
        <v>492.62</v>
      </c>
      <c r="Z655">
        <v>985.24</v>
      </c>
      <c r="AA655">
        <v>256.16000000000003</v>
      </c>
      <c r="AB655">
        <v>0.26</v>
      </c>
    </row>
    <row r="656" spans="1:28" x14ac:dyDescent="0.3">
      <c r="A656" t="s">
        <v>2480</v>
      </c>
      <c r="B656" s="13">
        <v>45344</v>
      </c>
      <c r="C656" t="s">
        <v>1175</v>
      </c>
      <c r="D656" t="s">
        <v>1176</v>
      </c>
      <c r="E656">
        <v>30</v>
      </c>
      <c r="F656" t="s">
        <v>9</v>
      </c>
      <c r="G656" t="s">
        <v>1177</v>
      </c>
      <c r="H656" t="s">
        <v>167</v>
      </c>
      <c r="I656" t="s">
        <v>12</v>
      </c>
      <c r="J656" t="s">
        <v>26</v>
      </c>
      <c r="K656" t="s">
        <v>1718</v>
      </c>
      <c r="L656" t="s">
        <v>3952</v>
      </c>
      <c r="M656" t="s">
        <v>1547</v>
      </c>
      <c r="N656" t="s">
        <v>3854</v>
      </c>
      <c r="O656" t="s">
        <v>1719</v>
      </c>
      <c r="P656">
        <v>119.57</v>
      </c>
      <c r="Q656">
        <v>210</v>
      </c>
      <c r="R656" t="s">
        <v>1767</v>
      </c>
      <c r="S656" t="s">
        <v>1759</v>
      </c>
      <c r="T656" t="s">
        <v>1768</v>
      </c>
      <c r="U656" t="s">
        <v>1765</v>
      </c>
      <c r="V656" t="s">
        <v>1824</v>
      </c>
      <c r="W656">
        <v>4</v>
      </c>
      <c r="X656" t="s">
        <v>1766</v>
      </c>
      <c r="Y656">
        <v>986.93</v>
      </c>
      <c r="Z656">
        <v>3947.72</v>
      </c>
      <c r="AA656">
        <v>39.479999999999997</v>
      </c>
      <c r="AB656">
        <v>0.01</v>
      </c>
    </row>
    <row r="657" spans="1:28" x14ac:dyDescent="0.3">
      <c r="A657" t="s">
        <v>2481</v>
      </c>
      <c r="B657" s="13">
        <v>45388</v>
      </c>
      <c r="C657" t="s">
        <v>1475</v>
      </c>
      <c r="D657" t="s">
        <v>1476</v>
      </c>
      <c r="E657">
        <v>40</v>
      </c>
      <c r="F657" t="s">
        <v>9</v>
      </c>
      <c r="G657" t="s">
        <v>1477</v>
      </c>
      <c r="H657" t="s">
        <v>43</v>
      </c>
      <c r="I657" t="s">
        <v>12</v>
      </c>
      <c r="J657" t="s">
        <v>26</v>
      </c>
      <c r="K657" t="s">
        <v>1592</v>
      </c>
      <c r="L657" t="s">
        <v>3882</v>
      </c>
      <c r="M657" t="s">
        <v>1566</v>
      </c>
      <c r="N657" t="s">
        <v>3878</v>
      </c>
      <c r="O657" t="s">
        <v>1593</v>
      </c>
      <c r="P657">
        <v>484.62</v>
      </c>
      <c r="Q657">
        <v>432</v>
      </c>
      <c r="R657" t="s">
        <v>1795</v>
      </c>
      <c r="S657" t="s">
        <v>1759</v>
      </c>
      <c r="T657" t="s">
        <v>1796</v>
      </c>
      <c r="U657" t="s">
        <v>1772</v>
      </c>
      <c r="V657" t="s">
        <v>1826</v>
      </c>
      <c r="W657">
        <v>4</v>
      </c>
      <c r="X657" t="s">
        <v>1794</v>
      </c>
      <c r="Y657">
        <v>411.68</v>
      </c>
      <c r="Z657">
        <v>1646.72</v>
      </c>
      <c r="AA657">
        <v>98.8</v>
      </c>
      <c r="AB657">
        <v>0.06</v>
      </c>
    </row>
    <row r="658" spans="1:28" x14ac:dyDescent="0.3">
      <c r="A658" t="s">
        <v>2482</v>
      </c>
      <c r="B658" s="13">
        <v>45397</v>
      </c>
      <c r="C658" t="s">
        <v>711</v>
      </c>
      <c r="D658" t="s">
        <v>712</v>
      </c>
      <c r="E658">
        <v>47</v>
      </c>
      <c r="F658" t="s">
        <v>16</v>
      </c>
      <c r="G658" t="s">
        <v>3979</v>
      </c>
      <c r="H658" t="s">
        <v>88</v>
      </c>
      <c r="I658" t="s">
        <v>12</v>
      </c>
      <c r="J658" t="s">
        <v>13</v>
      </c>
      <c r="K658" t="s">
        <v>1620</v>
      </c>
      <c r="L658" t="s">
        <v>3898</v>
      </c>
      <c r="M658" t="s">
        <v>1547</v>
      </c>
      <c r="N658" t="s">
        <v>3847</v>
      </c>
      <c r="O658" t="s">
        <v>1621</v>
      </c>
      <c r="P658">
        <v>223.43</v>
      </c>
      <c r="Q658">
        <v>154</v>
      </c>
      <c r="R658" t="s">
        <v>1808</v>
      </c>
      <c r="S658" t="s">
        <v>1759</v>
      </c>
      <c r="T658" t="s">
        <v>1809</v>
      </c>
      <c r="U658" t="s">
        <v>1756</v>
      </c>
      <c r="V658" t="s">
        <v>1829</v>
      </c>
      <c r="W658">
        <v>2</v>
      </c>
      <c r="X658" t="s">
        <v>1807</v>
      </c>
      <c r="Y658">
        <v>637.55999999999995</v>
      </c>
      <c r="Z658">
        <v>1275.1199999999999</v>
      </c>
      <c r="AA658">
        <v>63.76</v>
      </c>
      <c r="AB658">
        <v>0.05</v>
      </c>
    </row>
    <row r="659" spans="1:28" x14ac:dyDescent="0.3">
      <c r="A659" t="s">
        <v>2483</v>
      </c>
      <c r="B659" s="13">
        <v>45633</v>
      </c>
      <c r="C659" t="s">
        <v>67</v>
      </c>
      <c r="D659" t="s">
        <v>68</v>
      </c>
      <c r="E659">
        <v>53</v>
      </c>
      <c r="F659" t="s">
        <v>16</v>
      </c>
      <c r="G659" t="s">
        <v>69</v>
      </c>
      <c r="H659" t="s">
        <v>70</v>
      </c>
      <c r="I659" t="s">
        <v>12</v>
      </c>
      <c r="J659" t="s">
        <v>31</v>
      </c>
      <c r="K659" t="s">
        <v>1574</v>
      </c>
      <c r="L659" t="s">
        <v>3868</v>
      </c>
      <c r="M659" t="s">
        <v>1563</v>
      </c>
      <c r="N659" t="s">
        <v>3854</v>
      </c>
      <c r="O659" t="s">
        <v>1575</v>
      </c>
      <c r="P659">
        <v>242.23</v>
      </c>
      <c r="Q659">
        <v>453</v>
      </c>
      <c r="R659" t="s">
        <v>1767</v>
      </c>
      <c r="S659" t="s">
        <v>1759</v>
      </c>
      <c r="T659" t="s">
        <v>1768</v>
      </c>
      <c r="U659" t="s">
        <v>1765</v>
      </c>
      <c r="V659" t="s">
        <v>1824</v>
      </c>
      <c r="W659">
        <v>3</v>
      </c>
      <c r="X659" t="s">
        <v>1766</v>
      </c>
      <c r="Y659">
        <v>706.87</v>
      </c>
      <c r="Z659">
        <v>2120.61</v>
      </c>
      <c r="AA659">
        <v>572.55999999999995</v>
      </c>
      <c r="AB659">
        <v>0.27</v>
      </c>
    </row>
    <row r="660" spans="1:28" x14ac:dyDescent="0.3">
      <c r="A660" t="s">
        <v>2484</v>
      </c>
      <c r="B660" s="13">
        <v>45629</v>
      </c>
      <c r="C660" t="s">
        <v>208</v>
      </c>
      <c r="D660" t="s">
        <v>209</v>
      </c>
      <c r="E660">
        <v>56</v>
      </c>
      <c r="F660" t="s">
        <v>16</v>
      </c>
      <c r="G660" t="s">
        <v>210</v>
      </c>
      <c r="H660" t="s">
        <v>201</v>
      </c>
      <c r="I660" t="s">
        <v>12</v>
      </c>
      <c r="J660" t="s">
        <v>26</v>
      </c>
      <c r="K660" t="s">
        <v>1578</v>
      </c>
      <c r="L660" t="s">
        <v>3871</v>
      </c>
      <c r="M660" t="s">
        <v>1563</v>
      </c>
      <c r="N660" t="s">
        <v>3872</v>
      </c>
      <c r="O660" t="s">
        <v>1579</v>
      </c>
      <c r="P660">
        <v>465.34</v>
      </c>
      <c r="Q660">
        <v>301</v>
      </c>
      <c r="R660" t="s">
        <v>1777</v>
      </c>
      <c r="S660" t="s">
        <v>1754</v>
      </c>
      <c r="T660" t="s">
        <v>1778</v>
      </c>
      <c r="U660" t="s">
        <v>1772</v>
      </c>
      <c r="V660" t="s">
        <v>1829</v>
      </c>
      <c r="W660">
        <v>2</v>
      </c>
      <c r="X660" t="s">
        <v>1776</v>
      </c>
      <c r="Y660">
        <v>884.48</v>
      </c>
      <c r="Z660">
        <v>1768.96</v>
      </c>
      <c r="AA660">
        <v>0</v>
      </c>
      <c r="AB660">
        <v>0</v>
      </c>
    </row>
    <row r="661" spans="1:28" x14ac:dyDescent="0.3">
      <c r="A661" t="s">
        <v>2485</v>
      </c>
      <c r="B661" s="13">
        <v>45291</v>
      </c>
      <c r="C661" t="s">
        <v>181</v>
      </c>
      <c r="D661" t="s">
        <v>182</v>
      </c>
      <c r="E661">
        <v>54</v>
      </c>
      <c r="F661" t="s">
        <v>16</v>
      </c>
      <c r="G661" t="s">
        <v>183</v>
      </c>
      <c r="H661" t="s">
        <v>184</v>
      </c>
      <c r="I661" t="s">
        <v>12</v>
      </c>
      <c r="J661" t="s">
        <v>31</v>
      </c>
      <c r="K661" t="s">
        <v>1732</v>
      </c>
      <c r="L661" t="s">
        <v>3959</v>
      </c>
      <c r="M661" t="s">
        <v>1544</v>
      </c>
      <c r="N661" t="s">
        <v>3872</v>
      </c>
      <c r="O661" t="s">
        <v>1733</v>
      </c>
      <c r="P661">
        <v>447.43</v>
      </c>
      <c r="Q661">
        <v>191</v>
      </c>
      <c r="R661" t="s">
        <v>1770</v>
      </c>
      <c r="S661" t="s">
        <v>1763</v>
      </c>
      <c r="T661" t="s">
        <v>1771</v>
      </c>
      <c r="U661" t="s">
        <v>1772</v>
      </c>
      <c r="V661" t="s">
        <v>1826</v>
      </c>
      <c r="W661">
        <v>3</v>
      </c>
      <c r="X661" t="s">
        <v>1769</v>
      </c>
      <c r="Y661">
        <v>718.23</v>
      </c>
      <c r="Z661">
        <v>2154.69</v>
      </c>
      <c r="AA661">
        <v>409.39</v>
      </c>
      <c r="AB661">
        <v>0.19</v>
      </c>
    </row>
    <row r="662" spans="1:28" x14ac:dyDescent="0.3">
      <c r="A662" t="s">
        <v>2486</v>
      </c>
      <c r="B662" s="13">
        <v>45914</v>
      </c>
      <c r="C662" t="s">
        <v>595</v>
      </c>
      <c r="D662" t="s">
        <v>596</v>
      </c>
      <c r="E662">
        <v>38</v>
      </c>
      <c r="F662" t="s">
        <v>9</v>
      </c>
      <c r="G662" t="s">
        <v>597</v>
      </c>
      <c r="H662" t="s">
        <v>434</v>
      </c>
      <c r="I662" t="s">
        <v>12</v>
      </c>
      <c r="J662" t="s">
        <v>26</v>
      </c>
      <c r="K662" t="s">
        <v>1728</v>
      </c>
      <c r="L662" t="s">
        <v>3957</v>
      </c>
      <c r="M662" t="s">
        <v>1563</v>
      </c>
      <c r="N662" t="s">
        <v>3854</v>
      </c>
      <c r="O662" t="s">
        <v>1729</v>
      </c>
      <c r="P662">
        <v>340.14</v>
      </c>
      <c r="Q662">
        <v>361</v>
      </c>
      <c r="R662" t="s">
        <v>1811</v>
      </c>
      <c r="S662" t="s">
        <v>1754</v>
      </c>
      <c r="T662" t="s">
        <v>1812</v>
      </c>
      <c r="U662" t="s">
        <v>1756</v>
      </c>
      <c r="V662" t="s">
        <v>1826</v>
      </c>
      <c r="W662">
        <v>3</v>
      </c>
      <c r="X662" t="s">
        <v>1810</v>
      </c>
      <c r="Y662">
        <v>107.44</v>
      </c>
      <c r="Z662">
        <v>322.32</v>
      </c>
      <c r="AA662">
        <v>87.03</v>
      </c>
      <c r="AB662">
        <v>0.27</v>
      </c>
    </row>
    <row r="663" spans="1:28" x14ac:dyDescent="0.3">
      <c r="A663" t="s">
        <v>2487</v>
      </c>
      <c r="B663" s="13">
        <v>45673</v>
      </c>
      <c r="C663" t="s">
        <v>211</v>
      </c>
      <c r="D663" t="s">
        <v>212</v>
      </c>
      <c r="E663">
        <v>49</v>
      </c>
      <c r="F663" t="s">
        <v>16</v>
      </c>
      <c r="G663" t="s">
        <v>213</v>
      </c>
      <c r="H663" t="s">
        <v>51</v>
      </c>
      <c r="I663" t="s">
        <v>12</v>
      </c>
      <c r="J663" t="s">
        <v>13</v>
      </c>
      <c r="K663" t="s">
        <v>1640</v>
      </c>
      <c r="L663" t="s">
        <v>3910</v>
      </c>
      <c r="M663" t="s">
        <v>1547</v>
      </c>
      <c r="N663" t="s">
        <v>3849</v>
      </c>
      <c r="O663" t="s">
        <v>1641</v>
      </c>
      <c r="P663">
        <v>167.34</v>
      </c>
      <c r="Q663">
        <v>296</v>
      </c>
      <c r="R663" t="s">
        <v>1767</v>
      </c>
      <c r="S663" t="s">
        <v>1759</v>
      </c>
      <c r="T663" t="s">
        <v>1768</v>
      </c>
      <c r="U663" t="s">
        <v>1765</v>
      </c>
      <c r="V663" t="s">
        <v>1829</v>
      </c>
      <c r="W663">
        <v>4</v>
      </c>
      <c r="X663" t="s">
        <v>1766</v>
      </c>
      <c r="Y663">
        <v>608.97</v>
      </c>
      <c r="Z663">
        <v>2435.88</v>
      </c>
      <c r="AA663">
        <v>341.02</v>
      </c>
      <c r="AB663">
        <v>0.14000000000000001</v>
      </c>
    </row>
    <row r="664" spans="1:28" x14ac:dyDescent="0.3">
      <c r="A664" t="s">
        <v>2488</v>
      </c>
      <c r="B664" s="13">
        <v>45689</v>
      </c>
      <c r="C664" t="s">
        <v>1109</v>
      </c>
      <c r="D664" t="s">
        <v>1110</v>
      </c>
      <c r="E664">
        <v>38</v>
      </c>
      <c r="F664" t="s">
        <v>9</v>
      </c>
      <c r="G664" t="s">
        <v>1111</v>
      </c>
      <c r="H664" t="s">
        <v>167</v>
      </c>
      <c r="I664" t="s">
        <v>12</v>
      </c>
      <c r="J664" t="s">
        <v>31</v>
      </c>
      <c r="K664" t="s">
        <v>1670</v>
      </c>
      <c r="L664" t="s">
        <v>3927</v>
      </c>
      <c r="M664" t="s">
        <v>1566</v>
      </c>
      <c r="N664" t="s">
        <v>3878</v>
      </c>
      <c r="O664" t="s">
        <v>1671</v>
      </c>
      <c r="P664">
        <v>103.45</v>
      </c>
      <c r="Q664">
        <v>465</v>
      </c>
      <c r="R664" t="s">
        <v>1777</v>
      </c>
      <c r="S664" t="s">
        <v>1754</v>
      </c>
      <c r="T664" t="s">
        <v>1778</v>
      </c>
      <c r="U664" t="s">
        <v>1772</v>
      </c>
      <c r="V664" t="s">
        <v>1824</v>
      </c>
      <c r="W664">
        <v>3</v>
      </c>
      <c r="X664" t="s">
        <v>1776</v>
      </c>
      <c r="Y664">
        <v>260.45999999999998</v>
      </c>
      <c r="Z664">
        <v>781.38</v>
      </c>
      <c r="AA664">
        <v>70.319999999999993</v>
      </c>
      <c r="AB664">
        <v>0.09</v>
      </c>
    </row>
    <row r="665" spans="1:28" x14ac:dyDescent="0.3">
      <c r="A665" t="s">
        <v>2489</v>
      </c>
      <c r="B665" s="13">
        <v>45646</v>
      </c>
      <c r="C665" t="s">
        <v>425</v>
      </c>
      <c r="D665" t="s">
        <v>426</v>
      </c>
      <c r="E665">
        <v>40</v>
      </c>
      <c r="F665" t="s">
        <v>9</v>
      </c>
      <c r="G665" t="s">
        <v>427</v>
      </c>
      <c r="H665" t="s">
        <v>267</v>
      </c>
      <c r="I665" t="s">
        <v>12</v>
      </c>
      <c r="J665" t="s">
        <v>31</v>
      </c>
      <c r="K665" t="s">
        <v>1592</v>
      </c>
      <c r="L665" t="s">
        <v>3882</v>
      </c>
      <c r="M665" t="s">
        <v>1566</v>
      </c>
      <c r="N665" t="s">
        <v>3878</v>
      </c>
      <c r="O665" t="s">
        <v>1593</v>
      </c>
      <c r="P665">
        <v>484.62</v>
      </c>
      <c r="Q665">
        <v>432</v>
      </c>
      <c r="R665" t="s">
        <v>1777</v>
      </c>
      <c r="S665" t="s">
        <v>1754</v>
      </c>
      <c r="T665" t="s">
        <v>1778</v>
      </c>
      <c r="U665" t="s">
        <v>1772</v>
      </c>
      <c r="V665" t="s">
        <v>1824</v>
      </c>
      <c r="W665">
        <v>1</v>
      </c>
      <c r="X665" t="s">
        <v>1776</v>
      </c>
      <c r="Y665">
        <v>747.03</v>
      </c>
      <c r="Z665">
        <v>747.03</v>
      </c>
      <c r="AA665">
        <v>7.47</v>
      </c>
      <c r="AB665">
        <v>0.01</v>
      </c>
    </row>
    <row r="666" spans="1:28" x14ac:dyDescent="0.3">
      <c r="A666" t="s">
        <v>2490</v>
      </c>
      <c r="B666" s="13">
        <v>45475</v>
      </c>
      <c r="C666" t="s">
        <v>1257</v>
      </c>
      <c r="D666" t="s">
        <v>1258</v>
      </c>
      <c r="E666">
        <v>22</v>
      </c>
      <c r="F666" t="s">
        <v>16</v>
      </c>
      <c r="G666" t="s">
        <v>1259</v>
      </c>
      <c r="H666" t="s">
        <v>291</v>
      </c>
      <c r="I666" t="s">
        <v>12</v>
      </c>
      <c r="J666" t="s">
        <v>31</v>
      </c>
      <c r="K666" t="s">
        <v>1580</v>
      </c>
      <c r="L666" t="s">
        <v>3873</v>
      </c>
      <c r="M666" t="s">
        <v>1558</v>
      </c>
      <c r="N666" t="s">
        <v>3874</v>
      </c>
      <c r="O666" t="s">
        <v>1581</v>
      </c>
      <c r="P666">
        <v>337.42</v>
      </c>
      <c r="Q666">
        <v>256</v>
      </c>
      <c r="R666" t="s">
        <v>1783</v>
      </c>
      <c r="S666" t="s">
        <v>1784</v>
      </c>
      <c r="T666" t="s">
        <v>1785</v>
      </c>
      <c r="U666" t="s">
        <v>1772</v>
      </c>
      <c r="V666" t="s">
        <v>1826</v>
      </c>
      <c r="W666">
        <v>4</v>
      </c>
      <c r="X666" t="s">
        <v>1782</v>
      </c>
      <c r="Y666">
        <v>700.88</v>
      </c>
      <c r="Z666">
        <v>2803.52</v>
      </c>
      <c r="AA666">
        <v>644.80999999999995</v>
      </c>
      <c r="AB666">
        <v>0.23</v>
      </c>
    </row>
    <row r="667" spans="1:28" x14ac:dyDescent="0.3">
      <c r="A667" t="s">
        <v>2491</v>
      </c>
      <c r="B667" s="13">
        <v>45781</v>
      </c>
      <c r="C667" t="s">
        <v>185</v>
      </c>
      <c r="D667" t="s">
        <v>186</v>
      </c>
      <c r="E667">
        <v>54</v>
      </c>
      <c r="F667" t="s">
        <v>9</v>
      </c>
      <c r="G667" t="s">
        <v>187</v>
      </c>
      <c r="H667" t="s">
        <v>11</v>
      </c>
      <c r="I667" t="s">
        <v>12</v>
      </c>
      <c r="J667" t="s">
        <v>19</v>
      </c>
      <c r="K667" t="s">
        <v>1738</v>
      </c>
      <c r="L667" t="s">
        <v>3962</v>
      </c>
      <c r="M667" t="s">
        <v>1566</v>
      </c>
      <c r="N667" t="s">
        <v>3854</v>
      </c>
      <c r="O667" t="s">
        <v>1739</v>
      </c>
      <c r="P667">
        <v>60.65</v>
      </c>
      <c r="Q667">
        <v>75</v>
      </c>
      <c r="R667" t="s">
        <v>1800</v>
      </c>
      <c r="S667" t="s">
        <v>1763</v>
      </c>
      <c r="T667" t="s">
        <v>207</v>
      </c>
      <c r="U667" t="s">
        <v>1765</v>
      </c>
      <c r="V667" t="s">
        <v>1826</v>
      </c>
      <c r="W667">
        <v>4</v>
      </c>
      <c r="X667" t="s">
        <v>1799</v>
      </c>
      <c r="Y667">
        <v>20.09</v>
      </c>
      <c r="Z667">
        <v>80.36</v>
      </c>
      <c r="AA667">
        <v>12.86</v>
      </c>
      <c r="AB667">
        <v>0.16</v>
      </c>
    </row>
    <row r="668" spans="1:28" x14ac:dyDescent="0.3">
      <c r="A668" t="s">
        <v>2492</v>
      </c>
      <c r="B668" s="13">
        <v>45654</v>
      </c>
      <c r="C668" t="s">
        <v>230</v>
      </c>
      <c r="D668" t="s">
        <v>231</v>
      </c>
      <c r="E668">
        <v>50</v>
      </c>
      <c r="F668" t="s">
        <v>9</v>
      </c>
      <c r="G668" t="s">
        <v>232</v>
      </c>
      <c r="H668" t="s">
        <v>233</v>
      </c>
      <c r="I668" t="s">
        <v>12</v>
      </c>
      <c r="J668" t="s">
        <v>26</v>
      </c>
      <c r="K668" t="s">
        <v>1622</v>
      </c>
      <c r="L668" t="s">
        <v>3899</v>
      </c>
      <c r="M668" t="s">
        <v>1547</v>
      </c>
      <c r="N668" t="s">
        <v>3900</v>
      </c>
      <c r="O668" t="s">
        <v>1623</v>
      </c>
      <c r="P668">
        <v>353.47</v>
      </c>
      <c r="Q668">
        <v>214</v>
      </c>
      <c r="R668" t="s">
        <v>1793</v>
      </c>
      <c r="S668" t="s">
        <v>1763</v>
      </c>
      <c r="T668" t="s">
        <v>395</v>
      </c>
      <c r="U668" t="s">
        <v>1772</v>
      </c>
      <c r="V668" t="s">
        <v>1826</v>
      </c>
      <c r="W668">
        <v>3</v>
      </c>
      <c r="X668" t="s">
        <v>1792</v>
      </c>
      <c r="Y668">
        <v>917.64</v>
      </c>
      <c r="Z668">
        <v>2752.92</v>
      </c>
      <c r="AA668">
        <v>660.7</v>
      </c>
      <c r="AB668">
        <v>0.24</v>
      </c>
    </row>
    <row r="669" spans="1:28" x14ac:dyDescent="0.3">
      <c r="A669" t="s">
        <v>2493</v>
      </c>
      <c r="B669" s="13">
        <v>45594</v>
      </c>
      <c r="C669" t="s">
        <v>195</v>
      </c>
      <c r="D669" t="s">
        <v>196</v>
      </c>
      <c r="E669">
        <v>23</v>
      </c>
      <c r="F669" t="s">
        <v>16</v>
      </c>
      <c r="G669" t="s">
        <v>197</v>
      </c>
      <c r="H669" t="s">
        <v>43</v>
      </c>
      <c r="I669" t="s">
        <v>12</v>
      </c>
      <c r="J669" t="s">
        <v>13</v>
      </c>
      <c r="K669" t="s">
        <v>1590</v>
      </c>
      <c r="L669" t="s">
        <v>3880</v>
      </c>
      <c r="M669" t="s">
        <v>1544</v>
      </c>
      <c r="N669" t="s">
        <v>3881</v>
      </c>
      <c r="O669" t="s">
        <v>1591</v>
      </c>
      <c r="P669">
        <v>123.46</v>
      </c>
      <c r="Q669">
        <v>76</v>
      </c>
      <c r="R669" t="s">
        <v>1753</v>
      </c>
      <c r="S669" t="s">
        <v>1754</v>
      </c>
      <c r="T669" t="s">
        <v>1755</v>
      </c>
      <c r="U669" t="s">
        <v>1756</v>
      </c>
      <c r="V669" t="s">
        <v>1826</v>
      </c>
      <c r="W669">
        <v>1</v>
      </c>
      <c r="X669" t="s">
        <v>1752</v>
      </c>
      <c r="Y669">
        <v>242.08</v>
      </c>
      <c r="Z669">
        <v>242.08</v>
      </c>
      <c r="AA669">
        <v>43.57</v>
      </c>
      <c r="AB669">
        <v>0.18</v>
      </c>
    </row>
    <row r="670" spans="1:28" x14ac:dyDescent="0.3">
      <c r="A670" t="s">
        <v>2494</v>
      </c>
      <c r="B670" s="13">
        <v>45581</v>
      </c>
      <c r="C670" t="s">
        <v>214</v>
      </c>
      <c r="D670" t="s">
        <v>215</v>
      </c>
      <c r="E670">
        <v>43</v>
      </c>
      <c r="F670" t="s">
        <v>16</v>
      </c>
      <c r="G670" t="s">
        <v>216</v>
      </c>
      <c r="H670" t="s">
        <v>217</v>
      </c>
      <c r="I670" t="s">
        <v>12</v>
      </c>
      <c r="J670" t="s">
        <v>19</v>
      </c>
      <c r="K670" t="s">
        <v>1674</v>
      </c>
      <c r="L670" t="s">
        <v>3929</v>
      </c>
      <c r="M670" t="s">
        <v>1558</v>
      </c>
      <c r="N670" t="s">
        <v>3856</v>
      </c>
      <c r="O670" t="s">
        <v>1675</v>
      </c>
      <c r="P670">
        <v>266.86</v>
      </c>
      <c r="Q670">
        <v>458</v>
      </c>
      <c r="R670" t="s">
        <v>1780</v>
      </c>
      <c r="S670" t="s">
        <v>1763</v>
      </c>
      <c r="T670" t="s">
        <v>1781</v>
      </c>
      <c r="U670" t="s">
        <v>1772</v>
      </c>
      <c r="V670" t="s">
        <v>1824</v>
      </c>
      <c r="W670">
        <v>1</v>
      </c>
      <c r="X670" t="s">
        <v>1779</v>
      </c>
      <c r="Y670">
        <v>536.67999999999995</v>
      </c>
      <c r="Z670">
        <v>536.67999999999995</v>
      </c>
      <c r="AA670">
        <v>144.9</v>
      </c>
      <c r="AB670">
        <v>0.27</v>
      </c>
    </row>
    <row r="671" spans="1:28" x14ac:dyDescent="0.3">
      <c r="A671" t="s">
        <v>2495</v>
      </c>
      <c r="B671" s="13">
        <v>45748</v>
      </c>
      <c r="C671" t="s">
        <v>338</v>
      </c>
      <c r="D671" t="s">
        <v>339</v>
      </c>
      <c r="E671">
        <v>43</v>
      </c>
      <c r="F671" t="s">
        <v>16</v>
      </c>
      <c r="G671" t="s">
        <v>340</v>
      </c>
      <c r="H671" t="s">
        <v>184</v>
      </c>
      <c r="I671" t="s">
        <v>12</v>
      </c>
      <c r="J671" t="s">
        <v>13</v>
      </c>
      <c r="K671" t="s">
        <v>1606</v>
      </c>
      <c r="L671" t="s">
        <v>3890</v>
      </c>
      <c r="M671" t="s">
        <v>1544</v>
      </c>
      <c r="N671" t="s">
        <v>3870</v>
      </c>
      <c r="O671" t="s">
        <v>1607</v>
      </c>
      <c r="P671">
        <v>218.48</v>
      </c>
      <c r="Q671">
        <v>276</v>
      </c>
      <c r="R671" t="s">
        <v>1770</v>
      </c>
      <c r="S671" t="s">
        <v>1763</v>
      </c>
      <c r="T671" t="s">
        <v>1771</v>
      </c>
      <c r="U671" t="s">
        <v>1772</v>
      </c>
      <c r="V671" t="s">
        <v>1826</v>
      </c>
      <c r="W671">
        <v>2</v>
      </c>
      <c r="X671" t="s">
        <v>1769</v>
      </c>
      <c r="Y671">
        <v>145.18</v>
      </c>
      <c r="Z671">
        <v>290.36</v>
      </c>
      <c r="AA671">
        <v>75.489999999999995</v>
      </c>
      <c r="AB671">
        <v>0.26</v>
      </c>
    </row>
    <row r="672" spans="1:28" x14ac:dyDescent="0.3">
      <c r="A672" t="s">
        <v>2496</v>
      </c>
      <c r="B672" s="13">
        <v>45369</v>
      </c>
      <c r="C672" t="s">
        <v>716</v>
      </c>
      <c r="D672" t="s">
        <v>717</v>
      </c>
      <c r="E672">
        <v>38</v>
      </c>
      <c r="F672" t="s">
        <v>9</v>
      </c>
      <c r="G672" t="s">
        <v>718</v>
      </c>
      <c r="H672" t="s">
        <v>81</v>
      </c>
      <c r="I672" t="s">
        <v>12</v>
      </c>
      <c r="J672" t="s">
        <v>19</v>
      </c>
      <c r="K672" t="s">
        <v>1682</v>
      </c>
      <c r="L672" t="s">
        <v>3933</v>
      </c>
      <c r="M672" t="s">
        <v>1563</v>
      </c>
      <c r="N672" t="s">
        <v>3854</v>
      </c>
      <c r="O672" t="s">
        <v>1683</v>
      </c>
      <c r="P672">
        <v>349.17</v>
      </c>
      <c r="Q672">
        <v>476</v>
      </c>
      <c r="R672" t="s">
        <v>1770</v>
      </c>
      <c r="S672" t="s">
        <v>1763</v>
      </c>
      <c r="T672" t="s">
        <v>1771</v>
      </c>
      <c r="U672" t="s">
        <v>1772</v>
      </c>
      <c r="V672" t="s">
        <v>1829</v>
      </c>
      <c r="W672">
        <v>2</v>
      </c>
      <c r="X672" t="s">
        <v>1769</v>
      </c>
      <c r="Y672">
        <v>132.77000000000001</v>
      </c>
      <c r="Z672">
        <v>265.54000000000002</v>
      </c>
      <c r="AA672">
        <v>34.520000000000003</v>
      </c>
      <c r="AB672">
        <v>0.13</v>
      </c>
    </row>
    <row r="673" spans="1:28" x14ac:dyDescent="0.3">
      <c r="A673" t="s">
        <v>2497</v>
      </c>
      <c r="B673" s="13">
        <v>45701</v>
      </c>
      <c r="C673" t="s">
        <v>63</v>
      </c>
      <c r="D673" t="s">
        <v>64</v>
      </c>
      <c r="E673">
        <v>32</v>
      </c>
      <c r="F673" t="s">
        <v>16</v>
      </c>
      <c r="G673" t="s">
        <v>65</v>
      </c>
      <c r="H673" t="s">
        <v>66</v>
      </c>
      <c r="I673" t="s">
        <v>12</v>
      </c>
      <c r="J673" t="s">
        <v>31</v>
      </c>
      <c r="K673" t="s">
        <v>1630</v>
      </c>
      <c r="L673" t="s">
        <v>3905</v>
      </c>
      <c r="M673" t="s">
        <v>1566</v>
      </c>
      <c r="N673" t="s">
        <v>3862</v>
      </c>
      <c r="O673" t="s">
        <v>1631</v>
      </c>
      <c r="P673">
        <v>313.26</v>
      </c>
      <c r="Q673">
        <v>369</v>
      </c>
      <c r="R673" t="s">
        <v>1787</v>
      </c>
      <c r="S673" t="s">
        <v>1763</v>
      </c>
      <c r="T673" t="s">
        <v>1788</v>
      </c>
      <c r="U673" t="s">
        <v>1756</v>
      </c>
      <c r="V673" t="s">
        <v>1824</v>
      </c>
      <c r="W673">
        <v>4</v>
      </c>
      <c r="X673" t="s">
        <v>1786</v>
      </c>
      <c r="Y673">
        <v>682.11</v>
      </c>
      <c r="Z673">
        <v>2728.44</v>
      </c>
      <c r="AA673">
        <v>381.98</v>
      </c>
      <c r="AB673">
        <v>0.14000000000000001</v>
      </c>
    </row>
    <row r="674" spans="1:28" x14ac:dyDescent="0.3">
      <c r="A674" t="s">
        <v>2498</v>
      </c>
      <c r="B674" s="13">
        <v>45510</v>
      </c>
      <c r="C674" t="s">
        <v>1495</v>
      </c>
      <c r="D674" t="s">
        <v>1496</v>
      </c>
      <c r="E674">
        <v>22</v>
      </c>
      <c r="F674" t="s">
        <v>16</v>
      </c>
      <c r="G674" t="s">
        <v>1497</v>
      </c>
      <c r="H674" t="s">
        <v>171</v>
      </c>
      <c r="I674" t="s">
        <v>12</v>
      </c>
      <c r="J674" t="s">
        <v>26</v>
      </c>
      <c r="K674" t="s">
        <v>1628</v>
      </c>
      <c r="L674" t="s">
        <v>3904</v>
      </c>
      <c r="M674" t="s">
        <v>1563</v>
      </c>
      <c r="N674" t="s">
        <v>3860</v>
      </c>
      <c r="O674" t="s">
        <v>1629</v>
      </c>
      <c r="P674">
        <v>38.520000000000003</v>
      </c>
      <c r="Q674">
        <v>378</v>
      </c>
      <c r="R674" t="s">
        <v>1808</v>
      </c>
      <c r="S674" t="s">
        <v>1759</v>
      </c>
      <c r="T674" t="s">
        <v>1809</v>
      </c>
      <c r="U674" t="s">
        <v>1756</v>
      </c>
      <c r="V674" t="s">
        <v>1829</v>
      </c>
      <c r="W674">
        <v>4</v>
      </c>
      <c r="X674" t="s">
        <v>1807</v>
      </c>
      <c r="Y674">
        <v>502.95</v>
      </c>
      <c r="Z674">
        <v>2011.8</v>
      </c>
      <c r="AA674">
        <v>281.64999999999998</v>
      </c>
      <c r="AB674">
        <v>0.14000000000000001</v>
      </c>
    </row>
    <row r="675" spans="1:28" x14ac:dyDescent="0.3">
      <c r="A675" t="s">
        <v>2499</v>
      </c>
      <c r="B675" s="13">
        <v>45538</v>
      </c>
      <c r="C675" t="s">
        <v>752</v>
      </c>
      <c r="D675" t="s">
        <v>753</v>
      </c>
      <c r="E675">
        <v>43</v>
      </c>
      <c r="F675" t="s">
        <v>16</v>
      </c>
      <c r="G675" t="s">
        <v>754</v>
      </c>
      <c r="H675" t="s">
        <v>62</v>
      </c>
      <c r="I675" t="s">
        <v>12</v>
      </c>
      <c r="J675" t="s">
        <v>13</v>
      </c>
      <c r="K675" t="s">
        <v>1622</v>
      </c>
      <c r="L675" t="s">
        <v>3899</v>
      </c>
      <c r="M675" t="s">
        <v>1547</v>
      </c>
      <c r="N675" t="s">
        <v>3900</v>
      </c>
      <c r="O675" t="s">
        <v>1623</v>
      </c>
      <c r="P675">
        <v>353.47</v>
      </c>
      <c r="Q675">
        <v>214</v>
      </c>
      <c r="R675" t="s">
        <v>1805</v>
      </c>
      <c r="S675" t="s">
        <v>1784</v>
      </c>
      <c r="T675" t="s">
        <v>1806</v>
      </c>
      <c r="U675" t="s">
        <v>1756</v>
      </c>
      <c r="V675" t="s">
        <v>1824</v>
      </c>
      <c r="W675">
        <v>2</v>
      </c>
      <c r="X675" t="s">
        <v>1804</v>
      </c>
      <c r="Y675">
        <v>472.08</v>
      </c>
      <c r="Z675">
        <v>944.16</v>
      </c>
      <c r="AA675">
        <v>66.09</v>
      </c>
      <c r="AB675">
        <v>7.0000000000000007E-2</v>
      </c>
    </row>
    <row r="676" spans="1:28" x14ac:dyDescent="0.3">
      <c r="A676" t="s">
        <v>2500</v>
      </c>
      <c r="B676" s="13">
        <v>45665</v>
      </c>
      <c r="C676" t="s">
        <v>1458</v>
      </c>
      <c r="D676" t="s">
        <v>1459</v>
      </c>
      <c r="E676">
        <v>53</v>
      </c>
      <c r="F676" t="s">
        <v>9</v>
      </c>
      <c r="G676" t="s">
        <v>1460</v>
      </c>
      <c r="H676" t="s">
        <v>324</v>
      </c>
      <c r="I676" t="s">
        <v>12</v>
      </c>
      <c r="J676" t="s">
        <v>26</v>
      </c>
      <c r="K676" t="s">
        <v>1662</v>
      </c>
      <c r="L676" t="s">
        <v>3923</v>
      </c>
      <c r="M676" t="s">
        <v>1566</v>
      </c>
      <c r="N676" t="s">
        <v>3862</v>
      </c>
      <c r="O676" t="s">
        <v>1663</v>
      </c>
      <c r="P676">
        <v>30.62</v>
      </c>
      <c r="Q676">
        <v>138</v>
      </c>
      <c r="R676" t="s">
        <v>1808</v>
      </c>
      <c r="S676" t="s">
        <v>1759</v>
      </c>
      <c r="T676" t="s">
        <v>1809</v>
      </c>
      <c r="U676" t="s">
        <v>1756</v>
      </c>
      <c r="V676" t="s">
        <v>1829</v>
      </c>
      <c r="W676">
        <v>2</v>
      </c>
      <c r="X676" t="s">
        <v>1807</v>
      </c>
      <c r="Y676">
        <v>218.11</v>
      </c>
      <c r="Z676">
        <v>436.22</v>
      </c>
      <c r="AA676">
        <v>8.7200000000000006</v>
      </c>
      <c r="AB676">
        <v>0.02</v>
      </c>
    </row>
    <row r="677" spans="1:28" x14ac:dyDescent="0.3">
      <c r="A677" t="s">
        <v>2501</v>
      </c>
      <c r="B677" s="13">
        <v>45859</v>
      </c>
      <c r="C677" t="s">
        <v>214</v>
      </c>
      <c r="D677" t="s">
        <v>215</v>
      </c>
      <c r="E677">
        <v>43</v>
      </c>
      <c r="F677" t="s">
        <v>16</v>
      </c>
      <c r="G677" t="s">
        <v>216</v>
      </c>
      <c r="H677" t="s">
        <v>217</v>
      </c>
      <c r="I677" t="s">
        <v>12</v>
      </c>
      <c r="J677" t="s">
        <v>19</v>
      </c>
      <c r="K677" t="s">
        <v>1546</v>
      </c>
      <c r="L677" t="s">
        <v>3846</v>
      </c>
      <c r="M677" t="s">
        <v>1547</v>
      </c>
      <c r="N677" t="s">
        <v>3847</v>
      </c>
      <c r="O677" t="s">
        <v>1548</v>
      </c>
      <c r="P677">
        <v>342.56</v>
      </c>
      <c r="Q677">
        <v>181</v>
      </c>
      <c r="R677" t="s">
        <v>1777</v>
      </c>
      <c r="S677" t="s">
        <v>1754</v>
      </c>
      <c r="T677" t="s">
        <v>1778</v>
      </c>
      <c r="U677" t="s">
        <v>1772</v>
      </c>
      <c r="V677" t="s">
        <v>1826</v>
      </c>
      <c r="W677">
        <v>4</v>
      </c>
      <c r="X677" t="s">
        <v>1776</v>
      </c>
      <c r="Y677">
        <v>845.58</v>
      </c>
      <c r="Z677">
        <v>3382.32</v>
      </c>
      <c r="AA677">
        <v>202.94</v>
      </c>
      <c r="AB677">
        <v>0.06</v>
      </c>
    </row>
    <row r="678" spans="1:28" x14ac:dyDescent="0.3">
      <c r="A678" t="s">
        <v>2502</v>
      </c>
      <c r="B678" s="13">
        <v>45255</v>
      </c>
      <c r="C678" t="s">
        <v>441</v>
      </c>
      <c r="D678" t="s">
        <v>442</v>
      </c>
      <c r="E678">
        <v>45</v>
      </c>
      <c r="F678" t="s">
        <v>9</v>
      </c>
      <c r="G678" t="s">
        <v>443</v>
      </c>
      <c r="H678" t="s">
        <v>291</v>
      </c>
      <c r="I678" t="s">
        <v>12</v>
      </c>
      <c r="J678" t="s">
        <v>31</v>
      </c>
      <c r="K678" t="s">
        <v>1708</v>
      </c>
      <c r="L678" t="s">
        <v>3947</v>
      </c>
      <c r="M678" t="s">
        <v>1544</v>
      </c>
      <c r="N678" t="s">
        <v>3864</v>
      </c>
      <c r="O678" t="s">
        <v>1709</v>
      </c>
      <c r="P678">
        <v>143.43</v>
      </c>
      <c r="Q678">
        <v>58</v>
      </c>
      <c r="R678" t="s">
        <v>1762</v>
      </c>
      <c r="S678" t="s">
        <v>1763</v>
      </c>
      <c r="T678" t="s">
        <v>1764</v>
      </c>
      <c r="U678" t="s">
        <v>1765</v>
      </c>
      <c r="V678" t="s">
        <v>1824</v>
      </c>
      <c r="W678">
        <v>2</v>
      </c>
      <c r="X678" t="s">
        <v>1761</v>
      </c>
      <c r="Y678">
        <v>111.28</v>
      </c>
      <c r="Z678">
        <v>222.56</v>
      </c>
      <c r="AA678">
        <v>31.16</v>
      </c>
      <c r="AB678">
        <v>0.14000000000000001</v>
      </c>
    </row>
    <row r="679" spans="1:28" x14ac:dyDescent="0.3">
      <c r="A679" t="s">
        <v>2503</v>
      </c>
      <c r="B679" s="13">
        <v>45842</v>
      </c>
      <c r="C679" t="s">
        <v>585</v>
      </c>
      <c r="D679" t="s">
        <v>586</v>
      </c>
      <c r="E679">
        <v>55</v>
      </c>
      <c r="F679" t="s">
        <v>9</v>
      </c>
      <c r="G679" t="s">
        <v>587</v>
      </c>
      <c r="H679" t="s">
        <v>588</v>
      </c>
      <c r="I679" t="s">
        <v>12</v>
      </c>
      <c r="J679" t="s">
        <v>19</v>
      </c>
      <c r="K679" t="s">
        <v>1666</v>
      </c>
      <c r="L679" t="s">
        <v>3925</v>
      </c>
      <c r="M679" t="s">
        <v>1558</v>
      </c>
      <c r="N679" t="s">
        <v>3867</v>
      </c>
      <c r="O679" t="s">
        <v>1667</v>
      </c>
      <c r="P679">
        <v>17.309999999999999</v>
      </c>
      <c r="Q679">
        <v>399</v>
      </c>
      <c r="R679" t="s">
        <v>1800</v>
      </c>
      <c r="S679" t="s">
        <v>1763</v>
      </c>
      <c r="T679" t="s">
        <v>207</v>
      </c>
      <c r="U679" t="s">
        <v>1765</v>
      </c>
      <c r="V679" t="s">
        <v>1824</v>
      </c>
      <c r="W679">
        <v>2</v>
      </c>
      <c r="X679" t="s">
        <v>1799</v>
      </c>
      <c r="Y679">
        <v>37.21</v>
      </c>
      <c r="Z679">
        <v>74.42</v>
      </c>
      <c r="AA679">
        <v>14.14</v>
      </c>
      <c r="AB679">
        <v>0.19</v>
      </c>
    </row>
    <row r="680" spans="1:28" x14ac:dyDescent="0.3">
      <c r="A680" t="s">
        <v>2504</v>
      </c>
      <c r="B680" s="13">
        <v>45220</v>
      </c>
      <c r="C680" t="s">
        <v>1295</v>
      </c>
      <c r="D680" t="s">
        <v>1296</v>
      </c>
      <c r="E680">
        <v>64</v>
      </c>
      <c r="F680" t="s">
        <v>16</v>
      </c>
      <c r="G680" t="s">
        <v>1297</v>
      </c>
      <c r="H680" t="s">
        <v>11</v>
      </c>
      <c r="I680" t="s">
        <v>12</v>
      </c>
      <c r="J680" t="s">
        <v>26</v>
      </c>
      <c r="K680" t="s">
        <v>1672</v>
      </c>
      <c r="L680" t="s">
        <v>3928</v>
      </c>
      <c r="M680" t="s">
        <v>1563</v>
      </c>
      <c r="N680" t="s">
        <v>3845</v>
      </c>
      <c r="O680" t="s">
        <v>1673</v>
      </c>
      <c r="P680">
        <v>86.42</v>
      </c>
      <c r="Q680">
        <v>222</v>
      </c>
      <c r="R680" t="s">
        <v>1798</v>
      </c>
      <c r="S680" t="s">
        <v>1754</v>
      </c>
      <c r="T680" t="s">
        <v>129</v>
      </c>
      <c r="U680" t="s">
        <v>1756</v>
      </c>
      <c r="V680" t="s">
        <v>1824</v>
      </c>
      <c r="W680">
        <v>1</v>
      </c>
      <c r="X680" t="s">
        <v>1797</v>
      </c>
      <c r="Y680">
        <v>331.73</v>
      </c>
      <c r="Z680">
        <v>331.73</v>
      </c>
      <c r="AA680">
        <v>13.27</v>
      </c>
      <c r="AB680">
        <v>0.04</v>
      </c>
    </row>
    <row r="681" spans="1:28" x14ac:dyDescent="0.3">
      <c r="A681" t="s">
        <v>2505</v>
      </c>
      <c r="B681" s="13">
        <v>45273</v>
      </c>
      <c r="C681" t="s">
        <v>1139</v>
      </c>
      <c r="D681" t="s">
        <v>1140</v>
      </c>
      <c r="E681">
        <v>58</v>
      </c>
      <c r="F681" t="s">
        <v>9</v>
      </c>
      <c r="G681" t="s">
        <v>1141</v>
      </c>
      <c r="H681" t="s">
        <v>133</v>
      </c>
      <c r="I681" t="s">
        <v>12</v>
      </c>
      <c r="J681" t="s">
        <v>26</v>
      </c>
      <c r="K681" t="s">
        <v>1688</v>
      </c>
      <c r="L681" t="s">
        <v>3937</v>
      </c>
      <c r="M681" t="s">
        <v>1544</v>
      </c>
      <c r="N681" t="s">
        <v>3881</v>
      </c>
      <c r="O681" t="s">
        <v>1689</v>
      </c>
      <c r="P681">
        <v>138.05000000000001</v>
      </c>
      <c r="Q681">
        <v>89</v>
      </c>
      <c r="R681" t="s">
        <v>1795</v>
      </c>
      <c r="S681" t="s">
        <v>1759</v>
      </c>
      <c r="T681" t="s">
        <v>1796</v>
      </c>
      <c r="U681" t="s">
        <v>1772</v>
      </c>
      <c r="V681" t="s">
        <v>1826</v>
      </c>
      <c r="W681">
        <v>3</v>
      </c>
      <c r="X681" t="s">
        <v>1794</v>
      </c>
      <c r="Y681">
        <v>306.70999999999998</v>
      </c>
      <c r="Z681">
        <v>920.13</v>
      </c>
      <c r="AA681">
        <v>82.81</v>
      </c>
      <c r="AB681">
        <v>0.09</v>
      </c>
    </row>
    <row r="682" spans="1:28" x14ac:dyDescent="0.3">
      <c r="A682" t="s">
        <v>2506</v>
      </c>
      <c r="B682" s="13">
        <v>45456</v>
      </c>
      <c r="C682" t="s">
        <v>860</v>
      </c>
      <c r="D682" t="s">
        <v>861</v>
      </c>
      <c r="E682">
        <v>31</v>
      </c>
      <c r="F682" t="s">
        <v>16</v>
      </c>
      <c r="G682" t="s">
        <v>862</v>
      </c>
      <c r="H682" t="s">
        <v>328</v>
      </c>
      <c r="I682" t="s">
        <v>12</v>
      </c>
      <c r="J682" t="s">
        <v>13</v>
      </c>
      <c r="K682" t="s">
        <v>1598</v>
      </c>
      <c r="L682" t="s">
        <v>3886</v>
      </c>
      <c r="M682" t="s">
        <v>1547</v>
      </c>
      <c r="N682" t="s">
        <v>3854</v>
      </c>
      <c r="O682" t="s">
        <v>1599</v>
      </c>
      <c r="P682">
        <v>174.02</v>
      </c>
      <c r="Q682">
        <v>268</v>
      </c>
      <c r="R682" t="s">
        <v>1777</v>
      </c>
      <c r="S682" t="s">
        <v>1754</v>
      </c>
      <c r="T682" t="s">
        <v>1778</v>
      </c>
      <c r="U682" t="s">
        <v>1772</v>
      </c>
      <c r="V682" t="s">
        <v>1826</v>
      </c>
      <c r="W682">
        <v>4</v>
      </c>
      <c r="X682" t="s">
        <v>1776</v>
      </c>
      <c r="Y682">
        <v>484.92</v>
      </c>
      <c r="Z682">
        <v>1939.68</v>
      </c>
      <c r="AA682">
        <v>543.11</v>
      </c>
      <c r="AB682">
        <v>0.28000000000000003</v>
      </c>
    </row>
    <row r="683" spans="1:28" x14ac:dyDescent="0.3">
      <c r="A683" t="s">
        <v>2507</v>
      </c>
      <c r="B683" s="13">
        <v>45292</v>
      </c>
      <c r="C683" t="s">
        <v>168</v>
      </c>
      <c r="D683" t="s">
        <v>169</v>
      </c>
      <c r="E683">
        <v>45</v>
      </c>
      <c r="F683" t="s">
        <v>9</v>
      </c>
      <c r="G683" t="s">
        <v>170</v>
      </c>
      <c r="H683" t="s">
        <v>171</v>
      </c>
      <c r="I683" t="s">
        <v>12</v>
      </c>
      <c r="J683" t="s">
        <v>13</v>
      </c>
      <c r="K683" t="s">
        <v>1648</v>
      </c>
      <c r="L683" t="s">
        <v>3916</v>
      </c>
      <c r="M683" t="s">
        <v>1566</v>
      </c>
      <c r="N683" t="s">
        <v>3862</v>
      </c>
      <c r="O683" t="s">
        <v>1649</v>
      </c>
      <c r="P683">
        <v>190.29</v>
      </c>
      <c r="Q683">
        <v>260</v>
      </c>
      <c r="R683" t="s">
        <v>1774</v>
      </c>
      <c r="S683" t="s">
        <v>1759</v>
      </c>
      <c r="T683" t="s">
        <v>1775</v>
      </c>
      <c r="U683" t="s">
        <v>1765</v>
      </c>
      <c r="V683" t="s">
        <v>1824</v>
      </c>
      <c r="W683">
        <v>2</v>
      </c>
      <c r="X683" t="s">
        <v>1773</v>
      </c>
      <c r="Y683">
        <v>42.04</v>
      </c>
      <c r="Z683">
        <v>84.08</v>
      </c>
      <c r="AA683">
        <v>5.89</v>
      </c>
      <c r="AB683">
        <v>7.0000000000000007E-2</v>
      </c>
    </row>
    <row r="684" spans="1:28" x14ac:dyDescent="0.3">
      <c r="A684" t="s">
        <v>2508</v>
      </c>
      <c r="B684" s="13">
        <v>45278</v>
      </c>
      <c r="C684" t="s">
        <v>893</v>
      </c>
      <c r="D684" t="s">
        <v>894</v>
      </c>
      <c r="E684">
        <v>59</v>
      </c>
      <c r="F684" t="s">
        <v>9</v>
      </c>
      <c r="G684" t="s">
        <v>895</v>
      </c>
      <c r="H684" t="s">
        <v>167</v>
      </c>
      <c r="I684" t="s">
        <v>12</v>
      </c>
      <c r="J684" t="s">
        <v>19</v>
      </c>
      <c r="K684" t="s">
        <v>1658</v>
      </c>
      <c r="L684" t="s">
        <v>3921</v>
      </c>
      <c r="M684" t="s">
        <v>1544</v>
      </c>
      <c r="N684" t="s">
        <v>3870</v>
      </c>
      <c r="O684" t="s">
        <v>1659</v>
      </c>
      <c r="P684">
        <v>81.75</v>
      </c>
      <c r="Q684">
        <v>190</v>
      </c>
      <c r="R684" t="s">
        <v>1777</v>
      </c>
      <c r="S684" t="s">
        <v>1754</v>
      </c>
      <c r="T684" t="s">
        <v>1778</v>
      </c>
      <c r="U684" t="s">
        <v>1772</v>
      </c>
      <c r="V684" t="s">
        <v>1826</v>
      </c>
      <c r="W684">
        <v>3</v>
      </c>
      <c r="X684" t="s">
        <v>1776</v>
      </c>
      <c r="Y684">
        <v>599.48</v>
      </c>
      <c r="Z684">
        <v>1798.44</v>
      </c>
      <c r="AA684">
        <v>395.66</v>
      </c>
      <c r="AB684">
        <v>0.22</v>
      </c>
    </row>
    <row r="685" spans="1:28" x14ac:dyDescent="0.3">
      <c r="A685" t="s">
        <v>2509</v>
      </c>
      <c r="B685" s="13">
        <v>45232</v>
      </c>
      <c r="C685" t="s">
        <v>1118</v>
      </c>
      <c r="D685" t="s">
        <v>1119</v>
      </c>
      <c r="E685">
        <v>41</v>
      </c>
      <c r="F685" t="s">
        <v>9</v>
      </c>
      <c r="G685" t="s">
        <v>1120</v>
      </c>
      <c r="H685" t="s">
        <v>237</v>
      </c>
      <c r="I685" t="s">
        <v>12</v>
      </c>
      <c r="J685" t="s">
        <v>13</v>
      </c>
      <c r="K685" t="s">
        <v>1582</v>
      </c>
      <c r="L685" t="s">
        <v>3875</v>
      </c>
      <c r="M685" t="s">
        <v>1566</v>
      </c>
      <c r="N685" t="s">
        <v>3854</v>
      </c>
      <c r="O685" t="s">
        <v>1583</v>
      </c>
      <c r="P685">
        <v>144.53</v>
      </c>
      <c r="Q685">
        <v>367</v>
      </c>
      <c r="R685" t="s">
        <v>1758</v>
      </c>
      <c r="S685" t="s">
        <v>1759</v>
      </c>
      <c r="T685" t="s">
        <v>1760</v>
      </c>
      <c r="U685" t="s">
        <v>1756</v>
      </c>
      <c r="V685" t="s">
        <v>1829</v>
      </c>
      <c r="W685">
        <v>3</v>
      </c>
      <c r="X685" t="s">
        <v>1757</v>
      </c>
      <c r="Y685">
        <v>401.42</v>
      </c>
      <c r="Z685">
        <v>1204.26</v>
      </c>
      <c r="AA685">
        <v>12.04</v>
      </c>
      <c r="AB685">
        <v>0.01</v>
      </c>
    </row>
    <row r="686" spans="1:28" x14ac:dyDescent="0.3">
      <c r="A686" t="s">
        <v>2510</v>
      </c>
      <c r="B686" s="13">
        <v>45907</v>
      </c>
      <c r="C686" t="s">
        <v>631</v>
      </c>
      <c r="D686" t="s">
        <v>632</v>
      </c>
      <c r="E686">
        <v>26</v>
      </c>
      <c r="F686" t="s">
        <v>9</v>
      </c>
      <c r="G686" t="s">
        <v>633</v>
      </c>
      <c r="H686" t="s">
        <v>106</v>
      </c>
      <c r="I686" t="s">
        <v>12</v>
      </c>
      <c r="J686" t="s">
        <v>13</v>
      </c>
      <c r="K686" t="s">
        <v>1640</v>
      </c>
      <c r="L686" t="s">
        <v>3910</v>
      </c>
      <c r="M686" t="s">
        <v>1547</v>
      </c>
      <c r="N686" t="s">
        <v>3849</v>
      </c>
      <c r="O686" t="s">
        <v>1641</v>
      </c>
      <c r="P686">
        <v>167.34</v>
      </c>
      <c r="Q686">
        <v>296</v>
      </c>
      <c r="R686" t="s">
        <v>1783</v>
      </c>
      <c r="S686" t="s">
        <v>1784</v>
      </c>
      <c r="T686" t="s">
        <v>1785</v>
      </c>
      <c r="U686" t="s">
        <v>1772</v>
      </c>
      <c r="V686" t="s">
        <v>1824</v>
      </c>
      <c r="W686">
        <v>4</v>
      </c>
      <c r="X686" t="s">
        <v>1782</v>
      </c>
      <c r="Y686">
        <v>442.54</v>
      </c>
      <c r="Z686">
        <v>1770.16</v>
      </c>
      <c r="AA686">
        <v>106.21</v>
      </c>
      <c r="AB686">
        <v>0.06</v>
      </c>
    </row>
    <row r="687" spans="1:28" x14ac:dyDescent="0.3">
      <c r="A687" t="s">
        <v>2511</v>
      </c>
      <c r="B687" s="13">
        <v>45270</v>
      </c>
      <c r="C687" t="s">
        <v>1408</v>
      </c>
      <c r="D687" t="s">
        <v>1409</v>
      </c>
      <c r="E687">
        <v>59</v>
      </c>
      <c r="F687" t="s">
        <v>16</v>
      </c>
      <c r="G687" t="s">
        <v>1410</v>
      </c>
      <c r="H687" t="s">
        <v>291</v>
      </c>
      <c r="I687" t="s">
        <v>12</v>
      </c>
      <c r="J687" t="s">
        <v>13</v>
      </c>
      <c r="K687" t="s">
        <v>1724</v>
      </c>
      <c r="L687" t="s">
        <v>3955</v>
      </c>
      <c r="M687" t="s">
        <v>1566</v>
      </c>
      <c r="N687" t="s">
        <v>3854</v>
      </c>
      <c r="O687" t="s">
        <v>1725</v>
      </c>
      <c r="P687">
        <v>131.24</v>
      </c>
      <c r="Q687">
        <v>232</v>
      </c>
      <c r="R687" t="s">
        <v>1798</v>
      </c>
      <c r="S687" t="s">
        <v>1754</v>
      </c>
      <c r="T687" t="s">
        <v>129</v>
      </c>
      <c r="U687" t="s">
        <v>1756</v>
      </c>
      <c r="V687" t="s">
        <v>1826</v>
      </c>
      <c r="W687">
        <v>4</v>
      </c>
      <c r="X687" t="s">
        <v>1797</v>
      </c>
      <c r="Y687">
        <v>451.41</v>
      </c>
      <c r="Z687">
        <v>1805.64</v>
      </c>
      <c r="AA687">
        <v>108.34</v>
      </c>
      <c r="AB687">
        <v>0.06</v>
      </c>
    </row>
    <row r="688" spans="1:28" x14ac:dyDescent="0.3">
      <c r="A688" t="s">
        <v>2512</v>
      </c>
      <c r="B688" s="13">
        <v>45942</v>
      </c>
      <c r="C688" t="s">
        <v>846</v>
      </c>
      <c r="D688" t="s">
        <v>847</v>
      </c>
      <c r="E688">
        <v>38</v>
      </c>
      <c r="F688" t="s">
        <v>9</v>
      </c>
      <c r="G688" t="s">
        <v>848</v>
      </c>
      <c r="H688" t="s">
        <v>237</v>
      </c>
      <c r="I688" t="s">
        <v>12</v>
      </c>
      <c r="J688" t="s">
        <v>31</v>
      </c>
      <c r="K688" t="s">
        <v>1730</v>
      </c>
      <c r="L688" t="s">
        <v>3958</v>
      </c>
      <c r="M688" t="s">
        <v>1547</v>
      </c>
      <c r="N688" t="s">
        <v>3900</v>
      </c>
      <c r="O688" t="s">
        <v>1731</v>
      </c>
      <c r="P688">
        <v>438.25</v>
      </c>
      <c r="Q688">
        <v>496</v>
      </c>
      <c r="R688" t="s">
        <v>1787</v>
      </c>
      <c r="S688" t="s">
        <v>1763</v>
      </c>
      <c r="T688" t="s">
        <v>1788</v>
      </c>
      <c r="U688" t="s">
        <v>1756</v>
      </c>
      <c r="V688" t="s">
        <v>1824</v>
      </c>
      <c r="W688">
        <v>4</v>
      </c>
      <c r="X688" t="s">
        <v>1786</v>
      </c>
      <c r="Y688">
        <v>547.21</v>
      </c>
      <c r="Z688">
        <v>2188.84</v>
      </c>
      <c r="AA688">
        <v>547.21</v>
      </c>
      <c r="AB688">
        <v>0.25</v>
      </c>
    </row>
    <row r="689" spans="1:28" x14ac:dyDescent="0.3">
      <c r="A689" t="s">
        <v>2513</v>
      </c>
      <c r="B689" s="13">
        <v>45750</v>
      </c>
      <c r="C689" t="s">
        <v>663</v>
      </c>
      <c r="D689" t="s">
        <v>664</v>
      </c>
      <c r="E689">
        <v>47</v>
      </c>
      <c r="F689" t="s">
        <v>9</v>
      </c>
      <c r="G689" t="s">
        <v>665</v>
      </c>
      <c r="H689" t="s">
        <v>267</v>
      </c>
      <c r="I689" t="s">
        <v>12</v>
      </c>
      <c r="J689" t="s">
        <v>19</v>
      </c>
      <c r="K689" t="s">
        <v>1722</v>
      </c>
      <c r="L689" t="s">
        <v>3954</v>
      </c>
      <c r="M689" t="s">
        <v>1544</v>
      </c>
      <c r="N689" t="s">
        <v>3858</v>
      </c>
      <c r="O689" t="s">
        <v>1723</v>
      </c>
      <c r="P689">
        <v>371.38</v>
      </c>
      <c r="Q689">
        <v>220</v>
      </c>
      <c r="R689" t="s">
        <v>1770</v>
      </c>
      <c r="S689" t="s">
        <v>1763</v>
      </c>
      <c r="T689" t="s">
        <v>1771</v>
      </c>
      <c r="U689" t="s">
        <v>1772</v>
      </c>
      <c r="V689" t="s">
        <v>1826</v>
      </c>
      <c r="W689">
        <v>1</v>
      </c>
      <c r="X689" t="s">
        <v>1769</v>
      </c>
      <c r="Y689">
        <v>979.28</v>
      </c>
      <c r="Z689">
        <v>979.28</v>
      </c>
      <c r="AA689">
        <v>195.86</v>
      </c>
      <c r="AB689">
        <v>0.2</v>
      </c>
    </row>
    <row r="690" spans="1:28" x14ac:dyDescent="0.3">
      <c r="A690" t="s">
        <v>2514</v>
      </c>
      <c r="B690" s="13">
        <v>45300</v>
      </c>
      <c r="C690" t="s">
        <v>1431</v>
      </c>
      <c r="D690" t="s">
        <v>1432</v>
      </c>
      <c r="E690">
        <v>45</v>
      </c>
      <c r="F690" t="s">
        <v>16</v>
      </c>
      <c r="G690" t="s">
        <v>1433</v>
      </c>
      <c r="H690" t="s">
        <v>74</v>
      </c>
      <c r="I690" t="s">
        <v>12</v>
      </c>
      <c r="J690" t="s">
        <v>19</v>
      </c>
      <c r="K690" t="s">
        <v>1660</v>
      </c>
      <c r="L690" t="s">
        <v>3922</v>
      </c>
      <c r="M690" t="s">
        <v>1544</v>
      </c>
      <c r="N690" t="s">
        <v>3870</v>
      </c>
      <c r="O690" t="s">
        <v>1661</v>
      </c>
      <c r="P690">
        <v>461.47</v>
      </c>
      <c r="Q690">
        <v>190</v>
      </c>
      <c r="R690" t="s">
        <v>1780</v>
      </c>
      <c r="S690" t="s">
        <v>1763</v>
      </c>
      <c r="T690" t="s">
        <v>1781</v>
      </c>
      <c r="U690" t="s">
        <v>1772</v>
      </c>
      <c r="V690" t="s">
        <v>1824</v>
      </c>
      <c r="W690">
        <v>4</v>
      </c>
      <c r="X690" t="s">
        <v>1779</v>
      </c>
      <c r="Y690">
        <v>263.58999999999997</v>
      </c>
      <c r="Z690">
        <v>1054.3599999999999</v>
      </c>
      <c r="AA690">
        <v>42.17</v>
      </c>
      <c r="AB690">
        <v>0.04</v>
      </c>
    </row>
    <row r="691" spans="1:28" x14ac:dyDescent="0.3">
      <c r="A691" t="s">
        <v>2515</v>
      </c>
      <c r="B691" s="13">
        <v>45876</v>
      </c>
      <c r="C691" t="s">
        <v>20</v>
      </c>
      <c r="D691" t="s">
        <v>3968</v>
      </c>
      <c r="E691">
        <v>29</v>
      </c>
      <c r="F691" t="s">
        <v>16</v>
      </c>
      <c r="G691" t="s">
        <v>21</v>
      </c>
      <c r="H691" t="s">
        <v>22</v>
      </c>
      <c r="I691" t="s">
        <v>12</v>
      </c>
      <c r="J691" t="s">
        <v>19</v>
      </c>
      <c r="K691" t="s">
        <v>1656</v>
      </c>
      <c r="L691" t="s">
        <v>3920</v>
      </c>
      <c r="M691" t="s">
        <v>1566</v>
      </c>
      <c r="N691" t="s">
        <v>3854</v>
      </c>
      <c r="O691" t="s">
        <v>1657</v>
      </c>
      <c r="P691">
        <v>434.84</v>
      </c>
      <c r="Q691">
        <v>185</v>
      </c>
      <c r="R691" t="s">
        <v>1774</v>
      </c>
      <c r="S691" t="s">
        <v>1759</v>
      </c>
      <c r="T691" t="s">
        <v>1775</v>
      </c>
      <c r="U691" t="s">
        <v>1765</v>
      </c>
      <c r="V691" t="s">
        <v>1829</v>
      </c>
      <c r="W691">
        <v>1</v>
      </c>
      <c r="X691" t="s">
        <v>1773</v>
      </c>
      <c r="Y691">
        <v>692.75</v>
      </c>
      <c r="Z691">
        <v>692.75</v>
      </c>
      <c r="AA691">
        <v>76.2</v>
      </c>
      <c r="AB691">
        <v>0.11</v>
      </c>
    </row>
    <row r="692" spans="1:28" x14ac:dyDescent="0.3">
      <c r="A692" t="s">
        <v>2516</v>
      </c>
      <c r="B692" s="13">
        <v>45301</v>
      </c>
      <c r="C692" t="s">
        <v>544</v>
      </c>
      <c r="D692" t="s">
        <v>545</v>
      </c>
      <c r="E692">
        <v>21</v>
      </c>
      <c r="F692" t="s">
        <v>9</v>
      </c>
      <c r="G692" t="s">
        <v>546</v>
      </c>
      <c r="H692" t="s">
        <v>194</v>
      </c>
      <c r="I692" t="s">
        <v>12</v>
      </c>
      <c r="J692" t="s">
        <v>26</v>
      </c>
      <c r="K692" t="s">
        <v>1674</v>
      </c>
      <c r="L692" t="s">
        <v>3929</v>
      </c>
      <c r="M692" t="s">
        <v>1558</v>
      </c>
      <c r="N692" t="s">
        <v>3856</v>
      </c>
      <c r="O692" t="s">
        <v>1675</v>
      </c>
      <c r="P692">
        <v>266.86</v>
      </c>
      <c r="Q692">
        <v>458</v>
      </c>
      <c r="R692" t="s">
        <v>1767</v>
      </c>
      <c r="S692" t="s">
        <v>1759</v>
      </c>
      <c r="T692" t="s">
        <v>1768</v>
      </c>
      <c r="U692" t="s">
        <v>1765</v>
      </c>
      <c r="V692" t="s">
        <v>1824</v>
      </c>
      <c r="W692">
        <v>3</v>
      </c>
      <c r="X692" t="s">
        <v>1766</v>
      </c>
      <c r="Y692">
        <v>142.83000000000001</v>
      </c>
      <c r="Z692">
        <v>428.49</v>
      </c>
      <c r="AA692">
        <v>4.28</v>
      </c>
      <c r="AB692">
        <v>0.01</v>
      </c>
    </row>
    <row r="693" spans="1:28" x14ac:dyDescent="0.3">
      <c r="A693" t="s">
        <v>2517</v>
      </c>
      <c r="B693" s="13">
        <v>45857</v>
      </c>
      <c r="C693" t="s">
        <v>428</v>
      </c>
      <c r="D693" t="s">
        <v>429</v>
      </c>
      <c r="E693">
        <v>26</v>
      </c>
      <c r="F693" t="s">
        <v>9</v>
      </c>
      <c r="G693" t="s">
        <v>430</v>
      </c>
      <c r="H693" t="s">
        <v>194</v>
      </c>
      <c r="I693" t="s">
        <v>12</v>
      </c>
      <c r="J693" t="s">
        <v>26</v>
      </c>
      <c r="K693" t="s">
        <v>1592</v>
      </c>
      <c r="L693" t="s">
        <v>3882</v>
      </c>
      <c r="M693" t="s">
        <v>1566</v>
      </c>
      <c r="N693" t="s">
        <v>3878</v>
      </c>
      <c r="O693" t="s">
        <v>1593</v>
      </c>
      <c r="P693">
        <v>484.62</v>
      </c>
      <c r="Q693">
        <v>432</v>
      </c>
      <c r="R693" t="s">
        <v>1762</v>
      </c>
      <c r="S693" t="s">
        <v>1763</v>
      </c>
      <c r="T693" t="s">
        <v>1764</v>
      </c>
      <c r="U693" t="s">
        <v>1765</v>
      </c>
      <c r="V693" t="s">
        <v>1826</v>
      </c>
      <c r="W693">
        <v>2</v>
      </c>
      <c r="X693" t="s">
        <v>1761</v>
      </c>
      <c r="Y693">
        <v>419.25</v>
      </c>
      <c r="Z693">
        <v>838.5</v>
      </c>
      <c r="AA693">
        <v>142.54</v>
      </c>
      <c r="AB693">
        <v>0.17</v>
      </c>
    </row>
    <row r="694" spans="1:28" x14ac:dyDescent="0.3">
      <c r="A694" t="s">
        <v>2518</v>
      </c>
      <c r="B694" s="13">
        <v>45650</v>
      </c>
      <c r="C694" t="s">
        <v>770</v>
      </c>
      <c r="D694" t="s">
        <v>771</v>
      </c>
      <c r="E694">
        <v>59</v>
      </c>
      <c r="F694" t="s">
        <v>16</v>
      </c>
      <c r="G694" t="s">
        <v>772</v>
      </c>
      <c r="H694" t="s">
        <v>156</v>
      </c>
      <c r="I694" t="s">
        <v>12</v>
      </c>
      <c r="J694" t="s">
        <v>19</v>
      </c>
      <c r="K694" t="s">
        <v>1600</v>
      </c>
      <c r="L694" t="s">
        <v>3887</v>
      </c>
      <c r="M694" t="s">
        <v>1563</v>
      </c>
      <c r="N694" t="s">
        <v>3860</v>
      </c>
      <c r="O694" t="s">
        <v>1601</v>
      </c>
      <c r="P694">
        <v>322.41000000000003</v>
      </c>
      <c r="Q694">
        <v>213</v>
      </c>
      <c r="R694" t="s">
        <v>1814</v>
      </c>
      <c r="S694" t="s">
        <v>1754</v>
      </c>
      <c r="T694" t="s">
        <v>1815</v>
      </c>
      <c r="U694" t="s">
        <v>1772</v>
      </c>
      <c r="V694" t="s">
        <v>1829</v>
      </c>
      <c r="W694">
        <v>2</v>
      </c>
      <c r="X694" t="s">
        <v>1813</v>
      </c>
      <c r="Y694">
        <v>800.84</v>
      </c>
      <c r="Z694">
        <v>1601.68</v>
      </c>
      <c r="AA694">
        <v>432.45</v>
      </c>
      <c r="AB694">
        <v>0.27</v>
      </c>
    </row>
    <row r="695" spans="1:28" x14ac:dyDescent="0.3">
      <c r="A695" t="s">
        <v>2519</v>
      </c>
      <c r="B695" s="13">
        <v>45520</v>
      </c>
      <c r="C695" t="s">
        <v>14</v>
      </c>
      <c r="D695" t="s">
        <v>15</v>
      </c>
      <c r="E695">
        <v>26</v>
      </c>
      <c r="F695" t="s">
        <v>16</v>
      </c>
      <c r="G695" t="s">
        <v>17</v>
      </c>
      <c r="H695" t="s">
        <v>18</v>
      </c>
      <c r="I695" t="s">
        <v>12</v>
      </c>
      <c r="J695" t="s">
        <v>19</v>
      </c>
      <c r="K695" t="s">
        <v>1644</v>
      </c>
      <c r="L695" t="s">
        <v>3913</v>
      </c>
      <c r="M695" t="s">
        <v>1563</v>
      </c>
      <c r="N695" t="s">
        <v>3854</v>
      </c>
      <c r="O695" t="s">
        <v>1645</v>
      </c>
      <c r="P695">
        <v>177.98</v>
      </c>
      <c r="Q695">
        <v>103</v>
      </c>
      <c r="R695" t="s">
        <v>1762</v>
      </c>
      <c r="S695" t="s">
        <v>1763</v>
      </c>
      <c r="T695" t="s">
        <v>1764</v>
      </c>
      <c r="U695" t="s">
        <v>1765</v>
      </c>
      <c r="V695" t="s">
        <v>1826</v>
      </c>
      <c r="W695">
        <v>1</v>
      </c>
      <c r="X695" t="s">
        <v>1761</v>
      </c>
      <c r="Y695">
        <v>301.24</v>
      </c>
      <c r="Z695">
        <v>301.24</v>
      </c>
      <c r="AA695">
        <v>33.14</v>
      </c>
      <c r="AB695">
        <v>0.11</v>
      </c>
    </row>
    <row r="696" spans="1:28" x14ac:dyDescent="0.3">
      <c r="A696" t="s">
        <v>2520</v>
      </c>
      <c r="B696" s="13">
        <v>45497</v>
      </c>
      <c r="C696" t="s">
        <v>914</v>
      </c>
      <c r="D696" t="s">
        <v>915</v>
      </c>
      <c r="E696">
        <v>58</v>
      </c>
      <c r="F696" t="s">
        <v>9</v>
      </c>
      <c r="G696" t="s">
        <v>916</v>
      </c>
      <c r="H696" t="s">
        <v>167</v>
      </c>
      <c r="I696" t="s">
        <v>12</v>
      </c>
      <c r="J696" t="s">
        <v>13</v>
      </c>
      <c r="K696" t="s">
        <v>1718</v>
      </c>
      <c r="L696" t="s">
        <v>3952</v>
      </c>
      <c r="M696" t="s">
        <v>1547</v>
      </c>
      <c r="N696" t="s">
        <v>3854</v>
      </c>
      <c r="O696" t="s">
        <v>1719</v>
      </c>
      <c r="P696">
        <v>119.57</v>
      </c>
      <c r="Q696">
        <v>210</v>
      </c>
      <c r="R696" t="s">
        <v>1774</v>
      </c>
      <c r="S696" t="s">
        <v>1759</v>
      </c>
      <c r="T696" t="s">
        <v>1775</v>
      </c>
      <c r="U696" t="s">
        <v>1765</v>
      </c>
      <c r="V696" t="s">
        <v>1826</v>
      </c>
      <c r="W696">
        <v>2</v>
      </c>
      <c r="X696" t="s">
        <v>1773</v>
      </c>
      <c r="Y696">
        <v>701.49</v>
      </c>
      <c r="Z696">
        <v>1402.98</v>
      </c>
      <c r="AA696">
        <v>126.27</v>
      </c>
      <c r="AB696">
        <v>0.09</v>
      </c>
    </row>
    <row r="697" spans="1:28" x14ac:dyDescent="0.3">
      <c r="A697" t="s">
        <v>2521</v>
      </c>
      <c r="B697" s="13">
        <v>45615</v>
      </c>
      <c r="C697" t="s">
        <v>1101</v>
      </c>
      <c r="D697" t="s">
        <v>1102</v>
      </c>
      <c r="E697">
        <v>25</v>
      </c>
      <c r="F697" t="s">
        <v>16</v>
      </c>
      <c r="G697" t="s">
        <v>1103</v>
      </c>
      <c r="H697" t="s">
        <v>70</v>
      </c>
      <c r="I697" t="s">
        <v>12</v>
      </c>
      <c r="J697" t="s">
        <v>26</v>
      </c>
      <c r="K697" t="s">
        <v>1600</v>
      </c>
      <c r="L697" t="s">
        <v>3887</v>
      </c>
      <c r="M697" t="s">
        <v>1563</v>
      </c>
      <c r="N697" t="s">
        <v>3860</v>
      </c>
      <c r="O697" t="s">
        <v>1601</v>
      </c>
      <c r="P697">
        <v>322.41000000000003</v>
      </c>
      <c r="Q697">
        <v>213</v>
      </c>
      <c r="R697" t="s">
        <v>1790</v>
      </c>
      <c r="S697" t="s">
        <v>1754</v>
      </c>
      <c r="T697" t="s">
        <v>1791</v>
      </c>
      <c r="U697" t="s">
        <v>1772</v>
      </c>
      <c r="V697" t="s">
        <v>1826</v>
      </c>
      <c r="W697">
        <v>4</v>
      </c>
      <c r="X697" t="s">
        <v>1789</v>
      </c>
      <c r="Y697">
        <v>413.48</v>
      </c>
      <c r="Z697">
        <v>1653.92</v>
      </c>
      <c r="AA697">
        <v>33.08</v>
      </c>
      <c r="AB697">
        <v>0.02</v>
      </c>
    </row>
    <row r="698" spans="1:28" x14ac:dyDescent="0.3">
      <c r="A698" t="s">
        <v>2522</v>
      </c>
      <c r="B698" s="13">
        <v>45365</v>
      </c>
      <c r="C698" t="s">
        <v>646</v>
      </c>
      <c r="D698" t="s">
        <v>647</v>
      </c>
      <c r="E698">
        <v>45</v>
      </c>
      <c r="F698" t="s">
        <v>16</v>
      </c>
      <c r="G698" t="s">
        <v>207</v>
      </c>
      <c r="H698" t="s">
        <v>201</v>
      </c>
      <c r="I698" t="s">
        <v>12</v>
      </c>
      <c r="J698" t="s">
        <v>19</v>
      </c>
      <c r="K698" t="s">
        <v>1562</v>
      </c>
      <c r="L698" t="s">
        <v>3859</v>
      </c>
      <c r="M698" t="s">
        <v>1563</v>
      </c>
      <c r="N698" t="s">
        <v>3860</v>
      </c>
      <c r="O698" t="s">
        <v>1564</v>
      </c>
      <c r="P698">
        <v>439.07</v>
      </c>
      <c r="Q698">
        <v>142</v>
      </c>
      <c r="R698" t="s">
        <v>1758</v>
      </c>
      <c r="S698" t="s">
        <v>1759</v>
      </c>
      <c r="T698" t="s">
        <v>1760</v>
      </c>
      <c r="U698" t="s">
        <v>1756</v>
      </c>
      <c r="V698" t="s">
        <v>1824</v>
      </c>
      <c r="W698">
        <v>4</v>
      </c>
      <c r="X698" t="s">
        <v>1757</v>
      </c>
      <c r="Y698">
        <v>167.83</v>
      </c>
      <c r="Z698">
        <v>671.32</v>
      </c>
      <c r="AA698">
        <v>100.7</v>
      </c>
      <c r="AB698">
        <v>0.15</v>
      </c>
    </row>
    <row r="699" spans="1:28" x14ac:dyDescent="0.3">
      <c r="A699" t="s">
        <v>2523</v>
      </c>
      <c r="B699" s="13">
        <v>45832</v>
      </c>
      <c r="C699" t="s">
        <v>472</v>
      </c>
      <c r="D699" t="s">
        <v>473</v>
      </c>
      <c r="E699">
        <v>32</v>
      </c>
      <c r="F699" t="s">
        <v>9</v>
      </c>
      <c r="G699" t="s">
        <v>474</v>
      </c>
      <c r="H699" t="s">
        <v>117</v>
      </c>
      <c r="I699" t="s">
        <v>12</v>
      </c>
      <c r="J699" t="s">
        <v>26</v>
      </c>
      <c r="K699" t="s">
        <v>1578</v>
      </c>
      <c r="L699" t="s">
        <v>3871</v>
      </c>
      <c r="M699" t="s">
        <v>1563</v>
      </c>
      <c r="N699" t="s">
        <v>3872</v>
      </c>
      <c r="O699" t="s">
        <v>1579</v>
      </c>
      <c r="P699">
        <v>465.34</v>
      </c>
      <c r="Q699">
        <v>301</v>
      </c>
      <c r="R699" t="s">
        <v>1811</v>
      </c>
      <c r="S699" t="s">
        <v>1754</v>
      </c>
      <c r="T699" t="s">
        <v>1812</v>
      </c>
      <c r="U699" t="s">
        <v>1756</v>
      </c>
      <c r="V699" t="s">
        <v>1824</v>
      </c>
      <c r="W699">
        <v>2</v>
      </c>
      <c r="X699" t="s">
        <v>1810</v>
      </c>
      <c r="Y699">
        <v>669.12</v>
      </c>
      <c r="Z699">
        <v>1338.24</v>
      </c>
      <c r="AA699">
        <v>294.41000000000003</v>
      </c>
      <c r="AB699">
        <v>0.22</v>
      </c>
    </row>
    <row r="700" spans="1:28" x14ac:dyDescent="0.3">
      <c r="A700" t="s">
        <v>2524</v>
      </c>
      <c r="B700" s="13">
        <v>45530</v>
      </c>
      <c r="C700" t="s">
        <v>153</v>
      </c>
      <c r="D700" t="s">
        <v>154</v>
      </c>
      <c r="E700">
        <v>55</v>
      </c>
      <c r="F700" t="s">
        <v>16</v>
      </c>
      <c r="G700" t="s">
        <v>155</v>
      </c>
      <c r="H700" t="s">
        <v>156</v>
      </c>
      <c r="I700" t="s">
        <v>12</v>
      </c>
      <c r="J700" t="s">
        <v>13</v>
      </c>
      <c r="K700" t="s">
        <v>1622</v>
      </c>
      <c r="L700" t="s">
        <v>3899</v>
      </c>
      <c r="M700" t="s">
        <v>1547</v>
      </c>
      <c r="N700" t="s">
        <v>3900</v>
      </c>
      <c r="O700" t="s">
        <v>1623</v>
      </c>
      <c r="P700">
        <v>353.47</v>
      </c>
      <c r="Q700">
        <v>214</v>
      </c>
      <c r="R700" t="s">
        <v>1780</v>
      </c>
      <c r="S700" t="s">
        <v>1763</v>
      </c>
      <c r="T700" t="s">
        <v>1781</v>
      </c>
      <c r="U700" t="s">
        <v>1772</v>
      </c>
      <c r="V700" t="s">
        <v>1826</v>
      </c>
      <c r="W700">
        <v>3</v>
      </c>
      <c r="X700" t="s">
        <v>1779</v>
      </c>
      <c r="Y700">
        <v>346.77</v>
      </c>
      <c r="Z700">
        <v>1040.31</v>
      </c>
      <c r="AA700">
        <v>187.26</v>
      </c>
      <c r="AB700">
        <v>0.18</v>
      </c>
    </row>
    <row r="701" spans="1:28" x14ac:dyDescent="0.3">
      <c r="A701" t="s">
        <v>2525</v>
      </c>
      <c r="B701" s="13">
        <v>45939</v>
      </c>
      <c r="C701" t="s">
        <v>221</v>
      </c>
      <c r="D701" t="s">
        <v>222</v>
      </c>
      <c r="E701">
        <v>53</v>
      </c>
      <c r="F701" t="s">
        <v>9</v>
      </c>
      <c r="G701" t="s">
        <v>223</v>
      </c>
      <c r="H701" t="s">
        <v>66</v>
      </c>
      <c r="I701" t="s">
        <v>12</v>
      </c>
      <c r="J701" t="s">
        <v>19</v>
      </c>
      <c r="K701" t="s">
        <v>1594</v>
      </c>
      <c r="L701" t="s">
        <v>3883</v>
      </c>
      <c r="M701" t="s">
        <v>1547</v>
      </c>
      <c r="N701" t="s">
        <v>3847</v>
      </c>
      <c r="O701" t="s">
        <v>1595</v>
      </c>
      <c r="P701">
        <v>484.62</v>
      </c>
      <c r="Q701">
        <v>360</v>
      </c>
      <c r="R701" t="s">
        <v>1814</v>
      </c>
      <c r="S701" t="s">
        <v>1754</v>
      </c>
      <c r="T701" t="s">
        <v>1815</v>
      </c>
      <c r="U701" t="s">
        <v>1772</v>
      </c>
      <c r="V701" t="s">
        <v>1829</v>
      </c>
      <c r="W701">
        <v>3</v>
      </c>
      <c r="X701" t="s">
        <v>1813</v>
      </c>
      <c r="Y701">
        <v>648.33000000000004</v>
      </c>
      <c r="Z701">
        <v>1944.99</v>
      </c>
      <c r="AA701">
        <v>389</v>
      </c>
      <c r="AB701">
        <v>0.2</v>
      </c>
    </row>
    <row r="702" spans="1:28" x14ac:dyDescent="0.3">
      <c r="A702" t="s">
        <v>2526</v>
      </c>
      <c r="B702" s="13">
        <v>45401</v>
      </c>
      <c r="C702" t="s">
        <v>905</v>
      </c>
      <c r="D702" t="s">
        <v>906</v>
      </c>
      <c r="E702">
        <v>46</v>
      </c>
      <c r="F702" t="s">
        <v>16</v>
      </c>
      <c r="G702" t="s">
        <v>907</v>
      </c>
      <c r="H702" t="s">
        <v>715</v>
      </c>
      <c r="I702" t="s">
        <v>12</v>
      </c>
      <c r="J702" t="s">
        <v>31</v>
      </c>
      <c r="K702" t="s">
        <v>1557</v>
      </c>
      <c r="L702" t="s">
        <v>3855</v>
      </c>
      <c r="M702" t="s">
        <v>1558</v>
      </c>
      <c r="N702" t="s">
        <v>3856</v>
      </c>
      <c r="O702" t="s">
        <v>1559</v>
      </c>
      <c r="P702">
        <v>312.8</v>
      </c>
      <c r="Q702">
        <v>350</v>
      </c>
      <c r="R702" t="s">
        <v>1762</v>
      </c>
      <c r="S702" t="s">
        <v>1763</v>
      </c>
      <c r="T702" t="s">
        <v>1764</v>
      </c>
      <c r="U702" t="s">
        <v>1765</v>
      </c>
      <c r="V702" t="s">
        <v>1826</v>
      </c>
      <c r="W702">
        <v>4</v>
      </c>
      <c r="X702" t="s">
        <v>1761</v>
      </c>
      <c r="Y702">
        <v>254.94</v>
      </c>
      <c r="Z702">
        <v>1019.76</v>
      </c>
      <c r="AA702">
        <v>61.19</v>
      </c>
      <c r="AB702">
        <v>0.06</v>
      </c>
    </row>
    <row r="703" spans="1:28" x14ac:dyDescent="0.3">
      <c r="A703" t="s">
        <v>2527</v>
      </c>
      <c r="B703" s="13">
        <v>45420</v>
      </c>
      <c r="C703" t="s">
        <v>1062</v>
      </c>
      <c r="D703" t="s">
        <v>1063</v>
      </c>
      <c r="E703">
        <v>46</v>
      </c>
      <c r="F703" t="s">
        <v>16</v>
      </c>
      <c r="G703" t="s">
        <v>1064</v>
      </c>
      <c r="H703" t="s">
        <v>167</v>
      </c>
      <c r="I703" t="s">
        <v>12</v>
      </c>
      <c r="J703" t="s">
        <v>31</v>
      </c>
      <c r="K703" t="s">
        <v>1710</v>
      </c>
      <c r="L703" t="s">
        <v>3948</v>
      </c>
      <c r="M703" t="s">
        <v>1566</v>
      </c>
      <c r="N703" t="s">
        <v>3878</v>
      </c>
      <c r="O703" t="s">
        <v>1711</v>
      </c>
      <c r="P703">
        <v>285.54000000000002</v>
      </c>
      <c r="Q703">
        <v>358</v>
      </c>
      <c r="R703" t="s">
        <v>1770</v>
      </c>
      <c r="S703" t="s">
        <v>1763</v>
      </c>
      <c r="T703" t="s">
        <v>1771</v>
      </c>
      <c r="U703" t="s">
        <v>1772</v>
      </c>
      <c r="V703" t="s">
        <v>1824</v>
      </c>
      <c r="W703">
        <v>1</v>
      </c>
      <c r="X703" t="s">
        <v>1769</v>
      </c>
      <c r="Y703">
        <v>445.5</v>
      </c>
      <c r="Z703">
        <v>445.5</v>
      </c>
      <c r="AA703">
        <v>124.74</v>
      </c>
      <c r="AB703">
        <v>0.28000000000000003</v>
      </c>
    </row>
    <row r="704" spans="1:28" x14ac:dyDescent="0.3">
      <c r="A704" t="s">
        <v>2528</v>
      </c>
      <c r="B704" s="13">
        <v>45459</v>
      </c>
      <c r="C704" t="s">
        <v>716</v>
      </c>
      <c r="D704" t="s">
        <v>717</v>
      </c>
      <c r="E704">
        <v>38</v>
      </c>
      <c r="F704" t="s">
        <v>9</v>
      </c>
      <c r="G704" t="s">
        <v>718</v>
      </c>
      <c r="H704" t="s">
        <v>81</v>
      </c>
      <c r="I704" t="s">
        <v>12</v>
      </c>
      <c r="J704" t="s">
        <v>19</v>
      </c>
      <c r="K704" t="s">
        <v>1728</v>
      </c>
      <c r="L704" t="s">
        <v>3957</v>
      </c>
      <c r="M704" t="s">
        <v>1563</v>
      </c>
      <c r="N704" t="s">
        <v>3854</v>
      </c>
      <c r="O704" t="s">
        <v>1729</v>
      </c>
      <c r="P704">
        <v>340.14</v>
      </c>
      <c r="Q704">
        <v>361</v>
      </c>
      <c r="R704" t="s">
        <v>1770</v>
      </c>
      <c r="S704" t="s">
        <v>1763</v>
      </c>
      <c r="T704" t="s">
        <v>1771</v>
      </c>
      <c r="U704" t="s">
        <v>1772</v>
      </c>
      <c r="V704" t="s">
        <v>1824</v>
      </c>
      <c r="W704">
        <v>1</v>
      </c>
      <c r="X704" t="s">
        <v>1769</v>
      </c>
      <c r="Y704">
        <v>900.94</v>
      </c>
      <c r="Z704">
        <v>900.94</v>
      </c>
      <c r="AA704">
        <v>90.09</v>
      </c>
      <c r="AB704">
        <v>0.1</v>
      </c>
    </row>
    <row r="705" spans="1:28" x14ac:dyDescent="0.3">
      <c r="A705" t="s">
        <v>2529</v>
      </c>
      <c r="B705" s="13">
        <v>45429</v>
      </c>
      <c r="C705" t="s">
        <v>643</v>
      </c>
      <c r="D705" t="s">
        <v>644</v>
      </c>
      <c r="E705">
        <v>18</v>
      </c>
      <c r="F705" t="s">
        <v>16</v>
      </c>
      <c r="G705" t="s">
        <v>645</v>
      </c>
      <c r="H705" t="s">
        <v>163</v>
      </c>
      <c r="I705" t="s">
        <v>12</v>
      </c>
      <c r="J705" t="s">
        <v>19</v>
      </c>
      <c r="K705" t="s">
        <v>1578</v>
      </c>
      <c r="L705" t="s">
        <v>3871</v>
      </c>
      <c r="M705" t="s">
        <v>1563</v>
      </c>
      <c r="N705" t="s">
        <v>3872</v>
      </c>
      <c r="O705" t="s">
        <v>1579</v>
      </c>
      <c r="P705">
        <v>465.34</v>
      </c>
      <c r="Q705">
        <v>301</v>
      </c>
      <c r="R705" t="s">
        <v>1805</v>
      </c>
      <c r="S705" t="s">
        <v>1784</v>
      </c>
      <c r="T705" t="s">
        <v>1806</v>
      </c>
      <c r="U705" t="s">
        <v>1756</v>
      </c>
      <c r="V705" t="s">
        <v>1826</v>
      </c>
      <c r="W705">
        <v>3</v>
      </c>
      <c r="X705" t="s">
        <v>1804</v>
      </c>
      <c r="Y705">
        <v>262.69</v>
      </c>
      <c r="Z705">
        <v>788.07</v>
      </c>
      <c r="AA705">
        <v>31.52</v>
      </c>
      <c r="AB705">
        <v>0.04</v>
      </c>
    </row>
    <row r="706" spans="1:28" x14ac:dyDescent="0.3">
      <c r="A706" t="s">
        <v>2530</v>
      </c>
      <c r="B706" s="13">
        <v>45386</v>
      </c>
      <c r="C706" t="s">
        <v>1484</v>
      </c>
      <c r="D706" t="s">
        <v>1485</v>
      </c>
      <c r="E706">
        <v>26</v>
      </c>
      <c r="F706" t="s">
        <v>9</v>
      </c>
      <c r="G706" t="s">
        <v>1486</v>
      </c>
      <c r="H706" t="s">
        <v>588</v>
      </c>
      <c r="I706" t="s">
        <v>12</v>
      </c>
      <c r="J706" t="s">
        <v>19</v>
      </c>
      <c r="K706" t="s">
        <v>1684</v>
      </c>
      <c r="L706" t="s">
        <v>3934</v>
      </c>
      <c r="M706" t="s">
        <v>1544</v>
      </c>
      <c r="N706" t="s">
        <v>3935</v>
      </c>
      <c r="O706" t="s">
        <v>1685</v>
      </c>
      <c r="P706">
        <v>243.7</v>
      </c>
      <c r="Q706">
        <v>130</v>
      </c>
      <c r="R706" t="s">
        <v>1762</v>
      </c>
      <c r="S706" t="s">
        <v>1763</v>
      </c>
      <c r="T706" t="s">
        <v>1764</v>
      </c>
      <c r="U706" t="s">
        <v>1765</v>
      </c>
      <c r="V706" t="s">
        <v>1826</v>
      </c>
      <c r="W706">
        <v>3</v>
      </c>
      <c r="X706" t="s">
        <v>1761</v>
      </c>
      <c r="Y706">
        <v>212.72</v>
      </c>
      <c r="Z706">
        <v>638.16</v>
      </c>
      <c r="AA706">
        <v>140.4</v>
      </c>
      <c r="AB706">
        <v>0.22</v>
      </c>
    </row>
    <row r="707" spans="1:28" x14ac:dyDescent="0.3">
      <c r="A707" t="s">
        <v>2531</v>
      </c>
      <c r="B707" s="13">
        <v>45803</v>
      </c>
      <c r="C707" t="s">
        <v>508</v>
      </c>
      <c r="D707" t="s">
        <v>509</v>
      </c>
      <c r="E707">
        <v>25</v>
      </c>
      <c r="F707" t="s">
        <v>16</v>
      </c>
      <c r="G707" t="s">
        <v>510</v>
      </c>
      <c r="H707" t="s">
        <v>35</v>
      </c>
      <c r="I707" t="s">
        <v>12</v>
      </c>
      <c r="J707" t="s">
        <v>13</v>
      </c>
      <c r="K707" t="s">
        <v>1596</v>
      </c>
      <c r="L707" t="s">
        <v>3884</v>
      </c>
      <c r="M707" t="s">
        <v>1566</v>
      </c>
      <c r="N707" t="s">
        <v>3885</v>
      </c>
      <c r="O707" t="s">
        <v>1597</v>
      </c>
      <c r="P707">
        <v>166.06</v>
      </c>
      <c r="Q707">
        <v>340</v>
      </c>
      <c r="R707" t="s">
        <v>1811</v>
      </c>
      <c r="S707" t="s">
        <v>1754</v>
      </c>
      <c r="T707" t="s">
        <v>1812</v>
      </c>
      <c r="U707" t="s">
        <v>1756</v>
      </c>
      <c r="V707" t="s">
        <v>1826</v>
      </c>
      <c r="W707">
        <v>4</v>
      </c>
      <c r="X707" t="s">
        <v>1810</v>
      </c>
      <c r="Y707">
        <v>757.9</v>
      </c>
      <c r="Z707">
        <v>3031.6</v>
      </c>
      <c r="AA707">
        <v>666.95</v>
      </c>
      <c r="AB707">
        <v>0.22</v>
      </c>
    </row>
    <row r="708" spans="1:28" x14ac:dyDescent="0.3">
      <c r="A708" t="s">
        <v>2532</v>
      </c>
      <c r="B708" s="13">
        <v>45346</v>
      </c>
      <c r="C708" t="s">
        <v>78</v>
      </c>
      <c r="D708" t="s">
        <v>79</v>
      </c>
      <c r="E708">
        <v>60</v>
      </c>
      <c r="F708" t="s">
        <v>16</v>
      </c>
      <c r="G708" t="s">
        <v>80</v>
      </c>
      <c r="H708" t="s">
        <v>81</v>
      </c>
      <c r="I708" t="s">
        <v>12</v>
      </c>
      <c r="J708" t="s">
        <v>19</v>
      </c>
      <c r="K708" t="s">
        <v>1708</v>
      </c>
      <c r="L708" t="s">
        <v>3947</v>
      </c>
      <c r="M708" t="s">
        <v>1544</v>
      </c>
      <c r="N708" t="s">
        <v>3864</v>
      </c>
      <c r="O708" t="s">
        <v>1709</v>
      </c>
      <c r="P708">
        <v>143.43</v>
      </c>
      <c r="Q708">
        <v>58</v>
      </c>
      <c r="R708" t="s">
        <v>1808</v>
      </c>
      <c r="S708" t="s">
        <v>1759</v>
      </c>
      <c r="T708" t="s">
        <v>1809</v>
      </c>
      <c r="U708" t="s">
        <v>1756</v>
      </c>
      <c r="V708" t="s">
        <v>1826</v>
      </c>
      <c r="W708">
        <v>1</v>
      </c>
      <c r="X708" t="s">
        <v>1807</v>
      </c>
      <c r="Y708">
        <v>846.04</v>
      </c>
      <c r="Z708">
        <v>846.04</v>
      </c>
      <c r="AA708">
        <v>67.680000000000007</v>
      </c>
      <c r="AB708">
        <v>0.08</v>
      </c>
    </row>
    <row r="709" spans="1:28" x14ac:dyDescent="0.3">
      <c r="A709" t="s">
        <v>2533</v>
      </c>
      <c r="B709" s="13">
        <v>45267</v>
      </c>
      <c r="C709" t="s">
        <v>532</v>
      </c>
      <c r="D709" t="s">
        <v>533</v>
      </c>
      <c r="E709">
        <v>46</v>
      </c>
      <c r="F709" t="s">
        <v>16</v>
      </c>
      <c r="G709" t="s">
        <v>534</v>
      </c>
      <c r="H709" t="s">
        <v>88</v>
      </c>
      <c r="I709" t="s">
        <v>12</v>
      </c>
      <c r="J709" t="s">
        <v>13</v>
      </c>
      <c r="K709" t="s">
        <v>1624</v>
      </c>
      <c r="L709" t="s">
        <v>3901</v>
      </c>
      <c r="M709" t="s">
        <v>1566</v>
      </c>
      <c r="N709" t="s">
        <v>3885</v>
      </c>
      <c r="O709" t="s">
        <v>1625</v>
      </c>
      <c r="P709">
        <v>135.61000000000001</v>
      </c>
      <c r="Q709">
        <v>394</v>
      </c>
      <c r="R709" t="s">
        <v>1780</v>
      </c>
      <c r="S709" t="s">
        <v>1763</v>
      </c>
      <c r="T709" t="s">
        <v>1781</v>
      </c>
      <c r="U709" t="s">
        <v>1772</v>
      </c>
      <c r="V709" t="s">
        <v>1829</v>
      </c>
      <c r="W709">
        <v>3</v>
      </c>
      <c r="X709" t="s">
        <v>1779</v>
      </c>
      <c r="Y709">
        <v>179.7</v>
      </c>
      <c r="Z709">
        <v>539.1</v>
      </c>
      <c r="AA709">
        <v>91.65</v>
      </c>
      <c r="AB709">
        <v>0.17</v>
      </c>
    </row>
    <row r="710" spans="1:28" x14ac:dyDescent="0.3">
      <c r="A710" t="s">
        <v>2534</v>
      </c>
      <c r="B710" s="13">
        <v>45572</v>
      </c>
      <c r="C710" t="s">
        <v>1380</v>
      </c>
      <c r="D710" t="s">
        <v>1381</v>
      </c>
      <c r="E710">
        <v>35</v>
      </c>
      <c r="F710" t="s">
        <v>9</v>
      </c>
      <c r="G710" t="s">
        <v>1382</v>
      </c>
      <c r="H710" t="s">
        <v>96</v>
      </c>
      <c r="I710" t="s">
        <v>12</v>
      </c>
      <c r="J710" t="s">
        <v>31</v>
      </c>
      <c r="K710" t="s">
        <v>1610</v>
      </c>
      <c r="L710" t="s">
        <v>3892</v>
      </c>
      <c r="M710" t="s">
        <v>1566</v>
      </c>
      <c r="N710" t="s">
        <v>3893</v>
      </c>
      <c r="O710" t="s">
        <v>1611</v>
      </c>
      <c r="P710">
        <v>204.39</v>
      </c>
      <c r="Q710">
        <v>281</v>
      </c>
      <c r="R710" t="s">
        <v>1770</v>
      </c>
      <c r="S710" t="s">
        <v>1763</v>
      </c>
      <c r="T710" t="s">
        <v>1771</v>
      </c>
      <c r="U710" t="s">
        <v>1772</v>
      </c>
      <c r="V710" t="s">
        <v>1826</v>
      </c>
      <c r="W710">
        <v>4</v>
      </c>
      <c r="X710" t="s">
        <v>1769</v>
      </c>
      <c r="Y710">
        <v>681.08</v>
      </c>
      <c r="Z710">
        <v>2724.32</v>
      </c>
      <c r="AA710">
        <v>0</v>
      </c>
      <c r="AB710">
        <v>0</v>
      </c>
    </row>
    <row r="711" spans="1:28" x14ac:dyDescent="0.3">
      <c r="A711" t="s">
        <v>2535</v>
      </c>
      <c r="B711" s="13">
        <v>45252</v>
      </c>
      <c r="C711" t="s">
        <v>1254</v>
      </c>
      <c r="D711" t="s">
        <v>1255</v>
      </c>
      <c r="E711">
        <v>34</v>
      </c>
      <c r="F711" t="s">
        <v>9</v>
      </c>
      <c r="G711" t="s">
        <v>1256</v>
      </c>
      <c r="H711" t="s">
        <v>328</v>
      </c>
      <c r="I711" t="s">
        <v>12</v>
      </c>
      <c r="J711" t="s">
        <v>26</v>
      </c>
      <c r="K711" t="s">
        <v>1553</v>
      </c>
      <c r="L711" t="s">
        <v>3851</v>
      </c>
      <c r="M711" t="s">
        <v>1547</v>
      </c>
      <c r="N711" t="s">
        <v>3852</v>
      </c>
      <c r="O711" t="s">
        <v>1554</v>
      </c>
      <c r="P711">
        <v>306.45999999999998</v>
      </c>
      <c r="Q711">
        <v>487</v>
      </c>
      <c r="R711" t="s">
        <v>1780</v>
      </c>
      <c r="S711" t="s">
        <v>1763</v>
      </c>
      <c r="T711" t="s">
        <v>1781</v>
      </c>
      <c r="U711" t="s">
        <v>1772</v>
      </c>
      <c r="V711" t="s">
        <v>1826</v>
      </c>
      <c r="W711">
        <v>4</v>
      </c>
      <c r="X711" t="s">
        <v>1779</v>
      </c>
      <c r="Y711">
        <v>723.44</v>
      </c>
      <c r="Z711">
        <v>2893.76</v>
      </c>
      <c r="AA711">
        <v>405.13</v>
      </c>
      <c r="AB711">
        <v>0.14000000000000001</v>
      </c>
    </row>
    <row r="712" spans="1:28" x14ac:dyDescent="0.3">
      <c r="A712" t="s">
        <v>2536</v>
      </c>
      <c r="B712" s="13">
        <v>45939</v>
      </c>
      <c r="C712" t="s">
        <v>435</v>
      </c>
      <c r="D712" t="s">
        <v>436</v>
      </c>
      <c r="E712">
        <v>62</v>
      </c>
      <c r="F712" t="s">
        <v>16</v>
      </c>
      <c r="G712" t="s">
        <v>437</v>
      </c>
      <c r="H712" t="s">
        <v>133</v>
      </c>
      <c r="I712" t="s">
        <v>12</v>
      </c>
      <c r="J712" t="s">
        <v>13</v>
      </c>
      <c r="K712" t="s">
        <v>1610</v>
      </c>
      <c r="L712" t="s">
        <v>3892</v>
      </c>
      <c r="M712" t="s">
        <v>1566</v>
      </c>
      <c r="N712" t="s">
        <v>3893</v>
      </c>
      <c r="O712" t="s">
        <v>1611</v>
      </c>
      <c r="P712">
        <v>204.39</v>
      </c>
      <c r="Q712">
        <v>281</v>
      </c>
      <c r="R712" t="s">
        <v>1800</v>
      </c>
      <c r="S712" t="s">
        <v>1763</v>
      </c>
      <c r="T712" t="s">
        <v>207</v>
      </c>
      <c r="U712" t="s">
        <v>1765</v>
      </c>
      <c r="V712" t="s">
        <v>1829</v>
      </c>
      <c r="W712">
        <v>4</v>
      </c>
      <c r="X712" t="s">
        <v>1799</v>
      </c>
      <c r="Y712">
        <v>471.89</v>
      </c>
      <c r="Z712">
        <v>1887.56</v>
      </c>
      <c r="AA712">
        <v>226.51</v>
      </c>
      <c r="AB712">
        <v>0.12</v>
      </c>
    </row>
    <row r="713" spans="1:28" x14ac:dyDescent="0.3">
      <c r="A713" t="s">
        <v>2537</v>
      </c>
      <c r="B713" s="13">
        <v>45559</v>
      </c>
      <c r="C713" t="s">
        <v>1145</v>
      </c>
      <c r="D713" t="s">
        <v>1146</v>
      </c>
      <c r="E713">
        <v>40</v>
      </c>
      <c r="F713" t="s">
        <v>16</v>
      </c>
      <c r="G713" t="s">
        <v>1147</v>
      </c>
      <c r="H713" t="s">
        <v>22</v>
      </c>
      <c r="I713" t="s">
        <v>12</v>
      </c>
      <c r="J713" t="s">
        <v>19</v>
      </c>
      <c r="K713" t="s">
        <v>1690</v>
      </c>
      <c r="L713" t="s">
        <v>3938</v>
      </c>
      <c r="M713" t="s">
        <v>1558</v>
      </c>
      <c r="N713" t="s">
        <v>3867</v>
      </c>
      <c r="O713" t="s">
        <v>1691</v>
      </c>
      <c r="P713">
        <v>214.32</v>
      </c>
      <c r="Q713">
        <v>383</v>
      </c>
      <c r="R713" t="s">
        <v>1808</v>
      </c>
      <c r="S713" t="s">
        <v>1759</v>
      </c>
      <c r="T713" t="s">
        <v>1809</v>
      </c>
      <c r="U713" t="s">
        <v>1756</v>
      </c>
      <c r="V713" t="s">
        <v>1829</v>
      </c>
      <c r="W713">
        <v>1</v>
      </c>
      <c r="X713" t="s">
        <v>1807</v>
      </c>
      <c r="Y713">
        <v>613.17999999999995</v>
      </c>
      <c r="Z713">
        <v>613.17999999999995</v>
      </c>
      <c r="AA713">
        <v>85.85</v>
      </c>
      <c r="AB713">
        <v>0.14000000000000001</v>
      </c>
    </row>
    <row r="714" spans="1:28" x14ac:dyDescent="0.3">
      <c r="A714" t="s">
        <v>2538</v>
      </c>
      <c r="B714" s="13">
        <v>45229</v>
      </c>
      <c r="C714" t="s">
        <v>195</v>
      </c>
      <c r="D714" t="s">
        <v>196</v>
      </c>
      <c r="E714">
        <v>23</v>
      </c>
      <c r="F714" t="s">
        <v>16</v>
      </c>
      <c r="G714" t="s">
        <v>197</v>
      </c>
      <c r="H714" t="s">
        <v>43</v>
      </c>
      <c r="I714" t="s">
        <v>12</v>
      </c>
      <c r="J714" t="s">
        <v>13</v>
      </c>
      <c r="K714" t="s">
        <v>1634</v>
      </c>
      <c r="L714" t="s">
        <v>3907</v>
      </c>
      <c r="M714" t="s">
        <v>1563</v>
      </c>
      <c r="N714" t="s">
        <v>3845</v>
      </c>
      <c r="O714" t="s">
        <v>1635</v>
      </c>
      <c r="P714">
        <v>253.33</v>
      </c>
      <c r="Q714">
        <v>266</v>
      </c>
      <c r="R714" t="s">
        <v>1770</v>
      </c>
      <c r="S714" t="s">
        <v>1763</v>
      </c>
      <c r="T714" t="s">
        <v>1771</v>
      </c>
      <c r="U714" t="s">
        <v>1772</v>
      </c>
      <c r="V714" t="s">
        <v>1826</v>
      </c>
      <c r="W714">
        <v>1</v>
      </c>
      <c r="X714" t="s">
        <v>1769</v>
      </c>
      <c r="Y714">
        <v>651.30999999999995</v>
      </c>
      <c r="Z714">
        <v>651.30999999999995</v>
      </c>
      <c r="AA714">
        <v>156.31</v>
      </c>
      <c r="AB714">
        <v>0.24</v>
      </c>
    </row>
    <row r="715" spans="1:28" x14ac:dyDescent="0.3">
      <c r="A715" t="s">
        <v>2539</v>
      </c>
      <c r="B715" s="13">
        <v>45333</v>
      </c>
      <c r="C715" t="s">
        <v>103</v>
      </c>
      <c r="D715" t="s">
        <v>104</v>
      </c>
      <c r="E715">
        <v>40</v>
      </c>
      <c r="F715" t="s">
        <v>9</v>
      </c>
      <c r="G715" t="s">
        <v>105</v>
      </c>
      <c r="H715" t="s">
        <v>106</v>
      </c>
      <c r="I715" t="s">
        <v>12</v>
      </c>
      <c r="J715" t="s">
        <v>19</v>
      </c>
      <c r="K715" t="s">
        <v>1551</v>
      </c>
      <c r="L715" t="s">
        <v>3850</v>
      </c>
      <c r="M715" t="s">
        <v>1547</v>
      </c>
      <c r="N715" t="s">
        <v>3849</v>
      </c>
      <c r="O715" t="s">
        <v>1552</v>
      </c>
      <c r="P715">
        <v>364.67</v>
      </c>
      <c r="Q715">
        <v>452</v>
      </c>
      <c r="R715" t="s">
        <v>1777</v>
      </c>
      <c r="S715" t="s">
        <v>1754</v>
      </c>
      <c r="T715" t="s">
        <v>1778</v>
      </c>
      <c r="U715" t="s">
        <v>1772</v>
      </c>
      <c r="V715" t="s">
        <v>1829</v>
      </c>
      <c r="W715">
        <v>2</v>
      </c>
      <c r="X715" t="s">
        <v>1776</v>
      </c>
      <c r="Y715">
        <v>635.14</v>
      </c>
      <c r="Z715">
        <v>1270.28</v>
      </c>
      <c r="AA715">
        <v>127.03</v>
      </c>
      <c r="AB715">
        <v>0.1</v>
      </c>
    </row>
    <row r="716" spans="1:28" x14ac:dyDescent="0.3">
      <c r="A716" t="s">
        <v>2540</v>
      </c>
      <c r="B716" s="13">
        <v>45752</v>
      </c>
      <c r="C716" t="s">
        <v>1187</v>
      </c>
      <c r="D716" t="s">
        <v>1188</v>
      </c>
      <c r="E716">
        <v>23</v>
      </c>
      <c r="F716" t="s">
        <v>9</v>
      </c>
      <c r="G716" t="s">
        <v>1189</v>
      </c>
      <c r="H716" t="s">
        <v>217</v>
      </c>
      <c r="I716" t="s">
        <v>12</v>
      </c>
      <c r="J716" t="s">
        <v>13</v>
      </c>
      <c r="K716" t="s">
        <v>1744</v>
      </c>
      <c r="L716" t="s">
        <v>3965</v>
      </c>
      <c r="M716" t="s">
        <v>1563</v>
      </c>
      <c r="N716" t="s">
        <v>3860</v>
      </c>
      <c r="O716" t="s">
        <v>1745</v>
      </c>
      <c r="P716">
        <v>431.67</v>
      </c>
      <c r="Q716">
        <v>73</v>
      </c>
      <c r="R716" t="s">
        <v>1800</v>
      </c>
      <c r="S716" t="s">
        <v>1763</v>
      </c>
      <c r="T716" t="s">
        <v>207</v>
      </c>
      <c r="U716" t="s">
        <v>1765</v>
      </c>
      <c r="V716" t="s">
        <v>1824</v>
      </c>
      <c r="W716">
        <v>4</v>
      </c>
      <c r="X716" t="s">
        <v>1799</v>
      </c>
      <c r="Y716">
        <v>912.61</v>
      </c>
      <c r="Z716">
        <v>3650.44</v>
      </c>
      <c r="AA716">
        <v>511.06</v>
      </c>
      <c r="AB716">
        <v>0.14000000000000001</v>
      </c>
    </row>
    <row r="717" spans="1:28" x14ac:dyDescent="0.3">
      <c r="A717" t="s">
        <v>2541</v>
      </c>
      <c r="B717" s="13">
        <v>45795</v>
      </c>
      <c r="C717" t="s">
        <v>872</v>
      </c>
      <c r="D717" t="s">
        <v>873</v>
      </c>
      <c r="E717">
        <v>38</v>
      </c>
      <c r="F717" t="s">
        <v>9</v>
      </c>
      <c r="G717" t="s">
        <v>874</v>
      </c>
      <c r="H717" t="s">
        <v>171</v>
      </c>
      <c r="I717" t="s">
        <v>12</v>
      </c>
      <c r="J717" t="s">
        <v>31</v>
      </c>
      <c r="K717" t="s">
        <v>1642</v>
      </c>
      <c r="L717" t="s">
        <v>3911</v>
      </c>
      <c r="M717" t="s">
        <v>1558</v>
      </c>
      <c r="N717" t="s">
        <v>3912</v>
      </c>
      <c r="O717" t="s">
        <v>1643</v>
      </c>
      <c r="P717">
        <v>167.34</v>
      </c>
      <c r="Q717">
        <v>431</v>
      </c>
      <c r="R717" t="s">
        <v>1780</v>
      </c>
      <c r="S717" t="s">
        <v>1763</v>
      </c>
      <c r="T717" t="s">
        <v>1781</v>
      </c>
      <c r="U717" t="s">
        <v>1772</v>
      </c>
      <c r="V717" t="s">
        <v>1824</v>
      </c>
      <c r="W717">
        <v>3</v>
      </c>
      <c r="X717" t="s">
        <v>1779</v>
      </c>
      <c r="Y717">
        <v>79.77</v>
      </c>
      <c r="Z717">
        <v>239.31</v>
      </c>
      <c r="AA717">
        <v>21.54</v>
      </c>
      <c r="AB717">
        <v>0.09</v>
      </c>
    </row>
    <row r="718" spans="1:28" x14ac:dyDescent="0.3">
      <c r="A718" t="s">
        <v>2542</v>
      </c>
      <c r="B718" s="13">
        <v>45755</v>
      </c>
      <c r="C718" t="s">
        <v>881</v>
      </c>
      <c r="D718" t="s">
        <v>882</v>
      </c>
      <c r="E718">
        <v>22</v>
      </c>
      <c r="F718" t="s">
        <v>16</v>
      </c>
      <c r="G718" t="s">
        <v>883</v>
      </c>
      <c r="H718" t="s">
        <v>274</v>
      </c>
      <c r="I718" t="s">
        <v>12</v>
      </c>
      <c r="J718" t="s">
        <v>19</v>
      </c>
      <c r="K718" t="s">
        <v>1736</v>
      </c>
      <c r="L718" t="s">
        <v>3961</v>
      </c>
      <c r="M718" t="s">
        <v>1558</v>
      </c>
      <c r="N718" t="s">
        <v>3856</v>
      </c>
      <c r="O718" t="s">
        <v>1737</v>
      </c>
      <c r="P718">
        <v>358.47</v>
      </c>
      <c r="Q718">
        <v>213</v>
      </c>
      <c r="R718" t="s">
        <v>1802</v>
      </c>
      <c r="S718" t="s">
        <v>1759</v>
      </c>
      <c r="T718" t="s">
        <v>1803</v>
      </c>
      <c r="U718" t="s">
        <v>1756</v>
      </c>
      <c r="V718" t="s">
        <v>1824</v>
      </c>
      <c r="W718">
        <v>4</v>
      </c>
      <c r="X718" t="s">
        <v>1801</v>
      </c>
      <c r="Y718">
        <v>603.52</v>
      </c>
      <c r="Z718">
        <v>2414.08</v>
      </c>
      <c r="AA718">
        <v>603.52</v>
      </c>
      <c r="AB718">
        <v>0.25</v>
      </c>
    </row>
    <row r="719" spans="1:28" x14ac:dyDescent="0.3">
      <c r="A719" t="s">
        <v>2543</v>
      </c>
      <c r="B719" s="13">
        <v>45625</v>
      </c>
      <c r="C719" t="s">
        <v>281</v>
      </c>
      <c r="D719" t="s">
        <v>282</v>
      </c>
      <c r="E719">
        <v>29</v>
      </c>
      <c r="F719" t="s">
        <v>9</v>
      </c>
      <c r="G719" t="s">
        <v>283</v>
      </c>
      <c r="H719" t="s">
        <v>171</v>
      </c>
      <c r="I719" t="s">
        <v>12</v>
      </c>
      <c r="J719" t="s">
        <v>13</v>
      </c>
      <c r="K719" t="s">
        <v>1702</v>
      </c>
      <c r="L719" t="s">
        <v>3944</v>
      </c>
      <c r="M719" t="s">
        <v>1563</v>
      </c>
      <c r="N719" t="s">
        <v>3872</v>
      </c>
      <c r="O719" t="s">
        <v>1703</v>
      </c>
      <c r="P719">
        <v>480.9</v>
      </c>
      <c r="Q719">
        <v>104</v>
      </c>
      <c r="R719" t="s">
        <v>1795</v>
      </c>
      <c r="S719" t="s">
        <v>1759</v>
      </c>
      <c r="T719" t="s">
        <v>1796</v>
      </c>
      <c r="U719" t="s">
        <v>1772</v>
      </c>
      <c r="V719" t="s">
        <v>1829</v>
      </c>
      <c r="W719">
        <v>4</v>
      </c>
      <c r="X719" t="s">
        <v>1794</v>
      </c>
      <c r="Y719">
        <v>453.12</v>
      </c>
      <c r="Z719">
        <v>1812.48</v>
      </c>
      <c r="AA719">
        <v>416.87</v>
      </c>
      <c r="AB719">
        <v>0.23</v>
      </c>
    </row>
    <row r="720" spans="1:28" x14ac:dyDescent="0.3">
      <c r="A720" t="s">
        <v>2544</v>
      </c>
      <c r="B720" s="13">
        <v>45656</v>
      </c>
      <c r="C720" t="s">
        <v>1527</v>
      </c>
      <c r="D720" t="s">
        <v>1528</v>
      </c>
      <c r="E720">
        <v>47</v>
      </c>
      <c r="F720" t="s">
        <v>16</v>
      </c>
      <c r="G720" t="s">
        <v>1529</v>
      </c>
      <c r="H720" t="s">
        <v>58</v>
      </c>
      <c r="I720" t="s">
        <v>12</v>
      </c>
      <c r="J720" t="s">
        <v>13</v>
      </c>
      <c r="K720" t="s">
        <v>1614</v>
      </c>
      <c r="L720" t="s">
        <v>3895</v>
      </c>
      <c r="M720" t="s">
        <v>1544</v>
      </c>
      <c r="N720" t="s">
        <v>3870</v>
      </c>
      <c r="O720" t="s">
        <v>1615</v>
      </c>
      <c r="P720">
        <v>179.77</v>
      </c>
      <c r="Q720">
        <v>305</v>
      </c>
      <c r="R720" t="s">
        <v>1787</v>
      </c>
      <c r="S720" t="s">
        <v>1763</v>
      </c>
      <c r="T720" t="s">
        <v>1788</v>
      </c>
      <c r="U720" t="s">
        <v>1756</v>
      </c>
      <c r="V720" t="s">
        <v>1824</v>
      </c>
      <c r="W720">
        <v>2</v>
      </c>
      <c r="X720" t="s">
        <v>1786</v>
      </c>
      <c r="Y720">
        <v>974.35</v>
      </c>
      <c r="Z720">
        <v>1948.7</v>
      </c>
      <c r="AA720">
        <v>292.3</v>
      </c>
      <c r="AB720">
        <v>0.15</v>
      </c>
    </row>
    <row r="721" spans="1:28" x14ac:dyDescent="0.3">
      <c r="A721" t="s">
        <v>2545</v>
      </c>
      <c r="B721" s="13">
        <v>45824</v>
      </c>
      <c r="C721" t="s">
        <v>1466</v>
      </c>
      <c r="D721" t="s">
        <v>1467</v>
      </c>
      <c r="E721">
        <v>33</v>
      </c>
      <c r="F721" t="s">
        <v>16</v>
      </c>
      <c r="G721" t="s">
        <v>1468</v>
      </c>
      <c r="H721" t="s">
        <v>96</v>
      </c>
      <c r="I721" t="s">
        <v>12</v>
      </c>
      <c r="J721" t="s">
        <v>13</v>
      </c>
      <c r="K721" t="s">
        <v>1738</v>
      </c>
      <c r="L721" t="s">
        <v>3962</v>
      </c>
      <c r="M721" t="s">
        <v>1566</v>
      </c>
      <c r="N721" t="s">
        <v>3854</v>
      </c>
      <c r="O721" t="s">
        <v>1739</v>
      </c>
      <c r="P721">
        <v>60.65</v>
      </c>
      <c r="Q721">
        <v>75</v>
      </c>
      <c r="R721" t="s">
        <v>1808</v>
      </c>
      <c r="S721" t="s">
        <v>1759</v>
      </c>
      <c r="T721" t="s">
        <v>1809</v>
      </c>
      <c r="U721" t="s">
        <v>1756</v>
      </c>
      <c r="V721" t="s">
        <v>1829</v>
      </c>
      <c r="W721">
        <v>4</v>
      </c>
      <c r="X721" t="s">
        <v>1807</v>
      </c>
      <c r="Y721">
        <v>52.35</v>
      </c>
      <c r="Z721">
        <v>209.4</v>
      </c>
      <c r="AA721">
        <v>48.16</v>
      </c>
      <c r="AB721">
        <v>0.23</v>
      </c>
    </row>
    <row r="722" spans="1:28" x14ac:dyDescent="0.3">
      <c r="A722" t="s">
        <v>2546</v>
      </c>
      <c r="B722" s="13">
        <v>45824</v>
      </c>
      <c r="C722" t="s">
        <v>1157</v>
      </c>
      <c r="D722" t="s">
        <v>1158</v>
      </c>
      <c r="E722">
        <v>45</v>
      </c>
      <c r="F722" t="s">
        <v>9</v>
      </c>
      <c r="G722" t="s">
        <v>1159</v>
      </c>
      <c r="H722" t="s">
        <v>254</v>
      </c>
      <c r="I722" t="s">
        <v>12</v>
      </c>
      <c r="J722" t="s">
        <v>31</v>
      </c>
      <c r="K722" t="s">
        <v>1678</v>
      </c>
      <c r="L722" t="s">
        <v>3931</v>
      </c>
      <c r="M722" t="s">
        <v>1566</v>
      </c>
      <c r="N722" t="s">
        <v>3862</v>
      </c>
      <c r="O722" t="s">
        <v>1679</v>
      </c>
      <c r="P722">
        <v>240.63</v>
      </c>
      <c r="Q722">
        <v>423</v>
      </c>
      <c r="R722" t="s">
        <v>1808</v>
      </c>
      <c r="S722" t="s">
        <v>1759</v>
      </c>
      <c r="T722" t="s">
        <v>1809</v>
      </c>
      <c r="U722" t="s">
        <v>1756</v>
      </c>
      <c r="V722" t="s">
        <v>1824</v>
      </c>
      <c r="W722">
        <v>3</v>
      </c>
      <c r="X722" t="s">
        <v>1807</v>
      </c>
      <c r="Y722">
        <v>681.58</v>
      </c>
      <c r="Z722">
        <v>2044.74</v>
      </c>
      <c r="AA722">
        <v>470.29</v>
      </c>
      <c r="AB722">
        <v>0.23</v>
      </c>
    </row>
    <row r="723" spans="1:28" x14ac:dyDescent="0.3">
      <c r="A723" t="s">
        <v>2547</v>
      </c>
      <c r="B723" s="13">
        <v>45384</v>
      </c>
      <c r="C723" t="s">
        <v>585</v>
      </c>
      <c r="D723" t="s">
        <v>586</v>
      </c>
      <c r="E723">
        <v>55</v>
      </c>
      <c r="F723" t="s">
        <v>9</v>
      </c>
      <c r="G723" t="s">
        <v>587</v>
      </c>
      <c r="H723" t="s">
        <v>588</v>
      </c>
      <c r="I723" t="s">
        <v>12</v>
      </c>
      <c r="J723" t="s">
        <v>19</v>
      </c>
      <c r="K723" t="s">
        <v>1714</v>
      </c>
      <c r="L723" t="s">
        <v>3950</v>
      </c>
      <c r="M723" t="s">
        <v>1558</v>
      </c>
      <c r="N723" t="s">
        <v>3856</v>
      </c>
      <c r="O723" t="s">
        <v>1715</v>
      </c>
      <c r="P723">
        <v>152.91999999999999</v>
      </c>
      <c r="Q723">
        <v>159</v>
      </c>
      <c r="R723" t="s">
        <v>1802</v>
      </c>
      <c r="S723" t="s">
        <v>1759</v>
      </c>
      <c r="T723" t="s">
        <v>1803</v>
      </c>
      <c r="U723" t="s">
        <v>1756</v>
      </c>
      <c r="V723" t="s">
        <v>1824</v>
      </c>
      <c r="W723">
        <v>3</v>
      </c>
      <c r="X723" t="s">
        <v>1801</v>
      </c>
      <c r="Y723">
        <v>71.23</v>
      </c>
      <c r="Z723">
        <v>213.69</v>
      </c>
      <c r="AA723">
        <v>6.41</v>
      </c>
      <c r="AB723">
        <v>0.03</v>
      </c>
    </row>
    <row r="724" spans="1:28" x14ac:dyDescent="0.3">
      <c r="A724" t="s">
        <v>2548</v>
      </c>
      <c r="B724" s="13">
        <v>45379</v>
      </c>
      <c r="C724" t="s">
        <v>773</v>
      </c>
      <c r="D724" t="s">
        <v>774</v>
      </c>
      <c r="E724">
        <v>31</v>
      </c>
      <c r="F724" t="s">
        <v>9</v>
      </c>
      <c r="G724" t="s">
        <v>775</v>
      </c>
      <c r="H724" t="s">
        <v>287</v>
      </c>
      <c r="I724" t="s">
        <v>12</v>
      </c>
      <c r="J724" t="s">
        <v>19</v>
      </c>
      <c r="K724" t="s">
        <v>1578</v>
      </c>
      <c r="L724" t="s">
        <v>3871</v>
      </c>
      <c r="M724" t="s">
        <v>1563</v>
      </c>
      <c r="N724" t="s">
        <v>3872</v>
      </c>
      <c r="O724" t="s">
        <v>1579</v>
      </c>
      <c r="P724">
        <v>465.34</v>
      </c>
      <c r="Q724">
        <v>301</v>
      </c>
      <c r="R724" t="s">
        <v>1800</v>
      </c>
      <c r="S724" t="s">
        <v>1763</v>
      </c>
      <c r="T724" t="s">
        <v>207</v>
      </c>
      <c r="U724" t="s">
        <v>1765</v>
      </c>
      <c r="V724" t="s">
        <v>1829</v>
      </c>
      <c r="W724">
        <v>1</v>
      </c>
      <c r="X724" t="s">
        <v>1799</v>
      </c>
      <c r="Y724">
        <v>31.36</v>
      </c>
      <c r="Z724">
        <v>31.36</v>
      </c>
      <c r="AA724">
        <v>6.59</v>
      </c>
      <c r="AB724">
        <v>0.21</v>
      </c>
    </row>
    <row r="725" spans="1:28" x14ac:dyDescent="0.3">
      <c r="A725" t="s">
        <v>2549</v>
      </c>
      <c r="B725" s="13">
        <v>45674</v>
      </c>
      <c r="C725" t="s">
        <v>1071</v>
      </c>
      <c r="D725" t="s">
        <v>1072</v>
      </c>
      <c r="E725">
        <v>56</v>
      </c>
      <c r="F725" t="s">
        <v>16</v>
      </c>
      <c r="G725" t="s">
        <v>1073</v>
      </c>
      <c r="H725" t="s">
        <v>194</v>
      </c>
      <c r="I725" t="s">
        <v>12</v>
      </c>
      <c r="J725" t="s">
        <v>26</v>
      </c>
      <c r="K725" t="s">
        <v>1630</v>
      </c>
      <c r="L725" t="s">
        <v>3905</v>
      </c>
      <c r="M725" t="s">
        <v>1566</v>
      </c>
      <c r="N725" t="s">
        <v>3862</v>
      </c>
      <c r="O725" t="s">
        <v>1631</v>
      </c>
      <c r="P725">
        <v>313.26</v>
      </c>
      <c r="Q725">
        <v>369</v>
      </c>
      <c r="R725" t="s">
        <v>1798</v>
      </c>
      <c r="S725" t="s">
        <v>1754</v>
      </c>
      <c r="T725" t="s">
        <v>129</v>
      </c>
      <c r="U725" t="s">
        <v>1756</v>
      </c>
      <c r="V725" t="s">
        <v>1824</v>
      </c>
      <c r="W725">
        <v>2</v>
      </c>
      <c r="X725" t="s">
        <v>1797</v>
      </c>
      <c r="Y725">
        <v>555.54999999999995</v>
      </c>
      <c r="Z725">
        <v>1111.0999999999999</v>
      </c>
      <c r="AA725">
        <v>155.55000000000001</v>
      </c>
      <c r="AB725">
        <v>0.14000000000000001</v>
      </c>
    </row>
    <row r="726" spans="1:28" x14ac:dyDescent="0.3">
      <c r="A726" t="s">
        <v>2550</v>
      </c>
      <c r="B726" s="13">
        <v>45760</v>
      </c>
      <c r="C726" t="s">
        <v>803</v>
      </c>
      <c r="D726" t="s">
        <v>804</v>
      </c>
      <c r="E726">
        <v>64</v>
      </c>
      <c r="F726" t="s">
        <v>9</v>
      </c>
      <c r="G726" t="s">
        <v>805</v>
      </c>
      <c r="H726" t="s">
        <v>22</v>
      </c>
      <c r="I726" t="s">
        <v>12</v>
      </c>
      <c r="J726" t="s">
        <v>31</v>
      </c>
      <c r="K726" t="s">
        <v>1680</v>
      </c>
      <c r="L726" t="s">
        <v>3932</v>
      </c>
      <c r="M726" t="s">
        <v>1558</v>
      </c>
      <c r="N726" t="s">
        <v>3867</v>
      </c>
      <c r="O726" t="s">
        <v>1681</v>
      </c>
      <c r="P726">
        <v>340.39</v>
      </c>
      <c r="Q726">
        <v>177</v>
      </c>
      <c r="R726" t="s">
        <v>1805</v>
      </c>
      <c r="S726" t="s">
        <v>1784</v>
      </c>
      <c r="T726" t="s">
        <v>1806</v>
      </c>
      <c r="U726" t="s">
        <v>1756</v>
      </c>
      <c r="V726" t="s">
        <v>1824</v>
      </c>
      <c r="W726">
        <v>4</v>
      </c>
      <c r="X726" t="s">
        <v>1804</v>
      </c>
      <c r="Y726">
        <v>805.99</v>
      </c>
      <c r="Z726">
        <v>3223.96</v>
      </c>
      <c r="AA726">
        <v>193.44</v>
      </c>
      <c r="AB726">
        <v>0.06</v>
      </c>
    </row>
    <row r="727" spans="1:28" x14ac:dyDescent="0.3">
      <c r="A727" t="s">
        <v>2551</v>
      </c>
      <c r="B727" s="13">
        <v>45474</v>
      </c>
      <c r="C727" t="s">
        <v>1211</v>
      </c>
      <c r="D727" t="s">
        <v>1212</v>
      </c>
      <c r="E727">
        <v>53</v>
      </c>
      <c r="F727" t="s">
        <v>9</v>
      </c>
      <c r="G727" t="s">
        <v>1213</v>
      </c>
      <c r="H727" t="s">
        <v>113</v>
      </c>
      <c r="I727" t="s">
        <v>12</v>
      </c>
      <c r="J727" t="s">
        <v>19</v>
      </c>
      <c r="K727" t="s">
        <v>1690</v>
      </c>
      <c r="L727" t="s">
        <v>3938</v>
      </c>
      <c r="M727" t="s">
        <v>1558</v>
      </c>
      <c r="N727" t="s">
        <v>3867</v>
      </c>
      <c r="O727" t="s">
        <v>1691</v>
      </c>
      <c r="P727">
        <v>214.32</v>
      </c>
      <c r="Q727">
        <v>383</v>
      </c>
      <c r="R727" t="s">
        <v>1758</v>
      </c>
      <c r="S727" t="s">
        <v>1759</v>
      </c>
      <c r="T727" t="s">
        <v>1760</v>
      </c>
      <c r="U727" t="s">
        <v>1756</v>
      </c>
      <c r="V727" t="s">
        <v>1824</v>
      </c>
      <c r="W727">
        <v>1</v>
      </c>
      <c r="X727" t="s">
        <v>1757</v>
      </c>
      <c r="Y727">
        <v>506.55</v>
      </c>
      <c r="Z727">
        <v>506.55</v>
      </c>
      <c r="AA727">
        <v>141.83000000000001</v>
      </c>
      <c r="AB727">
        <v>0.28000000000000003</v>
      </c>
    </row>
    <row r="728" spans="1:28" x14ac:dyDescent="0.3">
      <c r="A728" t="s">
        <v>2552</v>
      </c>
      <c r="B728" s="13">
        <v>45640</v>
      </c>
      <c r="C728" t="s">
        <v>447</v>
      </c>
      <c r="D728" t="s">
        <v>448</v>
      </c>
      <c r="E728">
        <v>29</v>
      </c>
      <c r="F728" t="s">
        <v>9</v>
      </c>
      <c r="G728" t="s">
        <v>3977</v>
      </c>
      <c r="H728" t="s">
        <v>167</v>
      </c>
      <c r="I728" t="s">
        <v>12</v>
      </c>
      <c r="J728" t="s">
        <v>19</v>
      </c>
      <c r="K728" t="s">
        <v>1630</v>
      </c>
      <c r="L728" t="s">
        <v>3905</v>
      </c>
      <c r="M728" t="s">
        <v>1566</v>
      </c>
      <c r="N728" t="s">
        <v>3862</v>
      </c>
      <c r="O728" t="s">
        <v>1631</v>
      </c>
      <c r="P728">
        <v>313.26</v>
      </c>
      <c r="Q728">
        <v>369</v>
      </c>
      <c r="R728" t="s">
        <v>1793</v>
      </c>
      <c r="S728" t="s">
        <v>1763</v>
      </c>
      <c r="T728" t="s">
        <v>395</v>
      </c>
      <c r="U728" t="s">
        <v>1772</v>
      </c>
      <c r="V728" t="s">
        <v>1824</v>
      </c>
      <c r="W728">
        <v>3</v>
      </c>
      <c r="X728" t="s">
        <v>1792</v>
      </c>
      <c r="Y728">
        <v>28.69</v>
      </c>
      <c r="Z728">
        <v>86.07</v>
      </c>
      <c r="AA728">
        <v>1.72</v>
      </c>
      <c r="AB728">
        <v>0.02</v>
      </c>
    </row>
    <row r="729" spans="1:28" x14ac:dyDescent="0.3">
      <c r="A729" t="s">
        <v>2553</v>
      </c>
      <c r="B729" s="13">
        <v>45253</v>
      </c>
      <c r="C729" t="s">
        <v>1208</v>
      </c>
      <c r="D729" t="s">
        <v>1209</v>
      </c>
      <c r="E729">
        <v>28</v>
      </c>
      <c r="F729" t="s">
        <v>16</v>
      </c>
      <c r="G729" t="s">
        <v>1210</v>
      </c>
      <c r="H729" t="s">
        <v>88</v>
      </c>
      <c r="I729" t="s">
        <v>12</v>
      </c>
      <c r="J729" t="s">
        <v>31</v>
      </c>
      <c r="K729" t="s">
        <v>1700</v>
      </c>
      <c r="L729" t="s">
        <v>3943</v>
      </c>
      <c r="M729" t="s">
        <v>1563</v>
      </c>
      <c r="N729" t="s">
        <v>3845</v>
      </c>
      <c r="O729" t="s">
        <v>1701</v>
      </c>
      <c r="P729">
        <v>392.89</v>
      </c>
      <c r="Q729">
        <v>320</v>
      </c>
      <c r="R729" t="s">
        <v>1770</v>
      </c>
      <c r="S729" t="s">
        <v>1763</v>
      </c>
      <c r="T729" t="s">
        <v>1771</v>
      </c>
      <c r="U729" t="s">
        <v>1772</v>
      </c>
      <c r="V729" t="s">
        <v>1829</v>
      </c>
      <c r="W729">
        <v>1</v>
      </c>
      <c r="X729" t="s">
        <v>1769</v>
      </c>
      <c r="Y729">
        <v>106.07</v>
      </c>
      <c r="Z729">
        <v>106.07</v>
      </c>
      <c r="AA729">
        <v>24.4</v>
      </c>
      <c r="AB729">
        <v>0.23</v>
      </c>
    </row>
    <row r="730" spans="1:28" x14ac:dyDescent="0.3">
      <c r="A730" t="s">
        <v>2554</v>
      </c>
      <c r="B730" s="13">
        <v>45225</v>
      </c>
      <c r="C730" t="s">
        <v>830</v>
      </c>
      <c r="D730" t="s">
        <v>831</v>
      </c>
      <c r="E730">
        <v>63</v>
      </c>
      <c r="F730" t="s">
        <v>16</v>
      </c>
      <c r="G730" t="s">
        <v>832</v>
      </c>
      <c r="H730" t="s">
        <v>133</v>
      </c>
      <c r="I730" t="s">
        <v>12</v>
      </c>
      <c r="J730" t="s">
        <v>19</v>
      </c>
      <c r="K730" t="s">
        <v>1730</v>
      </c>
      <c r="L730" t="s">
        <v>3958</v>
      </c>
      <c r="M730" t="s">
        <v>1547</v>
      </c>
      <c r="N730" t="s">
        <v>3900</v>
      </c>
      <c r="O730" t="s">
        <v>1731</v>
      </c>
      <c r="P730">
        <v>438.25</v>
      </c>
      <c r="Q730">
        <v>496</v>
      </c>
      <c r="R730" t="s">
        <v>1753</v>
      </c>
      <c r="S730" t="s">
        <v>1754</v>
      </c>
      <c r="T730" t="s">
        <v>1755</v>
      </c>
      <c r="U730" t="s">
        <v>1756</v>
      </c>
      <c r="V730" t="s">
        <v>1826</v>
      </c>
      <c r="W730">
        <v>4</v>
      </c>
      <c r="X730" t="s">
        <v>1752</v>
      </c>
      <c r="Y730">
        <v>289.77</v>
      </c>
      <c r="Z730">
        <v>1159.08</v>
      </c>
      <c r="AA730">
        <v>69.540000000000006</v>
      </c>
      <c r="AB730">
        <v>0.06</v>
      </c>
    </row>
    <row r="731" spans="1:28" x14ac:dyDescent="0.3">
      <c r="A731" t="s">
        <v>2555</v>
      </c>
      <c r="B731" s="13">
        <v>45263</v>
      </c>
      <c r="C731" t="s">
        <v>523</v>
      </c>
      <c r="D731" t="s">
        <v>524</v>
      </c>
      <c r="E731">
        <v>46</v>
      </c>
      <c r="F731" t="s">
        <v>9</v>
      </c>
      <c r="G731" t="s">
        <v>525</v>
      </c>
      <c r="H731" t="s">
        <v>18</v>
      </c>
      <c r="I731" t="s">
        <v>12</v>
      </c>
      <c r="J731" t="s">
        <v>26</v>
      </c>
      <c r="K731" t="s">
        <v>1714</v>
      </c>
      <c r="L731" t="s">
        <v>3950</v>
      </c>
      <c r="M731" t="s">
        <v>1558</v>
      </c>
      <c r="N731" t="s">
        <v>3856</v>
      </c>
      <c r="O731" t="s">
        <v>1715</v>
      </c>
      <c r="P731">
        <v>152.91999999999999</v>
      </c>
      <c r="Q731">
        <v>159</v>
      </c>
      <c r="R731" t="s">
        <v>1811</v>
      </c>
      <c r="S731" t="s">
        <v>1754</v>
      </c>
      <c r="T731" t="s">
        <v>1812</v>
      </c>
      <c r="U731" t="s">
        <v>1756</v>
      </c>
      <c r="V731" t="s">
        <v>1829</v>
      </c>
      <c r="W731">
        <v>2</v>
      </c>
      <c r="X731" t="s">
        <v>1810</v>
      </c>
      <c r="Y731">
        <v>354.26</v>
      </c>
      <c r="Z731">
        <v>708.52</v>
      </c>
      <c r="AA731">
        <v>7.09</v>
      </c>
      <c r="AB731">
        <v>0.01</v>
      </c>
    </row>
    <row r="732" spans="1:28" x14ac:dyDescent="0.3">
      <c r="A732" t="s">
        <v>2556</v>
      </c>
      <c r="B732" s="13">
        <v>45554</v>
      </c>
      <c r="C732" t="s">
        <v>1202</v>
      </c>
      <c r="D732" t="s">
        <v>1203</v>
      </c>
      <c r="E732">
        <v>60</v>
      </c>
      <c r="F732" t="s">
        <v>9</v>
      </c>
      <c r="G732" t="s">
        <v>1204</v>
      </c>
      <c r="H732" t="s">
        <v>317</v>
      </c>
      <c r="I732" t="s">
        <v>12</v>
      </c>
      <c r="J732" t="s">
        <v>13</v>
      </c>
      <c r="K732" t="s">
        <v>1684</v>
      </c>
      <c r="L732" t="s">
        <v>3934</v>
      </c>
      <c r="M732" t="s">
        <v>1544</v>
      </c>
      <c r="N732" t="s">
        <v>3935</v>
      </c>
      <c r="O732" t="s">
        <v>1685</v>
      </c>
      <c r="P732">
        <v>243.7</v>
      </c>
      <c r="Q732">
        <v>130</v>
      </c>
      <c r="R732" t="s">
        <v>1800</v>
      </c>
      <c r="S732" t="s">
        <v>1763</v>
      </c>
      <c r="T732" t="s">
        <v>207</v>
      </c>
      <c r="U732" t="s">
        <v>1765</v>
      </c>
      <c r="V732" t="s">
        <v>1826</v>
      </c>
      <c r="W732">
        <v>1</v>
      </c>
      <c r="X732" t="s">
        <v>1799</v>
      </c>
      <c r="Y732">
        <v>522.72</v>
      </c>
      <c r="Z732">
        <v>522.72</v>
      </c>
      <c r="AA732">
        <v>130.68</v>
      </c>
      <c r="AB732">
        <v>0.25</v>
      </c>
    </row>
    <row r="733" spans="1:28" x14ac:dyDescent="0.3">
      <c r="A733" t="s">
        <v>2557</v>
      </c>
      <c r="B733" s="13">
        <v>45569</v>
      </c>
      <c r="C733" t="s">
        <v>214</v>
      </c>
      <c r="D733" t="s">
        <v>215</v>
      </c>
      <c r="E733">
        <v>43</v>
      </c>
      <c r="F733" t="s">
        <v>16</v>
      </c>
      <c r="G733" t="s">
        <v>216</v>
      </c>
      <c r="H733" t="s">
        <v>217</v>
      </c>
      <c r="I733" t="s">
        <v>12</v>
      </c>
      <c r="J733" t="s">
        <v>19</v>
      </c>
      <c r="K733" t="s">
        <v>1555</v>
      </c>
      <c r="L733" t="s">
        <v>3853</v>
      </c>
      <c r="M733" t="s">
        <v>1547</v>
      </c>
      <c r="N733" t="s">
        <v>3854</v>
      </c>
      <c r="O733" t="s">
        <v>1556</v>
      </c>
      <c r="P733">
        <v>261</v>
      </c>
      <c r="Q733">
        <v>59</v>
      </c>
      <c r="R733" t="s">
        <v>1787</v>
      </c>
      <c r="S733" t="s">
        <v>1763</v>
      </c>
      <c r="T733" t="s">
        <v>1788</v>
      </c>
      <c r="U733" t="s">
        <v>1756</v>
      </c>
      <c r="V733" t="s">
        <v>1829</v>
      </c>
      <c r="W733">
        <v>3</v>
      </c>
      <c r="X733" t="s">
        <v>1786</v>
      </c>
      <c r="Y733">
        <v>966.02</v>
      </c>
      <c r="Z733">
        <v>2898.06</v>
      </c>
      <c r="AA733">
        <v>86.94</v>
      </c>
      <c r="AB733">
        <v>0.03</v>
      </c>
    </row>
    <row r="734" spans="1:28" x14ac:dyDescent="0.3">
      <c r="A734" t="s">
        <v>2558</v>
      </c>
      <c r="B734" s="13">
        <v>45217</v>
      </c>
      <c r="C734" t="s">
        <v>724</v>
      </c>
      <c r="D734" t="s">
        <v>725</v>
      </c>
      <c r="E734">
        <v>29</v>
      </c>
      <c r="F734" t="s">
        <v>9</v>
      </c>
      <c r="G734" t="s">
        <v>726</v>
      </c>
      <c r="H734" t="s">
        <v>113</v>
      </c>
      <c r="I734" t="s">
        <v>12</v>
      </c>
      <c r="J734" t="s">
        <v>31</v>
      </c>
      <c r="K734" t="s">
        <v>1648</v>
      </c>
      <c r="L734" t="s">
        <v>3916</v>
      </c>
      <c r="M734" t="s">
        <v>1566</v>
      </c>
      <c r="N734" t="s">
        <v>3862</v>
      </c>
      <c r="O734" t="s">
        <v>1649</v>
      </c>
      <c r="P734">
        <v>190.29</v>
      </c>
      <c r="Q734">
        <v>260</v>
      </c>
      <c r="R734" t="s">
        <v>1808</v>
      </c>
      <c r="S734" t="s">
        <v>1759</v>
      </c>
      <c r="T734" t="s">
        <v>1809</v>
      </c>
      <c r="U734" t="s">
        <v>1756</v>
      </c>
      <c r="V734" t="s">
        <v>1826</v>
      </c>
      <c r="W734">
        <v>1</v>
      </c>
      <c r="X734" t="s">
        <v>1807</v>
      </c>
      <c r="Y734">
        <v>498.61</v>
      </c>
      <c r="Z734">
        <v>498.61</v>
      </c>
      <c r="AA734">
        <v>19.940000000000001</v>
      </c>
      <c r="AB734">
        <v>0.04</v>
      </c>
    </row>
    <row r="735" spans="1:28" x14ac:dyDescent="0.3">
      <c r="A735" t="s">
        <v>2559</v>
      </c>
      <c r="B735" s="13">
        <v>45783</v>
      </c>
      <c r="C735" t="s">
        <v>1038</v>
      </c>
      <c r="D735" t="s">
        <v>1039</v>
      </c>
      <c r="E735">
        <v>54</v>
      </c>
      <c r="F735" t="s">
        <v>9</v>
      </c>
      <c r="G735" t="s">
        <v>1040</v>
      </c>
      <c r="H735" t="s">
        <v>194</v>
      </c>
      <c r="I735" t="s">
        <v>12</v>
      </c>
      <c r="J735" t="s">
        <v>19</v>
      </c>
      <c r="K735" t="s">
        <v>1632</v>
      </c>
      <c r="L735" t="s">
        <v>3906</v>
      </c>
      <c r="M735" t="s">
        <v>1563</v>
      </c>
      <c r="N735" t="s">
        <v>3854</v>
      </c>
      <c r="O735" t="s">
        <v>1633</v>
      </c>
      <c r="P735">
        <v>450.71</v>
      </c>
      <c r="Q735">
        <v>389</v>
      </c>
      <c r="R735" t="s">
        <v>1777</v>
      </c>
      <c r="S735" t="s">
        <v>1754</v>
      </c>
      <c r="T735" t="s">
        <v>1778</v>
      </c>
      <c r="U735" t="s">
        <v>1772</v>
      </c>
      <c r="V735" t="s">
        <v>1826</v>
      </c>
      <c r="W735">
        <v>4</v>
      </c>
      <c r="X735" t="s">
        <v>1776</v>
      </c>
      <c r="Y735">
        <v>758.27</v>
      </c>
      <c r="Z735">
        <v>3033.08</v>
      </c>
      <c r="AA735">
        <v>151.65</v>
      </c>
      <c r="AB735">
        <v>0.05</v>
      </c>
    </row>
    <row r="736" spans="1:28" x14ac:dyDescent="0.3">
      <c r="A736" t="s">
        <v>2560</v>
      </c>
      <c r="B736" s="13">
        <v>45371</v>
      </c>
      <c r="C736" t="s">
        <v>648</v>
      </c>
      <c r="D736" t="s">
        <v>649</v>
      </c>
      <c r="E736">
        <v>54</v>
      </c>
      <c r="F736" t="s">
        <v>9</v>
      </c>
      <c r="G736" t="s">
        <v>650</v>
      </c>
      <c r="H736" t="s">
        <v>171</v>
      </c>
      <c r="I736" t="s">
        <v>12</v>
      </c>
      <c r="J736" t="s">
        <v>26</v>
      </c>
      <c r="K736" t="s">
        <v>1551</v>
      </c>
      <c r="L736" t="s">
        <v>3850</v>
      </c>
      <c r="M736" t="s">
        <v>1547</v>
      </c>
      <c r="N736" t="s">
        <v>3849</v>
      </c>
      <c r="O736" t="s">
        <v>1552</v>
      </c>
      <c r="P736">
        <v>364.67</v>
      </c>
      <c r="Q736">
        <v>452</v>
      </c>
      <c r="R736" t="s">
        <v>1762</v>
      </c>
      <c r="S736" t="s">
        <v>1763</v>
      </c>
      <c r="T736" t="s">
        <v>1764</v>
      </c>
      <c r="U736" t="s">
        <v>1765</v>
      </c>
      <c r="V736" t="s">
        <v>1826</v>
      </c>
      <c r="W736">
        <v>2</v>
      </c>
      <c r="X736" t="s">
        <v>1761</v>
      </c>
      <c r="Y736">
        <v>371.03</v>
      </c>
      <c r="Z736">
        <v>742.06</v>
      </c>
      <c r="AA736">
        <v>170.67</v>
      </c>
      <c r="AB736">
        <v>0.23</v>
      </c>
    </row>
    <row r="737" spans="1:28" x14ac:dyDescent="0.3">
      <c r="A737" t="s">
        <v>2561</v>
      </c>
      <c r="B737" s="13">
        <v>45453</v>
      </c>
      <c r="C737" t="s">
        <v>1112</v>
      </c>
      <c r="D737" t="s">
        <v>1113</v>
      </c>
      <c r="E737">
        <v>20</v>
      </c>
      <c r="F737" t="s">
        <v>9</v>
      </c>
      <c r="G737" t="s">
        <v>1114</v>
      </c>
      <c r="H737" t="s">
        <v>74</v>
      </c>
      <c r="I737" t="s">
        <v>12</v>
      </c>
      <c r="J737" t="s">
        <v>13</v>
      </c>
      <c r="K737" t="s">
        <v>1730</v>
      </c>
      <c r="L737" t="s">
        <v>3958</v>
      </c>
      <c r="M737" t="s">
        <v>1547</v>
      </c>
      <c r="N737" t="s">
        <v>3900</v>
      </c>
      <c r="O737" t="s">
        <v>1731</v>
      </c>
      <c r="P737">
        <v>438.25</v>
      </c>
      <c r="Q737">
        <v>496</v>
      </c>
      <c r="R737" t="s">
        <v>1808</v>
      </c>
      <c r="S737" t="s">
        <v>1759</v>
      </c>
      <c r="T737" t="s">
        <v>1809</v>
      </c>
      <c r="U737" t="s">
        <v>1756</v>
      </c>
      <c r="V737" t="s">
        <v>1829</v>
      </c>
      <c r="W737">
        <v>1</v>
      </c>
      <c r="X737" t="s">
        <v>1807</v>
      </c>
      <c r="Y737">
        <v>230.32</v>
      </c>
      <c r="Z737">
        <v>230.32</v>
      </c>
      <c r="AA737">
        <v>11.52</v>
      </c>
      <c r="AB737">
        <v>0.05</v>
      </c>
    </row>
    <row r="738" spans="1:28" x14ac:dyDescent="0.3">
      <c r="A738" t="s">
        <v>2562</v>
      </c>
      <c r="B738" s="13">
        <v>45526</v>
      </c>
      <c r="C738" t="s">
        <v>1074</v>
      </c>
      <c r="D738" t="s">
        <v>1075</v>
      </c>
      <c r="E738">
        <v>30</v>
      </c>
      <c r="F738" t="s">
        <v>16</v>
      </c>
      <c r="G738" t="s">
        <v>1076</v>
      </c>
      <c r="H738" t="s">
        <v>167</v>
      </c>
      <c r="I738" t="s">
        <v>12</v>
      </c>
      <c r="J738" t="s">
        <v>26</v>
      </c>
      <c r="K738" t="s">
        <v>1670</v>
      </c>
      <c r="L738" t="s">
        <v>3927</v>
      </c>
      <c r="M738" t="s">
        <v>1566</v>
      </c>
      <c r="N738" t="s">
        <v>3878</v>
      </c>
      <c r="O738" t="s">
        <v>1671</v>
      </c>
      <c r="P738">
        <v>103.45</v>
      </c>
      <c r="Q738">
        <v>465</v>
      </c>
      <c r="R738" t="s">
        <v>1777</v>
      </c>
      <c r="S738" t="s">
        <v>1754</v>
      </c>
      <c r="T738" t="s">
        <v>1778</v>
      </c>
      <c r="U738" t="s">
        <v>1772</v>
      </c>
      <c r="V738" t="s">
        <v>1829</v>
      </c>
      <c r="W738">
        <v>2</v>
      </c>
      <c r="X738" t="s">
        <v>1776</v>
      </c>
      <c r="Y738">
        <v>985.43</v>
      </c>
      <c r="Z738">
        <v>1970.86</v>
      </c>
      <c r="AA738">
        <v>551.84</v>
      </c>
      <c r="AB738">
        <v>0.28000000000000003</v>
      </c>
    </row>
    <row r="739" spans="1:28" x14ac:dyDescent="0.3">
      <c r="A739" t="s">
        <v>2563</v>
      </c>
      <c r="B739" s="13">
        <v>45756</v>
      </c>
      <c r="C739" t="s">
        <v>1310</v>
      </c>
      <c r="D739" t="s">
        <v>3992</v>
      </c>
      <c r="E739">
        <v>42</v>
      </c>
      <c r="F739" t="s">
        <v>16</v>
      </c>
      <c r="G739" t="s">
        <v>1312</v>
      </c>
      <c r="H739" t="s">
        <v>62</v>
      </c>
      <c r="I739" t="s">
        <v>12</v>
      </c>
      <c r="J739" t="s">
        <v>19</v>
      </c>
      <c r="K739" t="s">
        <v>1565</v>
      </c>
      <c r="L739" t="s">
        <v>3861</v>
      </c>
      <c r="M739" t="s">
        <v>1566</v>
      </c>
      <c r="N739" t="s">
        <v>3862</v>
      </c>
      <c r="O739" t="s">
        <v>1567</v>
      </c>
      <c r="P739">
        <v>495.72</v>
      </c>
      <c r="Q739">
        <v>323</v>
      </c>
      <c r="R739" t="s">
        <v>1770</v>
      </c>
      <c r="S739" t="s">
        <v>1763</v>
      </c>
      <c r="T739" t="s">
        <v>1771</v>
      </c>
      <c r="U739" t="s">
        <v>1772</v>
      </c>
      <c r="V739" t="s">
        <v>1826</v>
      </c>
      <c r="W739">
        <v>2</v>
      </c>
      <c r="X739" t="s">
        <v>1769</v>
      </c>
      <c r="Y739">
        <v>492.5</v>
      </c>
      <c r="Z739">
        <v>985</v>
      </c>
      <c r="AA739">
        <v>295.5</v>
      </c>
      <c r="AB739">
        <v>0.3</v>
      </c>
    </row>
    <row r="740" spans="1:28" x14ac:dyDescent="0.3">
      <c r="A740" t="s">
        <v>2564</v>
      </c>
      <c r="B740" s="13">
        <v>45657</v>
      </c>
      <c r="C740" t="s">
        <v>1139</v>
      </c>
      <c r="D740" t="s">
        <v>1140</v>
      </c>
      <c r="E740">
        <v>58</v>
      </c>
      <c r="F740" t="s">
        <v>9</v>
      </c>
      <c r="G740" t="s">
        <v>1141</v>
      </c>
      <c r="H740" t="s">
        <v>133</v>
      </c>
      <c r="I740" t="s">
        <v>12</v>
      </c>
      <c r="J740" t="s">
        <v>26</v>
      </c>
      <c r="K740" t="s">
        <v>1640</v>
      </c>
      <c r="L740" t="s">
        <v>3910</v>
      </c>
      <c r="M740" t="s">
        <v>1547</v>
      </c>
      <c r="N740" t="s">
        <v>3849</v>
      </c>
      <c r="O740" t="s">
        <v>1641</v>
      </c>
      <c r="P740">
        <v>167.34</v>
      </c>
      <c r="Q740">
        <v>296</v>
      </c>
      <c r="R740" t="s">
        <v>1793</v>
      </c>
      <c r="S740" t="s">
        <v>1763</v>
      </c>
      <c r="T740" t="s">
        <v>395</v>
      </c>
      <c r="U740" t="s">
        <v>1772</v>
      </c>
      <c r="V740" t="s">
        <v>1826</v>
      </c>
      <c r="W740">
        <v>2</v>
      </c>
      <c r="X740" t="s">
        <v>1792</v>
      </c>
      <c r="Y740">
        <v>213.69</v>
      </c>
      <c r="Z740">
        <v>427.38</v>
      </c>
      <c r="AA740">
        <v>119.67</v>
      </c>
      <c r="AB740">
        <v>0.28000000000000003</v>
      </c>
    </row>
    <row r="741" spans="1:28" x14ac:dyDescent="0.3">
      <c r="A741" t="s">
        <v>2565</v>
      </c>
      <c r="B741" s="13">
        <v>45716</v>
      </c>
      <c r="C741" t="s">
        <v>241</v>
      </c>
      <c r="D741" t="s">
        <v>242</v>
      </c>
      <c r="E741">
        <v>21</v>
      </c>
      <c r="F741" t="s">
        <v>16</v>
      </c>
      <c r="G741" t="s">
        <v>243</v>
      </c>
      <c r="H741" t="s">
        <v>184</v>
      </c>
      <c r="I741" t="s">
        <v>12</v>
      </c>
      <c r="J741" t="s">
        <v>31</v>
      </c>
      <c r="K741" t="s">
        <v>1588</v>
      </c>
      <c r="L741" t="s">
        <v>3879</v>
      </c>
      <c r="M741" t="s">
        <v>1566</v>
      </c>
      <c r="N741" t="s">
        <v>3854</v>
      </c>
      <c r="O741" t="s">
        <v>1589</v>
      </c>
      <c r="P741">
        <v>131.51</v>
      </c>
      <c r="Q741">
        <v>76</v>
      </c>
      <c r="R741" t="s">
        <v>1783</v>
      </c>
      <c r="S741" t="s">
        <v>1784</v>
      </c>
      <c r="T741" t="s">
        <v>1785</v>
      </c>
      <c r="U741" t="s">
        <v>1772</v>
      </c>
      <c r="V741" t="s">
        <v>1826</v>
      </c>
      <c r="W741">
        <v>4</v>
      </c>
      <c r="X741" t="s">
        <v>1782</v>
      </c>
      <c r="Y741">
        <v>618.83000000000004</v>
      </c>
      <c r="Z741">
        <v>2475.3200000000002</v>
      </c>
      <c r="AA741">
        <v>198.03</v>
      </c>
      <c r="AB741">
        <v>0.08</v>
      </c>
    </row>
    <row r="742" spans="1:28" x14ac:dyDescent="0.3">
      <c r="A742" t="s">
        <v>2566</v>
      </c>
      <c r="B742" s="13">
        <v>45313</v>
      </c>
      <c r="C742" t="s">
        <v>335</v>
      </c>
      <c r="D742" t="s">
        <v>336</v>
      </c>
      <c r="E742">
        <v>28</v>
      </c>
      <c r="F742" t="s">
        <v>16</v>
      </c>
      <c r="G742" t="s">
        <v>337</v>
      </c>
      <c r="H742" t="s">
        <v>317</v>
      </c>
      <c r="I742" t="s">
        <v>12</v>
      </c>
      <c r="J742" t="s">
        <v>13</v>
      </c>
      <c r="K742" t="s">
        <v>1666</v>
      </c>
      <c r="L742" t="s">
        <v>3925</v>
      </c>
      <c r="M742" t="s">
        <v>1558</v>
      </c>
      <c r="N742" t="s">
        <v>3867</v>
      </c>
      <c r="O742" t="s">
        <v>1667</v>
      </c>
      <c r="P742">
        <v>17.309999999999999</v>
      </c>
      <c r="Q742">
        <v>399</v>
      </c>
      <c r="R742" t="s">
        <v>1793</v>
      </c>
      <c r="S742" t="s">
        <v>1763</v>
      </c>
      <c r="T742" t="s">
        <v>395</v>
      </c>
      <c r="U742" t="s">
        <v>1772</v>
      </c>
      <c r="V742" t="s">
        <v>1826</v>
      </c>
      <c r="W742">
        <v>2</v>
      </c>
      <c r="X742" t="s">
        <v>1792</v>
      </c>
      <c r="Y742">
        <v>81.16</v>
      </c>
      <c r="Z742">
        <v>162.32</v>
      </c>
      <c r="AA742">
        <v>25.97</v>
      </c>
      <c r="AB742">
        <v>0.16</v>
      </c>
    </row>
    <row r="743" spans="1:28" x14ac:dyDescent="0.3">
      <c r="A743" t="s">
        <v>2567</v>
      </c>
      <c r="B743" s="13">
        <v>45372</v>
      </c>
      <c r="C743" t="s">
        <v>20</v>
      </c>
      <c r="D743" t="s">
        <v>3968</v>
      </c>
      <c r="E743">
        <v>29</v>
      </c>
      <c r="F743" t="s">
        <v>16</v>
      </c>
      <c r="G743" t="s">
        <v>21</v>
      </c>
      <c r="H743" t="s">
        <v>22</v>
      </c>
      <c r="I743" t="s">
        <v>12</v>
      </c>
      <c r="J743" t="s">
        <v>19</v>
      </c>
      <c r="K743" t="s">
        <v>1720</v>
      </c>
      <c r="L743" t="s">
        <v>3953</v>
      </c>
      <c r="M743" t="s">
        <v>1544</v>
      </c>
      <c r="N743" t="s">
        <v>3864</v>
      </c>
      <c r="O743" t="s">
        <v>1721</v>
      </c>
      <c r="P743">
        <v>176.07</v>
      </c>
      <c r="Q743">
        <v>82</v>
      </c>
      <c r="R743" t="s">
        <v>1787</v>
      </c>
      <c r="S743" t="s">
        <v>1763</v>
      </c>
      <c r="T743" t="s">
        <v>1788</v>
      </c>
      <c r="U743" t="s">
        <v>1756</v>
      </c>
      <c r="V743" t="s">
        <v>1824</v>
      </c>
      <c r="W743">
        <v>1</v>
      </c>
      <c r="X743" t="s">
        <v>1786</v>
      </c>
      <c r="Y743">
        <v>431.69</v>
      </c>
      <c r="Z743">
        <v>431.69</v>
      </c>
      <c r="AA743">
        <v>38.85</v>
      </c>
      <c r="AB743">
        <v>0.09</v>
      </c>
    </row>
    <row r="744" spans="1:28" x14ac:dyDescent="0.3">
      <c r="A744" t="s">
        <v>2568</v>
      </c>
      <c r="B744" s="13">
        <v>45648</v>
      </c>
      <c r="C744" t="s">
        <v>1260</v>
      </c>
      <c r="D744" t="s">
        <v>1261</v>
      </c>
      <c r="E744">
        <v>18</v>
      </c>
      <c r="F744" t="s">
        <v>16</v>
      </c>
      <c r="G744" t="s">
        <v>1262</v>
      </c>
      <c r="H744" t="s">
        <v>328</v>
      </c>
      <c r="I744" t="s">
        <v>12</v>
      </c>
      <c r="J744" t="s">
        <v>13</v>
      </c>
      <c r="K744" t="s">
        <v>1584</v>
      </c>
      <c r="L744" t="s">
        <v>3876</v>
      </c>
      <c r="M744" t="s">
        <v>1547</v>
      </c>
      <c r="N744" t="s">
        <v>3852</v>
      </c>
      <c r="O744" t="s">
        <v>1585</v>
      </c>
      <c r="P744">
        <v>144.53</v>
      </c>
      <c r="Q744">
        <v>343</v>
      </c>
      <c r="R744" t="s">
        <v>1774</v>
      </c>
      <c r="S744" t="s">
        <v>1759</v>
      </c>
      <c r="T744" t="s">
        <v>1775</v>
      </c>
      <c r="U744" t="s">
        <v>1765</v>
      </c>
      <c r="V744" t="s">
        <v>1826</v>
      </c>
      <c r="W744">
        <v>3</v>
      </c>
      <c r="X744" t="s">
        <v>1773</v>
      </c>
      <c r="Y744">
        <v>438.65</v>
      </c>
      <c r="Z744">
        <v>1315.95</v>
      </c>
      <c r="AA744">
        <v>381.63</v>
      </c>
      <c r="AB744">
        <v>0.28999999999999998</v>
      </c>
    </row>
    <row r="745" spans="1:28" x14ac:dyDescent="0.3">
      <c r="A745" t="s">
        <v>2569</v>
      </c>
      <c r="B745" s="13">
        <v>45384</v>
      </c>
      <c r="C745" t="s">
        <v>571</v>
      </c>
      <c r="D745" t="s">
        <v>572</v>
      </c>
      <c r="E745">
        <v>41</v>
      </c>
      <c r="F745" t="s">
        <v>16</v>
      </c>
      <c r="G745" t="s">
        <v>573</v>
      </c>
      <c r="H745" t="s">
        <v>43</v>
      </c>
      <c r="I745" t="s">
        <v>12</v>
      </c>
      <c r="J745" t="s">
        <v>26</v>
      </c>
      <c r="K745" t="s">
        <v>1706</v>
      </c>
      <c r="L745" t="s">
        <v>3946</v>
      </c>
      <c r="M745" t="s">
        <v>1544</v>
      </c>
      <c r="N745" t="s">
        <v>3858</v>
      </c>
      <c r="O745" t="s">
        <v>1707</v>
      </c>
      <c r="P745">
        <v>228.53</v>
      </c>
      <c r="Q745">
        <v>469</v>
      </c>
      <c r="R745" t="s">
        <v>1767</v>
      </c>
      <c r="S745" t="s">
        <v>1759</v>
      </c>
      <c r="T745" t="s">
        <v>1768</v>
      </c>
      <c r="U745" t="s">
        <v>1765</v>
      </c>
      <c r="V745" t="s">
        <v>1824</v>
      </c>
      <c r="W745">
        <v>3</v>
      </c>
      <c r="X745" t="s">
        <v>1766</v>
      </c>
      <c r="Y745">
        <v>339.41</v>
      </c>
      <c r="Z745">
        <v>1018.23</v>
      </c>
      <c r="AA745">
        <v>264.74</v>
      </c>
      <c r="AB745">
        <v>0.26</v>
      </c>
    </row>
    <row r="746" spans="1:28" x14ac:dyDescent="0.3">
      <c r="A746" t="s">
        <v>2570</v>
      </c>
      <c r="B746" s="13">
        <v>45687</v>
      </c>
      <c r="C746" t="s">
        <v>1449</v>
      </c>
      <c r="D746" t="s">
        <v>1450</v>
      </c>
      <c r="E746">
        <v>21</v>
      </c>
      <c r="F746" t="s">
        <v>16</v>
      </c>
      <c r="G746" t="s">
        <v>1451</v>
      </c>
      <c r="H746" t="s">
        <v>47</v>
      </c>
      <c r="I746" t="s">
        <v>12</v>
      </c>
      <c r="J746" t="s">
        <v>13</v>
      </c>
      <c r="K746" t="s">
        <v>1706</v>
      </c>
      <c r="L746" t="s">
        <v>3946</v>
      </c>
      <c r="M746" t="s">
        <v>1544</v>
      </c>
      <c r="N746" t="s">
        <v>3858</v>
      </c>
      <c r="O746" t="s">
        <v>1707</v>
      </c>
      <c r="P746">
        <v>228.53</v>
      </c>
      <c r="Q746">
        <v>469</v>
      </c>
      <c r="R746" t="s">
        <v>1787</v>
      </c>
      <c r="S746" t="s">
        <v>1763</v>
      </c>
      <c r="T746" t="s">
        <v>1788</v>
      </c>
      <c r="U746" t="s">
        <v>1756</v>
      </c>
      <c r="V746" t="s">
        <v>1829</v>
      </c>
      <c r="W746">
        <v>4</v>
      </c>
      <c r="X746" t="s">
        <v>1786</v>
      </c>
      <c r="Y746">
        <v>848.47</v>
      </c>
      <c r="Z746">
        <v>3393.88</v>
      </c>
      <c r="AA746">
        <v>712.71</v>
      </c>
      <c r="AB746">
        <v>0.21</v>
      </c>
    </row>
    <row r="747" spans="1:28" x14ac:dyDescent="0.3">
      <c r="A747" t="s">
        <v>2571</v>
      </c>
      <c r="B747" s="13">
        <v>45747</v>
      </c>
      <c r="C747" t="s">
        <v>631</v>
      </c>
      <c r="D747" t="s">
        <v>632</v>
      </c>
      <c r="E747">
        <v>26</v>
      </c>
      <c r="F747" t="s">
        <v>9</v>
      </c>
      <c r="G747" t="s">
        <v>633</v>
      </c>
      <c r="H747" t="s">
        <v>106</v>
      </c>
      <c r="I747" t="s">
        <v>12</v>
      </c>
      <c r="J747" t="s">
        <v>13</v>
      </c>
      <c r="K747" t="s">
        <v>1682</v>
      </c>
      <c r="L747" t="s">
        <v>3933</v>
      </c>
      <c r="M747" t="s">
        <v>1563</v>
      </c>
      <c r="N747" t="s">
        <v>3854</v>
      </c>
      <c r="O747" t="s">
        <v>1683</v>
      </c>
      <c r="P747">
        <v>349.17</v>
      </c>
      <c r="Q747">
        <v>476</v>
      </c>
      <c r="R747" t="s">
        <v>1783</v>
      </c>
      <c r="S747" t="s">
        <v>1784</v>
      </c>
      <c r="T747" t="s">
        <v>1785</v>
      </c>
      <c r="U747" t="s">
        <v>1772</v>
      </c>
      <c r="V747" t="s">
        <v>1826</v>
      </c>
      <c r="W747">
        <v>1</v>
      </c>
      <c r="X747" t="s">
        <v>1782</v>
      </c>
      <c r="Y747">
        <v>664.87</v>
      </c>
      <c r="Z747">
        <v>664.87</v>
      </c>
      <c r="AA747">
        <v>53.19</v>
      </c>
      <c r="AB747">
        <v>0.08</v>
      </c>
    </row>
    <row r="748" spans="1:28" x14ac:dyDescent="0.3">
      <c r="A748" t="s">
        <v>2572</v>
      </c>
      <c r="B748" s="13">
        <v>45687</v>
      </c>
      <c r="C748" t="s">
        <v>353</v>
      </c>
      <c r="D748" t="s">
        <v>354</v>
      </c>
      <c r="E748">
        <v>35</v>
      </c>
      <c r="F748" t="s">
        <v>9</v>
      </c>
      <c r="G748" t="s">
        <v>355</v>
      </c>
      <c r="H748" t="s">
        <v>237</v>
      </c>
      <c r="I748" t="s">
        <v>12</v>
      </c>
      <c r="J748" t="s">
        <v>31</v>
      </c>
      <c r="K748" t="s">
        <v>1596</v>
      </c>
      <c r="L748" t="s">
        <v>3884</v>
      </c>
      <c r="M748" t="s">
        <v>1566</v>
      </c>
      <c r="N748" t="s">
        <v>3885</v>
      </c>
      <c r="O748" t="s">
        <v>1597</v>
      </c>
      <c r="P748">
        <v>166.06</v>
      </c>
      <c r="Q748">
        <v>340</v>
      </c>
      <c r="R748" t="s">
        <v>1780</v>
      </c>
      <c r="S748" t="s">
        <v>1763</v>
      </c>
      <c r="T748" t="s">
        <v>1781</v>
      </c>
      <c r="U748" t="s">
        <v>1772</v>
      </c>
      <c r="V748" t="s">
        <v>1826</v>
      </c>
      <c r="W748">
        <v>1</v>
      </c>
      <c r="X748" t="s">
        <v>1779</v>
      </c>
      <c r="Y748">
        <v>412.11</v>
      </c>
      <c r="Z748">
        <v>412.11</v>
      </c>
      <c r="AA748">
        <v>94.79</v>
      </c>
      <c r="AB748">
        <v>0.23</v>
      </c>
    </row>
    <row r="749" spans="1:28" x14ac:dyDescent="0.3">
      <c r="A749" t="s">
        <v>2573</v>
      </c>
      <c r="B749" s="13">
        <v>45916</v>
      </c>
      <c r="C749" t="s">
        <v>422</v>
      </c>
      <c r="D749" t="s">
        <v>423</v>
      </c>
      <c r="E749">
        <v>50</v>
      </c>
      <c r="F749" t="s">
        <v>9</v>
      </c>
      <c r="G749" t="s">
        <v>424</v>
      </c>
      <c r="H749" t="s">
        <v>11</v>
      </c>
      <c r="I749" t="s">
        <v>12</v>
      </c>
      <c r="J749" t="s">
        <v>19</v>
      </c>
      <c r="K749" t="s">
        <v>1736</v>
      </c>
      <c r="L749" t="s">
        <v>3961</v>
      </c>
      <c r="M749" t="s">
        <v>1558</v>
      </c>
      <c r="N749" t="s">
        <v>3856</v>
      </c>
      <c r="O749" t="s">
        <v>1737</v>
      </c>
      <c r="P749">
        <v>358.47</v>
      </c>
      <c r="Q749">
        <v>213</v>
      </c>
      <c r="R749" t="s">
        <v>1758</v>
      </c>
      <c r="S749" t="s">
        <v>1759</v>
      </c>
      <c r="T749" t="s">
        <v>1760</v>
      </c>
      <c r="U749" t="s">
        <v>1756</v>
      </c>
      <c r="V749" t="s">
        <v>1829</v>
      </c>
      <c r="W749">
        <v>1</v>
      </c>
      <c r="X749" t="s">
        <v>1757</v>
      </c>
      <c r="Y749">
        <v>126.09</v>
      </c>
      <c r="Z749">
        <v>126.09</v>
      </c>
      <c r="AA749">
        <v>6.3</v>
      </c>
      <c r="AB749">
        <v>0.05</v>
      </c>
    </row>
    <row r="750" spans="1:28" x14ac:dyDescent="0.3">
      <c r="A750" t="s">
        <v>2574</v>
      </c>
      <c r="B750" s="13">
        <v>45917</v>
      </c>
      <c r="C750" t="s">
        <v>648</v>
      </c>
      <c r="D750" t="s">
        <v>649</v>
      </c>
      <c r="E750">
        <v>54</v>
      </c>
      <c r="F750" t="s">
        <v>9</v>
      </c>
      <c r="G750" t="s">
        <v>650</v>
      </c>
      <c r="H750" t="s">
        <v>171</v>
      </c>
      <c r="I750" t="s">
        <v>12</v>
      </c>
      <c r="J750" t="s">
        <v>26</v>
      </c>
      <c r="K750" t="s">
        <v>1682</v>
      </c>
      <c r="L750" t="s">
        <v>3933</v>
      </c>
      <c r="M750" t="s">
        <v>1563</v>
      </c>
      <c r="N750" t="s">
        <v>3854</v>
      </c>
      <c r="O750" t="s">
        <v>1683</v>
      </c>
      <c r="P750">
        <v>349.17</v>
      </c>
      <c r="Q750">
        <v>476</v>
      </c>
      <c r="R750" t="s">
        <v>1790</v>
      </c>
      <c r="S750" t="s">
        <v>1754</v>
      </c>
      <c r="T750" t="s">
        <v>1791</v>
      </c>
      <c r="U750" t="s">
        <v>1772</v>
      </c>
      <c r="V750" t="s">
        <v>1829</v>
      </c>
      <c r="W750">
        <v>4</v>
      </c>
      <c r="X750" t="s">
        <v>1789</v>
      </c>
      <c r="Y750">
        <v>602.39</v>
      </c>
      <c r="Z750">
        <v>2409.56</v>
      </c>
      <c r="AA750">
        <v>457.82</v>
      </c>
      <c r="AB750">
        <v>0.19</v>
      </c>
    </row>
    <row r="751" spans="1:28" x14ac:dyDescent="0.3">
      <c r="A751" t="s">
        <v>2575</v>
      </c>
      <c r="B751" s="13">
        <v>45941</v>
      </c>
      <c r="C751" t="s">
        <v>1023</v>
      </c>
      <c r="D751" t="s">
        <v>1024</v>
      </c>
      <c r="E751">
        <v>60</v>
      </c>
      <c r="F751" t="s">
        <v>9</v>
      </c>
      <c r="G751" t="s">
        <v>1025</v>
      </c>
      <c r="H751" t="s">
        <v>324</v>
      </c>
      <c r="I751" t="s">
        <v>12</v>
      </c>
      <c r="J751" t="s">
        <v>26</v>
      </c>
      <c r="K751" t="s">
        <v>1712</v>
      </c>
      <c r="L751" t="s">
        <v>3949</v>
      </c>
      <c r="M751" t="s">
        <v>1566</v>
      </c>
      <c r="N751" t="s">
        <v>3862</v>
      </c>
      <c r="O751" t="s">
        <v>1713</v>
      </c>
      <c r="P751">
        <v>152.91999999999999</v>
      </c>
      <c r="Q751">
        <v>281</v>
      </c>
      <c r="R751" t="s">
        <v>1767</v>
      </c>
      <c r="S751" t="s">
        <v>1759</v>
      </c>
      <c r="T751" t="s">
        <v>1768</v>
      </c>
      <c r="U751" t="s">
        <v>1765</v>
      </c>
      <c r="V751" t="s">
        <v>1829</v>
      </c>
      <c r="W751">
        <v>3</v>
      </c>
      <c r="X751" t="s">
        <v>1766</v>
      </c>
      <c r="Y751">
        <v>447.69</v>
      </c>
      <c r="Z751">
        <v>1343.07</v>
      </c>
      <c r="AA751">
        <v>26.86</v>
      </c>
      <c r="AB751">
        <v>0.02</v>
      </c>
    </row>
    <row r="752" spans="1:28" x14ac:dyDescent="0.3">
      <c r="A752" t="s">
        <v>2576</v>
      </c>
      <c r="B752" s="13">
        <v>45778</v>
      </c>
      <c r="C752" t="s">
        <v>794</v>
      </c>
      <c r="D752" t="s">
        <v>795</v>
      </c>
      <c r="E752">
        <v>19</v>
      </c>
      <c r="F752" t="s">
        <v>9</v>
      </c>
      <c r="G752" t="s">
        <v>796</v>
      </c>
      <c r="H752" t="s">
        <v>184</v>
      </c>
      <c r="I752" t="s">
        <v>12</v>
      </c>
      <c r="J752" t="s">
        <v>13</v>
      </c>
      <c r="K752" t="s">
        <v>1616</v>
      </c>
      <c r="L752" t="s">
        <v>3896</v>
      </c>
      <c r="M752" t="s">
        <v>1563</v>
      </c>
      <c r="N752" t="s">
        <v>3845</v>
      </c>
      <c r="O752" t="s">
        <v>1617</v>
      </c>
      <c r="P752">
        <v>419.28</v>
      </c>
      <c r="Q752">
        <v>86</v>
      </c>
      <c r="R752" t="s">
        <v>1767</v>
      </c>
      <c r="S752" t="s">
        <v>1759</v>
      </c>
      <c r="T752" t="s">
        <v>1768</v>
      </c>
      <c r="U752" t="s">
        <v>1765</v>
      </c>
      <c r="V752" t="s">
        <v>1829</v>
      </c>
      <c r="W752">
        <v>3</v>
      </c>
      <c r="X752" t="s">
        <v>1766</v>
      </c>
      <c r="Y752">
        <v>35.159999999999997</v>
      </c>
      <c r="Z752">
        <v>105.48</v>
      </c>
      <c r="AA752">
        <v>4.22</v>
      </c>
      <c r="AB752">
        <v>0.04</v>
      </c>
    </row>
    <row r="753" spans="1:28" x14ac:dyDescent="0.3">
      <c r="A753" t="s">
        <v>2577</v>
      </c>
      <c r="B753" s="13">
        <v>45740</v>
      </c>
      <c r="C753" t="s">
        <v>1038</v>
      </c>
      <c r="D753" t="s">
        <v>1039</v>
      </c>
      <c r="E753">
        <v>54</v>
      </c>
      <c r="F753" t="s">
        <v>9</v>
      </c>
      <c r="G753" t="s">
        <v>1040</v>
      </c>
      <c r="H753" t="s">
        <v>194</v>
      </c>
      <c r="I753" t="s">
        <v>12</v>
      </c>
      <c r="J753" t="s">
        <v>19</v>
      </c>
      <c r="K753" t="s">
        <v>1692</v>
      </c>
      <c r="L753" t="s">
        <v>3939</v>
      </c>
      <c r="M753" t="s">
        <v>1566</v>
      </c>
      <c r="N753" t="s">
        <v>3862</v>
      </c>
      <c r="O753" t="s">
        <v>1693</v>
      </c>
      <c r="P753">
        <v>477.61</v>
      </c>
      <c r="Q753">
        <v>300</v>
      </c>
      <c r="R753" t="s">
        <v>1793</v>
      </c>
      <c r="S753" t="s">
        <v>1763</v>
      </c>
      <c r="T753" t="s">
        <v>395</v>
      </c>
      <c r="U753" t="s">
        <v>1772</v>
      </c>
      <c r="V753" t="s">
        <v>1829</v>
      </c>
      <c r="W753">
        <v>2</v>
      </c>
      <c r="X753" t="s">
        <v>1792</v>
      </c>
      <c r="Y753">
        <v>838.59</v>
      </c>
      <c r="Z753">
        <v>1677.18</v>
      </c>
      <c r="AA753">
        <v>301.89</v>
      </c>
      <c r="AB753">
        <v>0.18</v>
      </c>
    </row>
    <row r="754" spans="1:28" x14ac:dyDescent="0.3">
      <c r="A754" t="s">
        <v>2578</v>
      </c>
      <c r="B754" s="13">
        <v>45598</v>
      </c>
      <c r="C754" t="s">
        <v>321</v>
      </c>
      <c r="D754" t="s">
        <v>322</v>
      </c>
      <c r="E754">
        <v>43</v>
      </c>
      <c r="F754" t="s">
        <v>9</v>
      </c>
      <c r="G754" t="s">
        <v>323</v>
      </c>
      <c r="H754" t="s">
        <v>324</v>
      </c>
      <c r="I754" t="s">
        <v>12</v>
      </c>
      <c r="J754" t="s">
        <v>19</v>
      </c>
      <c r="K754" t="s">
        <v>1666</v>
      </c>
      <c r="L754" t="s">
        <v>3925</v>
      </c>
      <c r="M754" t="s">
        <v>1558</v>
      </c>
      <c r="N754" t="s">
        <v>3867</v>
      </c>
      <c r="O754" t="s">
        <v>1667</v>
      </c>
      <c r="P754">
        <v>17.309999999999999</v>
      </c>
      <c r="Q754">
        <v>399</v>
      </c>
      <c r="R754" t="s">
        <v>1777</v>
      </c>
      <c r="S754" t="s">
        <v>1754</v>
      </c>
      <c r="T754" t="s">
        <v>1778</v>
      </c>
      <c r="U754" t="s">
        <v>1772</v>
      </c>
      <c r="V754" t="s">
        <v>1826</v>
      </c>
      <c r="W754">
        <v>4</v>
      </c>
      <c r="X754" t="s">
        <v>1776</v>
      </c>
      <c r="Y754">
        <v>867.94</v>
      </c>
      <c r="Z754">
        <v>3471.76</v>
      </c>
      <c r="AA754">
        <v>902.66</v>
      </c>
      <c r="AB754">
        <v>0.26</v>
      </c>
    </row>
    <row r="755" spans="1:28" x14ac:dyDescent="0.3">
      <c r="A755" t="s">
        <v>2579</v>
      </c>
      <c r="B755" s="13">
        <v>45591</v>
      </c>
      <c r="C755" t="s">
        <v>643</v>
      </c>
      <c r="D755" t="s">
        <v>644</v>
      </c>
      <c r="E755">
        <v>18</v>
      </c>
      <c r="F755" t="s">
        <v>16</v>
      </c>
      <c r="G755" t="s">
        <v>645</v>
      </c>
      <c r="H755" t="s">
        <v>163</v>
      </c>
      <c r="I755" t="s">
        <v>12</v>
      </c>
      <c r="J755" t="s">
        <v>19</v>
      </c>
      <c r="K755" t="s">
        <v>1626</v>
      </c>
      <c r="L755" t="s">
        <v>3902</v>
      </c>
      <c r="M755" t="s">
        <v>1563</v>
      </c>
      <c r="N755" t="s">
        <v>3903</v>
      </c>
      <c r="O755" t="s">
        <v>1627</v>
      </c>
      <c r="P755">
        <v>326.06</v>
      </c>
      <c r="Q755">
        <v>301</v>
      </c>
      <c r="R755" t="s">
        <v>1808</v>
      </c>
      <c r="S755" t="s">
        <v>1759</v>
      </c>
      <c r="T755" t="s">
        <v>1809</v>
      </c>
      <c r="U755" t="s">
        <v>1756</v>
      </c>
      <c r="V755" t="s">
        <v>1824</v>
      </c>
      <c r="W755">
        <v>1</v>
      </c>
      <c r="X755" t="s">
        <v>1807</v>
      </c>
      <c r="Y755">
        <v>623.88</v>
      </c>
      <c r="Z755">
        <v>623.88</v>
      </c>
      <c r="AA755">
        <v>155.97</v>
      </c>
      <c r="AB755">
        <v>0.25</v>
      </c>
    </row>
    <row r="756" spans="1:28" x14ac:dyDescent="0.3">
      <c r="A756" t="s">
        <v>2580</v>
      </c>
      <c r="B756" s="13">
        <v>45546</v>
      </c>
      <c r="C756" t="s">
        <v>585</v>
      </c>
      <c r="D756" t="s">
        <v>586</v>
      </c>
      <c r="E756">
        <v>55</v>
      </c>
      <c r="F756" t="s">
        <v>9</v>
      </c>
      <c r="G756" t="s">
        <v>587</v>
      </c>
      <c r="H756" t="s">
        <v>588</v>
      </c>
      <c r="I756" t="s">
        <v>12</v>
      </c>
      <c r="J756" t="s">
        <v>19</v>
      </c>
      <c r="K756" t="s">
        <v>1632</v>
      </c>
      <c r="L756" t="s">
        <v>3906</v>
      </c>
      <c r="M756" t="s">
        <v>1563</v>
      </c>
      <c r="N756" t="s">
        <v>3854</v>
      </c>
      <c r="O756" t="s">
        <v>1633</v>
      </c>
      <c r="P756">
        <v>450.71</v>
      </c>
      <c r="Q756">
        <v>389</v>
      </c>
      <c r="R756" t="s">
        <v>1800</v>
      </c>
      <c r="S756" t="s">
        <v>1763</v>
      </c>
      <c r="T756" t="s">
        <v>207</v>
      </c>
      <c r="U756" t="s">
        <v>1765</v>
      </c>
      <c r="V756" t="s">
        <v>1826</v>
      </c>
      <c r="W756">
        <v>2</v>
      </c>
      <c r="X756" t="s">
        <v>1799</v>
      </c>
      <c r="Y756">
        <v>567.95000000000005</v>
      </c>
      <c r="Z756">
        <v>1135.9000000000001</v>
      </c>
      <c r="AA756">
        <v>136.31</v>
      </c>
      <c r="AB756">
        <v>0.12</v>
      </c>
    </row>
    <row r="757" spans="1:28" x14ac:dyDescent="0.3">
      <c r="A757" t="s">
        <v>2581</v>
      </c>
      <c r="B757" s="13">
        <v>45483</v>
      </c>
      <c r="C757" t="s">
        <v>1017</v>
      </c>
      <c r="D757" t="s">
        <v>1018</v>
      </c>
      <c r="E757">
        <v>64</v>
      </c>
      <c r="F757" t="s">
        <v>16</v>
      </c>
      <c r="G757" t="s">
        <v>1019</v>
      </c>
      <c r="H757" t="s">
        <v>11</v>
      </c>
      <c r="I757" t="s">
        <v>12</v>
      </c>
      <c r="J757" t="s">
        <v>19</v>
      </c>
      <c r="K757" t="s">
        <v>1610</v>
      </c>
      <c r="L757" t="s">
        <v>3892</v>
      </c>
      <c r="M757" t="s">
        <v>1566</v>
      </c>
      <c r="N757" t="s">
        <v>3893</v>
      </c>
      <c r="O757" t="s">
        <v>1611</v>
      </c>
      <c r="P757">
        <v>204.39</v>
      </c>
      <c r="Q757">
        <v>281</v>
      </c>
      <c r="R757" t="s">
        <v>1811</v>
      </c>
      <c r="S757" t="s">
        <v>1754</v>
      </c>
      <c r="T757" t="s">
        <v>1812</v>
      </c>
      <c r="U757" t="s">
        <v>1756</v>
      </c>
      <c r="V757" t="s">
        <v>1824</v>
      </c>
      <c r="W757">
        <v>2</v>
      </c>
      <c r="X757" t="s">
        <v>1810</v>
      </c>
      <c r="Y757">
        <v>671.69</v>
      </c>
      <c r="Z757">
        <v>1343.38</v>
      </c>
      <c r="AA757">
        <v>255.24</v>
      </c>
      <c r="AB757">
        <v>0.19</v>
      </c>
    </row>
    <row r="758" spans="1:28" x14ac:dyDescent="0.3">
      <c r="A758" t="s">
        <v>2582</v>
      </c>
      <c r="B758" s="13">
        <v>45786</v>
      </c>
      <c r="C758" t="s">
        <v>672</v>
      </c>
      <c r="D758" t="s">
        <v>673</v>
      </c>
      <c r="E758">
        <v>26</v>
      </c>
      <c r="F758" t="s">
        <v>16</v>
      </c>
      <c r="G758" t="s">
        <v>674</v>
      </c>
      <c r="H758" t="s">
        <v>237</v>
      </c>
      <c r="I758" t="s">
        <v>12</v>
      </c>
      <c r="J758" t="s">
        <v>31</v>
      </c>
      <c r="K758" t="s">
        <v>1557</v>
      </c>
      <c r="L758" t="s">
        <v>3855</v>
      </c>
      <c r="M758" t="s">
        <v>1558</v>
      </c>
      <c r="N758" t="s">
        <v>3856</v>
      </c>
      <c r="O758" t="s">
        <v>1559</v>
      </c>
      <c r="P758">
        <v>312.8</v>
      </c>
      <c r="Q758">
        <v>350</v>
      </c>
      <c r="R758" t="s">
        <v>1780</v>
      </c>
      <c r="S758" t="s">
        <v>1763</v>
      </c>
      <c r="T758" t="s">
        <v>1781</v>
      </c>
      <c r="U758" t="s">
        <v>1772</v>
      </c>
      <c r="V758" t="s">
        <v>1826</v>
      </c>
      <c r="W758">
        <v>2</v>
      </c>
      <c r="X758" t="s">
        <v>1779</v>
      </c>
      <c r="Y758">
        <v>257.95999999999998</v>
      </c>
      <c r="Z758">
        <v>515.91999999999996</v>
      </c>
      <c r="AA758">
        <v>108.34</v>
      </c>
      <c r="AB758">
        <v>0.21</v>
      </c>
    </row>
    <row r="759" spans="1:28" x14ac:dyDescent="0.3">
      <c r="A759" t="s">
        <v>2583</v>
      </c>
      <c r="B759" s="13">
        <v>45475</v>
      </c>
      <c r="C759" t="s">
        <v>666</v>
      </c>
      <c r="D759" t="s">
        <v>667</v>
      </c>
      <c r="E759">
        <v>52</v>
      </c>
      <c r="F759" t="s">
        <v>9</v>
      </c>
      <c r="G759" t="s">
        <v>668</v>
      </c>
      <c r="H759" t="s">
        <v>287</v>
      </c>
      <c r="I759" t="s">
        <v>12</v>
      </c>
      <c r="J759" t="s">
        <v>19</v>
      </c>
      <c r="K759" t="s">
        <v>1744</v>
      </c>
      <c r="L759" t="s">
        <v>3965</v>
      </c>
      <c r="M759" t="s">
        <v>1563</v>
      </c>
      <c r="N759" t="s">
        <v>3860</v>
      </c>
      <c r="O759" t="s">
        <v>1745</v>
      </c>
      <c r="P759">
        <v>431.67</v>
      </c>
      <c r="Q759">
        <v>73</v>
      </c>
      <c r="R759" t="s">
        <v>1814</v>
      </c>
      <c r="S759" t="s">
        <v>1754</v>
      </c>
      <c r="T759" t="s">
        <v>1815</v>
      </c>
      <c r="U759" t="s">
        <v>1772</v>
      </c>
      <c r="V759" t="s">
        <v>1826</v>
      </c>
      <c r="W759">
        <v>4</v>
      </c>
      <c r="X759" t="s">
        <v>1813</v>
      </c>
      <c r="Y759">
        <v>281.48</v>
      </c>
      <c r="Z759">
        <v>1125.92</v>
      </c>
      <c r="AA759">
        <v>304</v>
      </c>
      <c r="AB759">
        <v>0.27</v>
      </c>
    </row>
    <row r="760" spans="1:28" x14ac:dyDescent="0.3">
      <c r="A760" t="s">
        <v>2584</v>
      </c>
      <c r="B760" s="13">
        <v>45470</v>
      </c>
      <c r="C760" t="s">
        <v>996</v>
      </c>
      <c r="D760" t="s">
        <v>997</v>
      </c>
      <c r="E760">
        <v>34</v>
      </c>
      <c r="F760" t="s">
        <v>9</v>
      </c>
      <c r="G760" t="s">
        <v>998</v>
      </c>
      <c r="H760" t="s">
        <v>140</v>
      </c>
      <c r="I760" t="s">
        <v>12</v>
      </c>
      <c r="J760" t="s">
        <v>13</v>
      </c>
      <c r="K760" t="s">
        <v>1588</v>
      </c>
      <c r="L760" t="s">
        <v>3879</v>
      </c>
      <c r="M760" t="s">
        <v>1566</v>
      </c>
      <c r="N760" t="s">
        <v>3854</v>
      </c>
      <c r="O760" t="s">
        <v>1589</v>
      </c>
      <c r="P760">
        <v>131.51</v>
      </c>
      <c r="Q760">
        <v>76</v>
      </c>
      <c r="R760" t="s">
        <v>1793</v>
      </c>
      <c r="S760" t="s">
        <v>1763</v>
      </c>
      <c r="T760" t="s">
        <v>395</v>
      </c>
      <c r="U760" t="s">
        <v>1772</v>
      </c>
      <c r="V760" t="s">
        <v>1829</v>
      </c>
      <c r="W760">
        <v>1</v>
      </c>
      <c r="X760" t="s">
        <v>1792</v>
      </c>
      <c r="Y760">
        <v>202.13</v>
      </c>
      <c r="Z760">
        <v>202.13</v>
      </c>
      <c r="AA760">
        <v>26.28</v>
      </c>
      <c r="AB760">
        <v>0.13</v>
      </c>
    </row>
    <row r="761" spans="1:28" x14ac:dyDescent="0.3">
      <c r="A761" t="s">
        <v>2585</v>
      </c>
      <c r="B761" s="13">
        <v>45243</v>
      </c>
      <c r="C761" t="s">
        <v>863</v>
      </c>
      <c r="D761" t="s">
        <v>3983</v>
      </c>
      <c r="E761">
        <v>64</v>
      </c>
      <c r="F761" t="s">
        <v>9</v>
      </c>
      <c r="G761" t="s">
        <v>865</v>
      </c>
      <c r="H761" t="s">
        <v>70</v>
      </c>
      <c r="I761" t="s">
        <v>12</v>
      </c>
      <c r="J761" t="s">
        <v>19</v>
      </c>
      <c r="K761" t="s">
        <v>1696</v>
      </c>
      <c r="L761" t="s">
        <v>3941</v>
      </c>
      <c r="M761" t="s">
        <v>1563</v>
      </c>
      <c r="N761" t="s">
        <v>3860</v>
      </c>
      <c r="O761" t="s">
        <v>1697</v>
      </c>
      <c r="P761">
        <v>403.71</v>
      </c>
      <c r="Q761">
        <v>159</v>
      </c>
      <c r="R761" t="s">
        <v>1774</v>
      </c>
      <c r="S761" t="s">
        <v>1759</v>
      </c>
      <c r="T761" t="s">
        <v>1775</v>
      </c>
      <c r="U761" t="s">
        <v>1765</v>
      </c>
      <c r="V761" t="s">
        <v>1826</v>
      </c>
      <c r="W761">
        <v>1</v>
      </c>
      <c r="X761" t="s">
        <v>1773</v>
      </c>
      <c r="Y761">
        <v>370.66</v>
      </c>
      <c r="Z761">
        <v>370.66</v>
      </c>
      <c r="AA761">
        <v>3.71</v>
      </c>
      <c r="AB761">
        <v>0.01</v>
      </c>
    </row>
    <row r="762" spans="1:28" x14ac:dyDescent="0.3">
      <c r="A762" t="s">
        <v>2586</v>
      </c>
      <c r="B762" s="13">
        <v>45341</v>
      </c>
      <c r="C762" t="s">
        <v>32</v>
      </c>
      <c r="D762" t="s">
        <v>33</v>
      </c>
      <c r="E762">
        <v>24</v>
      </c>
      <c r="F762" t="s">
        <v>9</v>
      </c>
      <c r="G762" t="s">
        <v>34</v>
      </c>
      <c r="H762" t="s">
        <v>35</v>
      </c>
      <c r="I762" t="s">
        <v>12</v>
      </c>
      <c r="J762" t="s">
        <v>26</v>
      </c>
      <c r="K762" t="s">
        <v>1670</v>
      </c>
      <c r="L762" t="s">
        <v>3927</v>
      </c>
      <c r="M762" t="s">
        <v>1566</v>
      </c>
      <c r="N762" t="s">
        <v>3878</v>
      </c>
      <c r="O762" t="s">
        <v>1671</v>
      </c>
      <c r="P762">
        <v>103.45</v>
      </c>
      <c r="Q762">
        <v>465</v>
      </c>
      <c r="R762" t="s">
        <v>1795</v>
      </c>
      <c r="S762" t="s">
        <v>1759</v>
      </c>
      <c r="T762" t="s">
        <v>1796</v>
      </c>
      <c r="U762" t="s">
        <v>1772</v>
      </c>
      <c r="V762" t="s">
        <v>1824</v>
      </c>
      <c r="W762">
        <v>4</v>
      </c>
      <c r="X762" t="s">
        <v>1794</v>
      </c>
      <c r="Y762">
        <v>731.53</v>
      </c>
      <c r="Z762">
        <v>2926.12</v>
      </c>
      <c r="AA762">
        <v>351.13</v>
      </c>
      <c r="AB762">
        <v>0.12</v>
      </c>
    </row>
    <row r="763" spans="1:28" x14ac:dyDescent="0.3">
      <c r="A763" t="s">
        <v>2587</v>
      </c>
      <c r="B763" s="13">
        <v>45371</v>
      </c>
      <c r="C763" t="s">
        <v>550</v>
      </c>
      <c r="D763" t="s">
        <v>551</v>
      </c>
      <c r="E763">
        <v>47</v>
      </c>
      <c r="F763" t="s">
        <v>16</v>
      </c>
      <c r="G763" t="s">
        <v>552</v>
      </c>
      <c r="H763" t="s">
        <v>194</v>
      </c>
      <c r="I763" t="s">
        <v>12</v>
      </c>
      <c r="J763" t="s">
        <v>19</v>
      </c>
      <c r="K763" t="s">
        <v>1704</v>
      </c>
      <c r="L763" t="s">
        <v>3945</v>
      </c>
      <c r="M763" t="s">
        <v>1544</v>
      </c>
      <c r="N763" t="s">
        <v>3870</v>
      </c>
      <c r="O763" t="s">
        <v>1705</v>
      </c>
      <c r="P763">
        <v>325.26</v>
      </c>
      <c r="Q763">
        <v>400</v>
      </c>
      <c r="R763" t="s">
        <v>1758</v>
      </c>
      <c r="S763" t="s">
        <v>1759</v>
      </c>
      <c r="T763" t="s">
        <v>1760</v>
      </c>
      <c r="U763" t="s">
        <v>1756</v>
      </c>
      <c r="V763" t="s">
        <v>1826</v>
      </c>
      <c r="W763">
        <v>3</v>
      </c>
      <c r="X763" t="s">
        <v>1757</v>
      </c>
      <c r="Y763">
        <v>468.25</v>
      </c>
      <c r="Z763">
        <v>1404.75</v>
      </c>
      <c r="AA763">
        <v>98.33</v>
      </c>
      <c r="AB763">
        <v>7.0000000000000007E-2</v>
      </c>
    </row>
    <row r="764" spans="1:28" x14ac:dyDescent="0.3">
      <c r="A764" t="s">
        <v>2588</v>
      </c>
      <c r="B764" s="13">
        <v>45360</v>
      </c>
      <c r="C764" t="s">
        <v>14</v>
      </c>
      <c r="D764" t="s">
        <v>15</v>
      </c>
      <c r="E764">
        <v>26</v>
      </c>
      <c r="F764" t="s">
        <v>16</v>
      </c>
      <c r="G764" t="s">
        <v>17</v>
      </c>
      <c r="H764" t="s">
        <v>18</v>
      </c>
      <c r="I764" t="s">
        <v>12</v>
      </c>
      <c r="J764" t="s">
        <v>19</v>
      </c>
      <c r="K764" t="s">
        <v>1682</v>
      </c>
      <c r="L764" t="s">
        <v>3933</v>
      </c>
      <c r="M764" t="s">
        <v>1563</v>
      </c>
      <c r="N764" t="s">
        <v>3854</v>
      </c>
      <c r="O764" t="s">
        <v>1683</v>
      </c>
      <c r="P764">
        <v>349.17</v>
      </c>
      <c r="Q764">
        <v>476</v>
      </c>
      <c r="R764" t="s">
        <v>1753</v>
      </c>
      <c r="S764" t="s">
        <v>1754</v>
      </c>
      <c r="T764" t="s">
        <v>1755</v>
      </c>
      <c r="U764" t="s">
        <v>1756</v>
      </c>
      <c r="V764" t="s">
        <v>1829</v>
      </c>
      <c r="W764">
        <v>1</v>
      </c>
      <c r="X764" t="s">
        <v>1752</v>
      </c>
      <c r="Y764">
        <v>928.72</v>
      </c>
      <c r="Z764">
        <v>928.72</v>
      </c>
      <c r="AA764">
        <v>92.87</v>
      </c>
      <c r="AB764">
        <v>0.1</v>
      </c>
    </row>
    <row r="765" spans="1:28" x14ac:dyDescent="0.3">
      <c r="A765" t="s">
        <v>2589</v>
      </c>
      <c r="B765" s="13">
        <v>45499</v>
      </c>
      <c r="C765" t="s">
        <v>360</v>
      </c>
      <c r="D765" t="s">
        <v>361</v>
      </c>
      <c r="E765">
        <v>29</v>
      </c>
      <c r="F765" t="s">
        <v>9</v>
      </c>
      <c r="G765" t="s">
        <v>362</v>
      </c>
      <c r="H765" t="s">
        <v>117</v>
      </c>
      <c r="I765" t="s">
        <v>12</v>
      </c>
      <c r="J765" t="s">
        <v>13</v>
      </c>
      <c r="K765" t="s">
        <v>1553</v>
      </c>
      <c r="L765" t="s">
        <v>3851</v>
      </c>
      <c r="M765" t="s">
        <v>1547</v>
      </c>
      <c r="N765" t="s">
        <v>3852</v>
      </c>
      <c r="O765" t="s">
        <v>1554</v>
      </c>
      <c r="P765">
        <v>306.45999999999998</v>
      </c>
      <c r="Q765">
        <v>487</v>
      </c>
      <c r="R765" t="s">
        <v>1811</v>
      </c>
      <c r="S765" t="s">
        <v>1754</v>
      </c>
      <c r="T765" t="s">
        <v>1812</v>
      </c>
      <c r="U765" t="s">
        <v>1756</v>
      </c>
      <c r="V765" t="s">
        <v>1826</v>
      </c>
      <c r="W765">
        <v>3</v>
      </c>
      <c r="X765" t="s">
        <v>1810</v>
      </c>
      <c r="Y765">
        <v>217.22</v>
      </c>
      <c r="Z765">
        <v>651.66</v>
      </c>
      <c r="AA765">
        <v>39.1</v>
      </c>
      <c r="AB765">
        <v>0.06</v>
      </c>
    </row>
    <row r="766" spans="1:28" x14ac:dyDescent="0.3">
      <c r="A766" t="s">
        <v>2590</v>
      </c>
      <c r="B766" s="13">
        <v>45745</v>
      </c>
      <c r="C766" t="s">
        <v>1260</v>
      </c>
      <c r="D766" t="s">
        <v>1261</v>
      </c>
      <c r="E766">
        <v>18</v>
      </c>
      <c r="F766" t="s">
        <v>16</v>
      </c>
      <c r="G766" t="s">
        <v>1262</v>
      </c>
      <c r="H766" t="s">
        <v>328</v>
      </c>
      <c r="I766" t="s">
        <v>12</v>
      </c>
      <c r="J766" t="s">
        <v>13</v>
      </c>
      <c r="K766" t="s">
        <v>1596</v>
      </c>
      <c r="L766" t="s">
        <v>3884</v>
      </c>
      <c r="M766" t="s">
        <v>1566</v>
      </c>
      <c r="N766" t="s">
        <v>3885</v>
      </c>
      <c r="O766" t="s">
        <v>1597</v>
      </c>
      <c r="P766">
        <v>166.06</v>
      </c>
      <c r="Q766">
        <v>340</v>
      </c>
      <c r="R766" t="s">
        <v>1767</v>
      </c>
      <c r="S766" t="s">
        <v>1759</v>
      </c>
      <c r="T766" t="s">
        <v>1768</v>
      </c>
      <c r="U766" t="s">
        <v>1765</v>
      </c>
      <c r="V766" t="s">
        <v>1824</v>
      </c>
      <c r="W766">
        <v>1</v>
      </c>
      <c r="X766" t="s">
        <v>1766</v>
      </c>
      <c r="Y766">
        <v>387.99</v>
      </c>
      <c r="Z766">
        <v>387.99</v>
      </c>
      <c r="AA766">
        <v>116.4</v>
      </c>
      <c r="AB766">
        <v>0.3</v>
      </c>
    </row>
    <row r="767" spans="1:28" x14ac:dyDescent="0.3">
      <c r="A767" t="s">
        <v>2591</v>
      </c>
      <c r="B767" s="13">
        <v>45718</v>
      </c>
      <c r="C767" t="s">
        <v>1466</v>
      </c>
      <c r="D767" t="s">
        <v>1467</v>
      </c>
      <c r="E767">
        <v>33</v>
      </c>
      <c r="F767" t="s">
        <v>16</v>
      </c>
      <c r="G767" t="s">
        <v>1468</v>
      </c>
      <c r="H767" t="s">
        <v>96</v>
      </c>
      <c r="I767" t="s">
        <v>12</v>
      </c>
      <c r="J767" t="s">
        <v>13</v>
      </c>
      <c r="K767" t="s">
        <v>1584</v>
      </c>
      <c r="L767" t="s">
        <v>3876</v>
      </c>
      <c r="M767" t="s">
        <v>1547</v>
      </c>
      <c r="N767" t="s">
        <v>3852</v>
      </c>
      <c r="O767" t="s">
        <v>1585</v>
      </c>
      <c r="P767">
        <v>144.53</v>
      </c>
      <c r="Q767">
        <v>343</v>
      </c>
      <c r="R767" t="s">
        <v>1777</v>
      </c>
      <c r="S767" t="s">
        <v>1754</v>
      </c>
      <c r="T767" t="s">
        <v>1778</v>
      </c>
      <c r="U767" t="s">
        <v>1772</v>
      </c>
      <c r="V767" t="s">
        <v>1824</v>
      </c>
      <c r="W767">
        <v>4</v>
      </c>
      <c r="X767" t="s">
        <v>1776</v>
      </c>
      <c r="Y767">
        <v>186.24</v>
      </c>
      <c r="Z767">
        <v>744.96</v>
      </c>
      <c r="AA767">
        <v>171.34</v>
      </c>
      <c r="AB767">
        <v>0.23</v>
      </c>
    </row>
    <row r="768" spans="1:28" x14ac:dyDescent="0.3">
      <c r="A768" t="s">
        <v>2592</v>
      </c>
      <c r="B768" s="13">
        <v>45454</v>
      </c>
      <c r="C768" t="s">
        <v>937</v>
      </c>
      <c r="D768" t="s">
        <v>938</v>
      </c>
      <c r="E768">
        <v>28</v>
      </c>
      <c r="F768" t="s">
        <v>16</v>
      </c>
      <c r="G768" t="s">
        <v>297</v>
      </c>
      <c r="H768" t="s">
        <v>43</v>
      </c>
      <c r="I768" t="s">
        <v>12</v>
      </c>
      <c r="J768" t="s">
        <v>26</v>
      </c>
      <c r="K768" t="s">
        <v>1628</v>
      </c>
      <c r="L768" t="s">
        <v>3904</v>
      </c>
      <c r="M768" t="s">
        <v>1563</v>
      </c>
      <c r="N768" t="s">
        <v>3860</v>
      </c>
      <c r="O768" t="s">
        <v>1629</v>
      </c>
      <c r="P768">
        <v>38.520000000000003</v>
      </c>
      <c r="Q768">
        <v>378</v>
      </c>
      <c r="R768" t="s">
        <v>1783</v>
      </c>
      <c r="S768" t="s">
        <v>1784</v>
      </c>
      <c r="T768" t="s">
        <v>1785</v>
      </c>
      <c r="U768" t="s">
        <v>1772</v>
      </c>
      <c r="V768" t="s">
        <v>1829</v>
      </c>
      <c r="W768">
        <v>4</v>
      </c>
      <c r="X768" t="s">
        <v>1782</v>
      </c>
      <c r="Y768">
        <v>609.05999999999995</v>
      </c>
      <c r="Z768">
        <v>2436.2399999999998</v>
      </c>
      <c r="AA768">
        <v>535.97</v>
      </c>
      <c r="AB768">
        <v>0.22</v>
      </c>
    </row>
    <row r="769" spans="1:28" x14ac:dyDescent="0.3">
      <c r="A769" t="s">
        <v>2593</v>
      </c>
      <c r="B769" s="13">
        <v>45434</v>
      </c>
      <c r="C769" t="s">
        <v>1355</v>
      </c>
      <c r="D769" t="s">
        <v>1356</v>
      </c>
      <c r="E769">
        <v>47</v>
      </c>
      <c r="F769" t="s">
        <v>16</v>
      </c>
      <c r="G769" t="s">
        <v>597</v>
      </c>
      <c r="H769" t="s">
        <v>47</v>
      </c>
      <c r="I769" t="s">
        <v>12</v>
      </c>
      <c r="J769" t="s">
        <v>19</v>
      </c>
      <c r="K769" t="s">
        <v>1614</v>
      </c>
      <c r="L769" t="s">
        <v>3895</v>
      </c>
      <c r="M769" t="s">
        <v>1544</v>
      </c>
      <c r="N769" t="s">
        <v>3870</v>
      </c>
      <c r="O769" t="s">
        <v>1615</v>
      </c>
      <c r="P769">
        <v>179.77</v>
      </c>
      <c r="Q769">
        <v>305</v>
      </c>
      <c r="R769" t="s">
        <v>1793</v>
      </c>
      <c r="S769" t="s">
        <v>1763</v>
      </c>
      <c r="T769" t="s">
        <v>395</v>
      </c>
      <c r="U769" t="s">
        <v>1772</v>
      </c>
      <c r="V769" t="s">
        <v>1826</v>
      </c>
      <c r="W769">
        <v>1</v>
      </c>
      <c r="X769" t="s">
        <v>1792</v>
      </c>
      <c r="Y769">
        <v>827.91</v>
      </c>
      <c r="Z769">
        <v>827.91</v>
      </c>
      <c r="AA769">
        <v>173.86</v>
      </c>
      <c r="AB769">
        <v>0.21</v>
      </c>
    </row>
    <row r="770" spans="1:28" x14ac:dyDescent="0.3">
      <c r="A770" t="s">
        <v>2594</v>
      </c>
      <c r="B770" s="13">
        <v>45486</v>
      </c>
      <c r="C770" t="s">
        <v>582</v>
      </c>
      <c r="D770" t="s">
        <v>583</v>
      </c>
      <c r="E770">
        <v>48</v>
      </c>
      <c r="F770" t="s">
        <v>9</v>
      </c>
      <c r="G770" t="s">
        <v>584</v>
      </c>
      <c r="H770" t="s">
        <v>171</v>
      </c>
      <c r="I770" t="s">
        <v>12</v>
      </c>
      <c r="J770" t="s">
        <v>31</v>
      </c>
      <c r="K770" t="s">
        <v>1714</v>
      </c>
      <c r="L770" t="s">
        <v>3950</v>
      </c>
      <c r="M770" t="s">
        <v>1558</v>
      </c>
      <c r="N770" t="s">
        <v>3856</v>
      </c>
      <c r="O770" t="s">
        <v>1715</v>
      </c>
      <c r="P770">
        <v>152.91999999999999</v>
      </c>
      <c r="Q770">
        <v>159</v>
      </c>
      <c r="R770" t="s">
        <v>1753</v>
      </c>
      <c r="S770" t="s">
        <v>1754</v>
      </c>
      <c r="T770" t="s">
        <v>1755</v>
      </c>
      <c r="U770" t="s">
        <v>1756</v>
      </c>
      <c r="V770" t="s">
        <v>1826</v>
      </c>
      <c r="W770">
        <v>1</v>
      </c>
      <c r="X770" t="s">
        <v>1752</v>
      </c>
      <c r="Y770">
        <v>303.79000000000002</v>
      </c>
      <c r="Z770">
        <v>303.79000000000002</v>
      </c>
      <c r="AA770">
        <v>72.91</v>
      </c>
      <c r="AB770">
        <v>0.24</v>
      </c>
    </row>
    <row r="771" spans="1:28" x14ac:dyDescent="0.3">
      <c r="A771" t="s">
        <v>2595</v>
      </c>
      <c r="B771" s="13">
        <v>45902</v>
      </c>
      <c r="C771" t="s">
        <v>369</v>
      </c>
      <c r="D771" t="s">
        <v>370</v>
      </c>
      <c r="E771">
        <v>64</v>
      </c>
      <c r="F771" t="s">
        <v>9</v>
      </c>
      <c r="G771" t="s">
        <v>371</v>
      </c>
      <c r="H771" t="s">
        <v>81</v>
      </c>
      <c r="I771" t="s">
        <v>12</v>
      </c>
      <c r="J771" t="s">
        <v>31</v>
      </c>
      <c r="K771" t="s">
        <v>1622</v>
      </c>
      <c r="L771" t="s">
        <v>3899</v>
      </c>
      <c r="M771" t="s">
        <v>1547</v>
      </c>
      <c r="N771" t="s">
        <v>3900</v>
      </c>
      <c r="O771" t="s">
        <v>1623</v>
      </c>
      <c r="P771">
        <v>353.47</v>
      </c>
      <c r="Q771">
        <v>214</v>
      </c>
      <c r="R771" t="s">
        <v>1777</v>
      </c>
      <c r="S771" t="s">
        <v>1754</v>
      </c>
      <c r="T771" t="s">
        <v>1778</v>
      </c>
      <c r="U771" t="s">
        <v>1772</v>
      </c>
      <c r="V771" t="s">
        <v>1829</v>
      </c>
      <c r="W771">
        <v>2</v>
      </c>
      <c r="X771" t="s">
        <v>1776</v>
      </c>
      <c r="Y771">
        <v>365.91</v>
      </c>
      <c r="Z771">
        <v>731.82</v>
      </c>
      <c r="AA771">
        <v>102.45</v>
      </c>
      <c r="AB771">
        <v>0.14000000000000001</v>
      </c>
    </row>
    <row r="772" spans="1:28" x14ac:dyDescent="0.3">
      <c r="A772" t="s">
        <v>2596</v>
      </c>
      <c r="B772" s="13">
        <v>45762</v>
      </c>
      <c r="C772" t="s">
        <v>255</v>
      </c>
      <c r="D772" t="s">
        <v>256</v>
      </c>
      <c r="E772">
        <v>24</v>
      </c>
      <c r="F772" t="s">
        <v>16</v>
      </c>
      <c r="G772" t="s">
        <v>257</v>
      </c>
      <c r="H772" t="s">
        <v>88</v>
      </c>
      <c r="I772" t="s">
        <v>12</v>
      </c>
      <c r="J772" t="s">
        <v>19</v>
      </c>
      <c r="K772" t="s">
        <v>1598</v>
      </c>
      <c r="L772" t="s">
        <v>3886</v>
      </c>
      <c r="M772" t="s">
        <v>1547</v>
      </c>
      <c r="N772" t="s">
        <v>3854</v>
      </c>
      <c r="O772" t="s">
        <v>1599</v>
      </c>
      <c r="P772">
        <v>174.02</v>
      </c>
      <c r="Q772">
        <v>268</v>
      </c>
      <c r="R772" t="s">
        <v>1808</v>
      </c>
      <c r="S772" t="s">
        <v>1759</v>
      </c>
      <c r="T772" t="s">
        <v>1809</v>
      </c>
      <c r="U772" t="s">
        <v>1756</v>
      </c>
      <c r="V772" t="s">
        <v>1824</v>
      </c>
      <c r="W772">
        <v>3</v>
      </c>
      <c r="X772" t="s">
        <v>1807</v>
      </c>
      <c r="Y772">
        <v>852.72</v>
      </c>
      <c r="Z772">
        <v>2558.16</v>
      </c>
      <c r="AA772">
        <v>409.31</v>
      </c>
      <c r="AB772">
        <v>0.16</v>
      </c>
    </row>
    <row r="773" spans="1:28" x14ac:dyDescent="0.3">
      <c r="A773" t="s">
        <v>2597</v>
      </c>
      <c r="B773" s="13">
        <v>45752</v>
      </c>
      <c r="C773" t="s">
        <v>791</v>
      </c>
      <c r="D773" t="s">
        <v>792</v>
      </c>
      <c r="E773">
        <v>32</v>
      </c>
      <c r="F773" t="s">
        <v>9</v>
      </c>
      <c r="G773" t="s">
        <v>793</v>
      </c>
      <c r="H773" t="s">
        <v>47</v>
      </c>
      <c r="I773" t="s">
        <v>12</v>
      </c>
      <c r="J773" t="s">
        <v>19</v>
      </c>
      <c r="K773" t="s">
        <v>1568</v>
      </c>
      <c r="L773" t="s">
        <v>3863</v>
      </c>
      <c r="M773" t="s">
        <v>1544</v>
      </c>
      <c r="N773" t="s">
        <v>3864</v>
      </c>
      <c r="O773" t="s">
        <v>1569</v>
      </c>
      <c r="P773">
        <v>298.86</v>
      </c>
      <c r="Q773">
        <v>308</v>
      </c>
      <c r="R773" t="s">
        <v>1770</v>
      </c>
      <c r="S773" t="s">
        <v>1763</v>
      </c>
      <c r="T773" t="s">
        <v>1771</v>
      </c>
      <c r="U773" t="s">
        <v>1772</v>
      </c>
      <c r="V773" t="s">
        <v>1824</v>
      </c>
      <c r="W773">
        <v>1</v>
      </c>
      <c r="X773" t="s">
        <v>1769</v>
      </c>
      <c r="Y773">
        <v>768.25</v>
      </c>
      <c r="Z773">
        <v>768.25</v>
      </c>
      <c r="AA773">
        <v>138.28</v>
      </c>
      <c r="AB773">
        <v>0.18</v>
      </c>
    </row>
    <row r="774" spans="1:28" x14ac:dyDescent="0.3">
      <c r="A774" t="s">
        <v>2598</v>
      </c>
      <c r="B774" s="13">
        <v>45254</v>
      </c>
      <c r="C774" t="s">
        <v>1098</v>
      </c>
      <c r="D774" t="s">
        <v>1099</v>
      </c>
      <c r="E774">
        <v>26</v>
      </c>
      <c r="F774" t="s">
        <v>9</v>
      </c>
      <c r="G774" t="s">
        <v>1100</v>
      </c>
      <c r="H774" t="s">
        <v>267</v>
      </c>
      <c r="I774" t="s">
        <v>12</v>
      </c>
      <c r="J774" t="s">
        <v>31</v>
      </c>
      <c r="K774" t="s">
        <v>1732</v>
      </c>
      <c r="L774" t="s">
        <v>3959</v>
      </c>
      <c r="M774" t="s">
        <v>1544</v>
      </c>
      <c r="N774" t="s">
        <v>3872</v>
      </c>
      <c r="O774" t="s">
        <v>1733</v>
      </c>
      <c r="P774">
        <v>447.43</v>
      </c>
      <c r="Q774">
        <v>191</v>
      </c>
      <c r="R774" t="s">
        <v>1814</v>
      </c>
      <c r="S774" t="s">
        <v>1754</v>
      </c>
      <c r="T774" t="s">
        <v>1815</v>
      </c>
      <c r="U774" t="s">
        <v>1772</v>
      </c>
      <c r="V774" t="s">
        <v>1829</v>
      </c>
      <c r="W774">
        <v>2</v>
      </c>
      <c r="X774" t="s">
        <v>1813</v>
      </c>
      <c r="Y774">
        <v>318.62</v>
      </c>
      <c r="Z774">
        <v>637.24</v>
      </c>
      <c r="AA774">
        <v>12.74</v>
      </c>
      <c r="AB774">
        <v>0.02</v>
      </c>
    </row>
    <row r="775" spans="1:28" x14ac:dyDescent="0.3">
      <c r="A775" t="s">
        <v>2599</v>
      </c>
      <c r="B775" s="13">
        <v>45683</v>
      </c>
      <c r="C775" t="s">
        <v>188</v>
      </c>
      <c r="D775" t="s">
        <v>189</v>
      </c>
      <c r="E775">
        <v>45</v>
      </c>
      <c r="F775" t="s">
        <v>16</v>
      </c>
      <c r="G775" t="s">
        <v>190</v>
      </c>
      <c r="H775" t="s">
        <v>25</v>
      </c>
      <c r="I775" t="s">
        <v>12</v>
      </c>
      <c r="J775" t="s">
        <v>13</v>
      </c>
      <c r="K775" t="s">
        <v>1700</v>
      </c>
      <c r="L775" t="s">
        <v>3943</v>
      </c>
      <c r="M775" t="s">
        <v>1563</v>
      </c>
      <c r="N775" t="s">
        <v>3845</v>
      </c>
      <c r="O775" t="s">
        <v>1701</v>
      </c>
      <c r="P775">
        <v>392.89</v>
      </c>
      <c r="Q775">
        <v>320</v>
      </c>
      <c r="R775" t="s">
        <v>1762</v>
      </c>
      <c r="S775" t="s">
        <v>1763</v>
      </c>
      <c r="T775" t="s">
        <v>1764</v>
      </c>
      <c r="U775" t="s">
        <v>1765</v>
      </c>
      <c r="V775" t="s">
        <v>1826</v>
      </c>
      <c r="W775">
        <v>4</v>
      </c>
      <c r="X775" t="s">
        <v>1761</v>
      </c>
      <c r="Y775">
        <v>402.11</v>
      </c>
      <c r="Z775">
        <v>1608.44</v>
      </c>
      <c r="AA775">
        <v>225.18</v>
      </c>
      <c r="AB775">
        <v>0.14000000000000001</v>
      </c>
    </row>
    <row r="776" spans="1:28" x14ac:dyDescent="0.3">
      <c r="A776" t="s">
        <v>2600</v>
      </c>
      <c r="B776" s="13">
        <v>45804</v>
      </c>
      <c r="C776" t="s">
        <v>1269</v>
      </c>
      <c r="D776" t="s">
        <v>1270</v>
      </c>
      <c r="E776">
        <v>36</v>
      </c>
      <c r="F776" t="s">
        <v>9</v>
      </c>
      <c r="G776" t="s">
        <v>1271</v>
      </c>
      <c r="H776" t="s">
        <v>88</v>
      </c>
      <c r="I776" t="s">
        <v>12</v>
      </c>
      <c r="J776" t="s">
        <v>13</v>
      </c>
      <c r="K776" t="s">
        <v>1716</v>
      </c>
      <c r="L776" t="s">
        <v>3951</v>
      </c>
      <c r="M776" t="s">
        <v>1544</v>
      </c>
      <c r="N776" t="s">
        <v>3935</v>
      </c>
      <c r="O776" t="s">
        <v>1717</v>
      </c>
      <c r="P776">
        <v>388.46</v>
      </c>
      <c r="Q776">
        <v>208</v>
      </c>
      <c r="R776" t="s">
        <v>1808</v>
      </c>
      <c r="S776" t="s">
        <v>1759</v>
      </c>
      <c r="T776" t="s">
        <v>1809</v>
      </c>
      <c r="U776" t="s">
        <v>1756</v>
      </c>
      <c r="V776" t="s">
        <v>1829</v>
      </c>
      <c r="W776">
        <v>3</v>
      </c>
      <c r="X776" t="s">
        <v>1807</v>
      </c>
      <c r="Y776">
        <v>846.31</v>
      </c>
      <c r="Z776">
        <v>2538.9299999999998</v>
      </c>
      <c r="AA776">
        <v>457.01</v>
      </c>
      <c r="AB776">
        <v>0.18</v>
      </c>
    </row>
    <row r="777" spans="1:28" x14ac:dyDescent="0.3">
      <c r="A777" t="s">
        <v>2601</v>
      </c>
      <c r="B777" s="13">
        <v>45821</v>
      </c>
      <c r="C777" t="s">
        <v>559</v>
      </c>
      <c r="D777" t="s">
        <v>560</v>
      </c>
      <c r="E777">
        <v>36</v>
      </c>
      <c r="F777" t="s">
        <v>16</v>
      </c>
      <c r="G777" t="s">
        <v>561</v>
      </c>
      <c r="H777" t="s">
        <v>250</v>
      </c>
      <c r="I777" t="s">
        <v>12</v>
      </c>
      <c r="J777" t="s">
        <v>19</v>
      </c>
      <c r="K777" t="s">
        <v>1736</v>
      </c>
      <c r="L777" t="s">
        <v>3961</v>
      </c>
      <c r="M777" t="s">
        <v>1558</v>
      </c>
      <c r="N777" t="s">
        <v>3856</v>
      </c>
      <c r="O777" t="s">
        <v>1737</v>
      </c>
      <c r="P777">
        <v>358.47</v>
      </c>
      <c r="Q777">
        <v>213</v>
      </c>
      <c r="R777" t="s">
        <v>1800</v>
      </c>
      <c r="S777" t="s">
        <v>1763</v>
      </c>
      <c r="T777" t="s">
        <v>207</v>
      </c>
      <c r="U777" t="s">
        <v>1765</v>
      </c>
      <c r="V777" t="s">
        <v>1829</v>
      </c>
      <c r="W777">
        <v>1</v>
      </c>
      <c r="X777" t="s">
        <v>1799</v>
      </c>
      <c r="Y777">
        <v>269.94</v>
      </c>
      <c r="Z777">
        <v>269.94</v>
      </c>
      <c r="AA777">
        <v>18.899999999999999</v>
      </c>
      <c r="AB777">
        <v>7.0000000000000007E-2</v>
      </c>
    </row>
    <row r="778" spans="1:28" x14ac:dyDescent="0.3">
      <c r="A778" t="s">
        <v>2602</v>
      </c>
      <c r="B778" s="13">
        <v>45472</v>
      </c>
      <c r="C778" t="s">
        <v>773</v>
      </c>
      <c r="D778" t="s">
        <v>774</v>
      </c>
      <c r="E778">
        <v>31</v>
      </c>
      <c r="F778" t="s">
        <v>9</v>
      </c>
      <c r="G778" t="s">
        <v>775</v>
      </c>
      <c r="H778" t="s">
        <v>287</v>
      </c>
      <c r="I778" t="s">
        <v>12</v>
      </c>
      <c r="J778" t="s">
        <v>19</v>
      </c>
      <c r="K778" t="s">
        <v>1588</v>
      </c>
      <c r="L778" t="s">
        <v>3879</v>
      </c>
      <c r="M778" t="s">
        <v>1566</v>
      </c>
      <c r="N778" t="s">
        <v>3854</v>
      </c>
      <c r="O778" t="s">
        <v>1589</v>
      </c>
      <c r="P778">
        <v>131.51</v>
      </c>
      <c r="Q778">
        <v>76</v>
      </c>
      <c r="R778" t="s">
        <v>1770</v>
      </c>
      <c r="S778" t="s">
        <v>1763</v>
      </c>
      <c r="T778" t="s">
        <v>1771</v>
      </c>
      <c r="U778" t="s">
        <v>1772</v>
      </c>
      <c r="V778" t="s">
        <v>1829</v>
      </c>
      <c r="W778">
        <v>3</v>
      </c>
      <c r="X778" t="s">
        <v>1769</v>
      </c>
      <c r="Y778">
        <v>909.25</v>
      </c>
      <c r="Z778">
        <v>2727.75</v>
      </c>
      <c r="AA778">
        <v>791.05</v>
      </c>
      <c r="AB778">
        <v>0.28999999999999998</v>
      </c>
    </row>
    <row r="779" spans="1:28" x14ac:dyDescent="0.3">
      <c r="A779" t="s">
        <v>2603</v>
      </c>
      <c r="B779" s="13">
        <v>45331</v>
      </c>
      <c r="C779" t="s">
        <v>1136</v>
      </c>
      <c r="D779" t="s">
        <v>1137</v>
      </c>
      <c r="E779">
        <v>23</v>
      </c>
      <c r="F779" t="s">
        <v>9</v>
      </c>
      <c r="G779" t="s">
        <v>1138</v>
      </c>
      <c r="H779" t="s">
        <v>25</v>
      </c>
      <c r="I779" t="s">
        <v>12</v>
      </c>
      <c r="J779" t="s">
        <v>26</v>
      </c>
      <c r="K779" t="s">
        <v>1730</v>
      </c>
      <c r="L779" t="s">
        <v>3958</v>
      </c>
      <c r="M779" t="s">
        <v>1547</v>
      </c>
      <c r="N779" t="s">
        <v>3900</v>
      </c>
      <c r="O779" t="s">
        <v>1731</v>
      </c>
      <c r="P779">
        <v>438.25</v>
      </c>
      <c r="Q779">
        <v>496</v>
      </c>
      <c r="R779" t="s">
        <v>1795</v>
      </c>
      <c r="S779" t="s">
        <v>1759</v>
      </c>
      <c r="T779" t="s">
        <v>1796</v>
      </c>
      <c r="U779" t="s">
        <v>1772</v>
      </c>
      <c r="V779" t="s">
        <v>1829</v>
      </c>
      <c r="W779">
        <v>2</v>
      </c>
      <c r="X779" t="s">
        <v>1794</v>
      </c>
      <c r="Y779">
        <v>229.81</v>
      </c>
      <c r="Z779">
        <v>459.62</v>
      </c>
      <c r="AA779">
        <v>96.52</v>
      </c>
      <c r="AB779">
        <v>0.21</v>
      </c>
    </row>
    <row r="780" spans="1:28" x14ac:dyDescent="0.3">
      <c r="A780" t="s">
        <v>2604</v>
      </c>
      <c r="B780" s="13">
        <v>45451</v>
      </c>
      <c r="C780" t="s">
        <v>147</v>
      </c>
      <c r="D780" t="s">
        <v>148</v>
      </c>
      <c r="E780">
        <v>27</v>
      </c>
      <c r="F780" t="s">
        <v>16</v>
      </c>
      <c r="G780" t="s">
        <v>149</v>
      </c>
      <c r="H780" t="s">
        <v>39</v>
      </c>
      <c r="I780" t="s">
        <v>12</v>
      </c>
      <c r="J780" t="s">
        <v>26</v>
      </c>
      <c r="K780" t="s">
        <v>1704</v>
      </c>
      <c r="L780" t="s">
        <v>3945</v>
      </c>
      <c r="M780" t="s">
        <v>1544</v>
      </c>
      <c r="N780" t="s">
        <v>3870</v>
      </c>
      <c r="O780" t="s">
        <v>1705</v>
      </c>
      <c r="P780">
        <v>325.26</v>
      </c>
      <c r="Q780">
        <v>400</v>
      </c>
      <c r="R780" t="s">
        <v>1802</v>
      </c>
      <c r="S780" t="s">
        <v>1759</v>
      </c>
      <c r="T780" t="s">
        <v>1803</v>
      </c>
      <c r="U780" t="s">
        <v>1756</v>
      </c>
      <c r="V780" t="s">
        <v>1826</v>
      </c>
      <c r="W780">
        <v>3</v>
      </c>
      <c r="X780" t="s">
        <v>1801</v>
      </c>
      <c r="Y780">
        <v>442.36</v>
      </c>
      <c r="Z780">
        <v>1327.08</v>
      </c>
      <c r="AA780">
        <v>79.62</v>
      </c>
      <c r="AB780">
        <v>0.06</v>
      </c>
    </row>
    <row r="781" spans="1:28" x14ac:dyDescent="0.3">
      <c r="A781" t="s">
        <v>2605</v>
      </c>
      <c r="B781" s="13">
        <v>45386</v>
      </c>
      <c r="C781" t="s">
        <v>767</v>
      </c>
      <c r="D781" t="s">
        <v>768</v>
      </c>
      <c r="E781">
        <v>58</v>
      </c>
      <c r="F781" t="s">
        <v>16</v>
      </c>
      <c r="G781" t="s">
        <v>769</v>
      </c>
      <c r="H781" t="s">
        <v>184</v>
      </c>
      <c r="I781" t="s">
        <v>12</v>
      </c>
      <c r="J781" t="s">
        <v>19</v>
      </c>
      <c r="K781" t="s">
        <v>1720</v>
      </c>
      <c r="L781" t="s">
        <v>3953</v>
      </c>
      <c r="M781" t="s">
        <v>1544</v>
      </c>
      <c r="N781" t="s">
        <v>3864</v>
      </c>
      <c r="O781" t="s">
        <v>1721</v>
      </c>
      <c r="P781">
        <v>176.07</v>
      </c>
      <c r="Q781">
        <v>82</v>
      </c>
      <c r="R781" t="s">
        <v>1767</v>
      </c>
      <c r="S781" t="s">
        <v>1759</v>
      </c>
      <c r="T781" t="s">
        <v>1768</v>
      </c>
      <c r="U781" t="s">
        <v>1765</v>
      </c>
      <c r="V781" t="s">
        <v>1824</v>
      </c>
      <c r="W781">
        <v>3</v>
      </c>
      <c r="X781" t="s">
        <v>1766</v>
      </c>
      <c r="Y781">
        <v>413.74</v>
      </c>
      <c r="Z781">
        <v>1241.22</v>
      </c>
      <c r="AA781">
        <v>12.41</v>
      </c>
      <c r="AB781">
        <v>0.01</v>
      </c>
    </row>
    <row r="782" spans="1:28" x14ac:dyDescent="0.3">
      <c r="A782" t="s">
        <v>2606</v>
      </c>
      <c r="B782" s="13">
        <v>45477</v>
      </c>
      <c r="C782" t="s">
        <v>1524</v>
      </c>
      <c r="D782" t="s">
        <v>1525</v>
      </c>
      <c r="E782">
        <v>56</v>
      </c>
      <c r="F782" t="s">
        <v>9</v>
      </c>
      <c r="G782" t="s">
        <v>1526</v>
      </c>
      <c r="H782" t="s">
        <v>25</v>
      </c>
      <c r="I782" t="s">
        <v>12</v>
      </c>
      <c r="J782" t="s">
        <v>26</v>
      </c>
      <c r="K782" t="s">
        <v>1726</v>
      </c>
      <c r="L782" t="s">
        <v>3956</v>
      </c>
      <c r="M782" t="s">
        <v>1558</v>
      </c>
      <c r="N782" t="s">
        <v>3912</v>
      </c>
      <c r="O782" t="s">
        <v>1727</v>
      </c>
      <c r="P782">
        <v>183.04</v>
      </c>
      <c r="Q782">
        <v>457</v>
      </c>
      <c r="R782" t="s">
        <v>1800</v>
      </c>
      <c r="S782" t="s">
        <v>1763</v>
      </c>
      <c r="T782" t="s">
        <v>207</v>
      </c>
      <c r="U782" t="s">
        <v>1765</v>
      </c>
      <c r="V782" t="s">
        <v>1826</v>
      </c>
      <c r="W782">
        <v>4</v>
      </c>
      <c r="X782" t="s">
        <v>1799</v>
      </c>
      <c r="Y782">
        <v>79.75</v>
      </c>
      <c r="Z782">
        <v>319</v>
      </c>
      <c r="AA782">
        <v>57.42</v>
      </c>
      <c r="AB782">
        <v>0.18</v>
      </c>
    </row>
    <row r="783" spans="1:28" x14ac:dyDescent="0.3">
      <c r="A783" t="s">
        <v>2607</v>
      </c>
      <c r="B783" s="13">
        <v>45433</v>
      </c>
      <c r="C783" t="s">
        <v>1521</v>
      </c>
      <c r="D783" t="s">
        <v>1522</v>
      </c>
      <c r="E783">
        <v>23</v>
      </c>
      <c r="F783" t="s">
        <v>16</v>
      </c>
      <c r="G783" t="s">
        <v>1523</v>
      </c>
      <c r="H783" t="s">
        <v>92</v>
      </c>
      <c r="I783" t="s">
        <v>12</v>
      </c>
      <c r="J783" t="s">
        <v>26</v>
      </c>
      <c r="K783" t="s">
        <v>1628</v>
      </c>
      <c r="L783" t="s">
        <v>3904</v>
      </c>
      <c r="M783" t="s">
        <v>1563</v>
      </c>
      <c r="N783" t="s">
        <v>3860</v>
      </c>
      <c r="O783" t="s">
        <v>1629</v>
      </c>
      <c r="P783">
        <v>38.520000000000003</v>
      </c>
      <c r="Q783">
        <v>378</v>
      </c>
      <c r="R783" t="s">
        <v>1795</v>
      </c>
      <c r="S783" t="s">
        <v>1759</v>
      </c>
      <c r="T783" t="s">
        <v>1796</v>
      </c>
      <c r="U783" t="s">
        <v>1772</v>
      </c>
      <c r="V783" t="s">
        <v>1824</v>
      </c>
      <c r="W783">
        <v>4</v>
      </c>
      <c r="X783" t="s">
        <v>1794</v>
      </c>
      <c r="Y783">
        <v>95.06</v>
      </c>
      <c r="Z783">
        <v>380.24</v>
      </c>
      <c r="AA783">
        <v>11.41</v>
      </c>
      <c r="AB783">
        <v>0.03</v>
      </c>
    </row>
    <row r="784" spans="1:28" x14ac:dyDescent="0.3">
      <c r="A784" t="s">
        <v>2608</v>
      </c>
      <c r="B784" s="13">
        <v>45759</v>
      </c>
      <c r="C784" t="s">
        <v>1292</v>
      </c>
      <c r="D784" t="s">
        <v>1293</v>
      </c>
      <c r="E784">
        <v>46</v>
      </c>
      <c r="F784" t="s">
        <v>9</v>
      </c>
      <c r="G784" t="s">
        <v>1294</v>
      </c>
      <c r="H784" t="s">
        <v>324</v>
      </c>
      <c r="I784" t="s">
        <v>12</v>
      </c>
      <c r="J784" t="s">
        <v>19</v>
      </c>
      <c r="K784" t="s">
        <v>1744</v>
      </c>
      <c r="L784" t="s">
        <v>3965</v>
      </c>
      <c r="M784" t="s">
        <v>1563</v>
      </c>
      <c r="N784" t="s">
        <v>3860</v>
      </c>
      <c r="O784" t="s">
        <v>1745</v>
      </c>
      <c r="P784">
        <v>431.67</v>
      </c>
      <c r="Q784">
        <v>73</v>
      </c>
      <c r="R784" t="s">
        <v>1780</v>
      </c>
      <c r="S784" t="s">
        <v>1763</v>
      </c>
      <c r="T784" t="s">
        <v>1781</v>
      </c>
      <c r="U784" t="s">
        <v>1772</v>
      </c>
      <c r="V784" t="s">
        <v>1829</v>
      </c>
      <c r="W784">
        <v>4</v>
      </c>
      <c r="X784" t="s">
        <v>1779</v>
      </c>
      <c r="Y784">
        <v>107.08</v>
      </c>
      <c r="Z784">
        <v>428.32</v>
      </c>
      <c r="AA784">
        <v>115.65</v>
      </c>
      <c r="AB784">
        <v>0.27</v>
      </c>
    </row>
    <row r="785" spans="1:28" x14ac:dyDescent="0.3">
      <c r="A785" t="s">
        <v>2609</v>
      </c>
      <c r="B785" s="13">
        <v>45794</v>
      </c>
      <c r="C785" t="s">
        <v>1461</v>
      </c>
      <c r="D785" t="s">
        <v>1462</v>
      </c>
      <c r="E785">
        <v>32</v>
      </c>
      <c r="F785" t="s">
        <v>16</v>
      </c>
      <c r="G785" t="s">
        <v>1463</v>
      </c>
      <c r="H785" t="s">
        <v>39</v>
      </c>
      <c r="I785" t="s">
        <v>12</v>
      </c>
      <c r="J785" t="s">
        <v>19</v>
      </c>
      <c r="K785" t="s">
        <v>1746</v>
      </c>
      <c r="L785" t="s">
        <v>3966</v>
      </c>
      <c r="M785" t="s">
        <v>1544</v>
      </c>
      <c r="N785" t="s">
        <v>3864</v>
      </c>
      <c r="O785" t="s">
        <v>1747</v>
      </c>
      <c r="P785">
        <v>201.41</v>
      </c>
      <c r="Q785">
        <v>146</v>
      </c>
      <c r="R785" t="s">
        <v>1811</v>
      </c>
      <c r="S785" t="s">
        <v>1754</v>
      </c>
      <c r="T785" t="s">
        <v>1812</v>
      </c>
      <c r="U785" t="s">
        <v>1756</v>
      </c>
      <c r="V785" t="s">
        <v>1829</v>
      </c>
      <c r="W785">
        <v>1</v>
      </c>
      <c r="X785" t="s">
        <v>1810</v>
      </c>
      <c r="Y785">
        <v>873.18</v>
      </c>
      <c r="Z785">
        <v>873.18</v>
      </c>
      <c r="AA785">
        <v>26.2</v>
      </c>
      <c r="AB785">
        <v>0.03</v>
      </c>
    </row>
    <row r="786" spans="1:28" x14ac:dyDescent="0.3">
      <c r="A786" t="s">
        <v>2610</v>
      </c>
      <c r="B786" s="13">
        <v>45764</v>
      </c>
      <c r="C786" t="s">
        <v>1178</v>
      </c>
      <c r="D786" t="s">
        <v>1179</v>
      </c>
      <c r="E786">
        <v>39</v>
      </c>
      <c r="F786" t="s">
        <v>16</v>
      </c>
      <c r="G786" t="s">
        <v>1180</v>
      </c>
      <c r="H786" t="s">
        <v>434</v>
      </c>
      <c r="I786" t="s">
        <v>12</v>
      </c>
      <c r="J786" t="s">
        <v>13</v>
      </c>
      <c r="K786" t="s">
        <v>1688</v>
      </c>
      <c r="L786" t="s">
        <v>3937</v>
      </c>
      <c r="M786" t="s">
        <v>1544</v>
      </c>
      <c r="N786" t="s">
        <v>3881</v>
      </c>
      <c r="O786" t="s">
        <v>1689</v>
      </c>
      <c r="P786">
        <v>138.05000000000001</v>
      </c>
      <c r="Q786">
        <v>89</v>
      </c>
      <c r="R786" t="s">
        <v>1811</v>
      </c>
      <c r="S786" t="s">
        <v>1754</v>
      </c>
      <c r="T786" t="s">
        <v>1812</v>
      </c>
      <c r="U786" t="s">
        <v>1756</v>
      </c>
      <c r="V786" t="s">
        <v>1829</v>
      </c>
      <c r="W786">
        <v>1</v>
      </c>
      <c r="X786" t="s">
        <v>1810</v>
      </c>
      <c r="Y786">
        <v>914.75</v>
      </c>
      <c r="Z786">
        <v>914.75</v>
      </c>
      <c r="AA786">
        <v>91.48</v>
      </c>
      <c r="AB786">
        <v>0.1</v>
      </c>
    </row>
    <row r="787" spans="1:28" x14ac:dyDescent="0.3">
      <c r="A787" t="s">
        <v>2611</v>
      </c>
      <c r="B787" s="13">
        <v>45279</v>
      </c>
      <c r="C787" t="s">
        <v>188</v>
      </c>
      <c r="D787" t="s">
        <v>189</v>
      </c>
      <c r="E787">
        <v>45</v>
      </c>
      <c r="F787" t="s">
        <v>16</v>
      </c>
      <c r="G787" t="s">
        <v>190</v>
      </c>
      <c r="H787" t="s">
        <v>25</v>
      </c>
      <c r="I787" t="s">
        <v>12</v>
      </c>
      <c r="J787" t="s">
        <v>13</v>
      </c>
      <c r="K787" t="s">
        <v>1694</v>
      </c>
      <c r="L787" t="s">
        <v>3940</v>
      </c>
      <c r="M787" t="s">
        <v>1566</v>
      </c>
      <c r="N787" t="s">
        <v>3893</v>
      </c>
      <c r="O787" t="s">
        <v>1695</v>
      </c>
      <c r="P787">
        <v>107.06</v>
      </c>
      <c r="Q787">
        <v>359</v>
      </c>
      <c r="R787" t="s">
        <v>1798</v>
      </c>
      <c r="S787" t="s">
        <v>1754</v>
      </c>
      <c r="T787" t="s">
        <v>129</v>
      </c>
      <c r="U787" t="s">
        <v>1756</v>
      </c>
      <c r="V787" t="s">
        <v>1824</v>
      </c>
      <c r="W787">
        <v>4</v>
      </c>
      <c r="X787" t="s">
        <v>1797</v>
      </c>
      <c r="Y787">
        <v>457.33</v>
      </c>
      <c r="Z787">
        <v>1829.32</v>
      </c>
      <c r="AA787">
        <v>182.93</v>
      </c>
      <c r="AB787">
        <v>0.1</v>
      </c>
    </row>
    <row r="788" spans="1:28" x14ac:dyDescent="0.3">
      <c r="A788" t="s">
        <v>2612</v>
      </c>
      <c r="B788" s="13">
        <v>45602</v>
      </c>
      <c r="C788" t="s">
        <v>926</v>
      </c>
      <c r="D788" t="s">
        <v>927</v>
      </c>
      <c r="E788">
        <v>30</v>
      </c>
      <c r="F788" t="s">
        <v>9</v>
      </c>
      <c r="G788" t="s">
        <v>928</v>
      </c>
      <c r="H788" t="s">
        <v>201</v>
      </c>
      <c r="I788" t="s">
        <v>12</v>
      </c>
      <c r="J788" t="s">
        <v>31</v>
      </c>
      <c r="K788" t="s">
        <v>1746</v>
      </c>
      <c r="L788" t="s">
        <v>3966</v>
      </c>
      <c r="M788" t="s">
        <v>1544</v>
      </c>
      <c r="N788" t="s">
        <v>3864</v>
      </c>
      <c r="O788" t="s">
        <v>1747</v>
      </c>
      <c r="P788">
        <v>201.41</v>
      </c>
      <c r="Q788">
        <v>146</v>
      </c>
      <c r="R788" t="s">
        <v>1767</v>
      </c>
      <c r="S788" t="s">
        <v>1759</v>
      </c>
      <c r="T788" t="s">
        <v>1768</v>
      </c>
      <c r="U788" t="s">
        <v>1765</v>
      </c>
      <c r="V788" t="s">
        <v>1826</v>
      </c>
      <c r="W788">
        <v>3</v>
      </c>
      <c r="X788" t="s">
        <v>1766</v>
      </c>
      <c r="Y788">
        <v>761.88</v>
      </c>
      <c r="Z788">
        <v>2285.64</v>
      </c>
      <c r="AA788">
        <v>525.70000000000005</v>
      </c>
      <c r="AB788">
        <v>0.23</v>
      </c>
    </row>
    <row r="789" spans="1:28" x14ac:dyDescent="0.3">
      <c r="A789" t="s">
        <v>2613</v>
      </c>
      <c r="B789" s="13">
        <v>45793</v>
      </c>
      <c r="C789" t="s">
        <v>585</v>
      </c>
      <c r="D789" t="s">
        <v>586</v>
      </c>
      <c r="E789">
        <v>55</v>
      </c>
      <c r="F789" t="s">
        <v>9</v>
      </c>
      <c r="G789" t="s">
        <v>587</v>
      </c>
      <c r="H789" t="s">
        <v>588</v>
      </c>
      <c r="I789" t="s">
        <v>12</v>
      </c>
      <c r="J789" t="s">
        <v>19</v>
      </c>
      <c r="K789" t="s">
        <v>1622</v>
      </c>
      <c r="L789" t="s">
        <v>3899</v>
      </c>
      <c r="M789" t="s">
        <v>1547</v>
      </c>
      <c r="N789" t="s">
        <v>3900</v>
      </c>
      <c r="O789" t="s">
        <v>1623</v>
      </c>
      <c r="P789">
        <v>353.47</v>
      </c>
      <c r="Q789">
        <v>214</v>
      </c>
      <c r="R789" t="s">
        <v>1814</v>
      </c>
      <c r="S789" t="s">
        <v>1754</v>
      </c>
      <c r="T789" t="s">
        <v>1815</v>
      </c>
      <c r="U789" t="s">
        <v>1772</v>
      </c>
      <c r="V789" t="s">
        <v>1824</v>
      </c>
      <c r="W789">
        <v>4</v>
      </c>
      <c r="X789" t="s">
        <v>1813</v>
      </c>
      <c r="Y789">
        <v>122.87</v>
      </c>
      <c r="Z789">
        <v>491.48</v>
      </c>
      <c r="AA789">
        <v>63.89</v>
      </c>
      <c r="AB789">
        <v>0.13</v>
      </c>
    </row>
    <row r="790" spans="1:28" x14ac:dyDescent="0.3">
      <c r="A790" t="s">
        <v>2614</v>
      </c>
      <c r="B790" s="13">
        <v>45778</v>
      </c>
      <c r="C790" t="s">
        <v>1464</v>
      </c>
      <c r="D790" t="s">
        <v>1465</v>
      </c>
      <c r="E790">
        <v>18</v>
      </c>
      <c r="F790" t="s">
        <v>16</v>
      </c>
      <c r="G790" t="s">
        <v>395</v>
      </c>
      <c r="H790" t="s">
        <v>171</v>
      </c>
      <c r="I790" t="s">
        <v>12</v>
      </c>
      <c r="J790" t="s">
        <v>19</v>
      </c>
      <c r="K790" t="s">
        <v>1694</v>
      </c>
      <c r="L790" t="s">
        <v>3940</v>
      </c>
      <c r="M790" t="s">
        <v>1566</v>
      </c>
      <c r="N790" t="s">
        <v>3893</v>
      </c>
      <c r="O790" t="s">
        <v>1695</v>
      </c>
      <c r="P790">
        <v>107.06</v>
      </c>
      <c r="Q790">
        <v>359</v>
      </c>
      <c r="R790" t="s">
        <v>1770</v>
      </c>
      <c r="S790" t="s">
        <v>1763</v>
      </c>
      <c r="T790" t="s">
        <v>1771</v>
      </c>
      <c r="U790" t="s">
        <v>1772</v>
      </c>
      <c r="V790" t="s">
        <v>1829</v>
      </c>
      <c r="W790">
        <v>4</v>
      </c>
      <c r="X790" t="s">
        <v>1769</v>
      </c>
      <c r="Y790">
        <v>753</v>
      </c>
      <c r="Z790">
        <v>3012</v>
      </c>
      <c r="AA790">
        <v>843.36</v>
      </c>
      <c r="AB790">
        <v>0.28000000000000003</v>
      </c>
    </row>
    <row r="791" spans="1:28" x14ac:dyDescent="0.3">
      <c r="A791" t="s">
        <v>2615</v>
      </c>
      <c r="B791" s="13">
        <v>45325</v>
      </c>
      <c r="C791" t="s">
        <v>1157</v>
      </c>
      <c r="D791" t="s">
        <v>1158</v>
      </c>
      <c r="E791">
        <v>45</v>
      </c>
      <c r="F791" t="s">
        <v>9</v>
      </c>
      <c r="G791" t="s">
        <v>1159</v>
      </c>
      <c r="H791" t="s">
        <v>254</v>
      </c>
      <c r="I791" t="s">
        <v>12</v>
      </c>
      <c r="J791" t="s">
        <v>31</v>
      </c>
      <c r="K791" t="s">
        <v>1555</v>
      </c>
      <c r="L791" t="s">
        <v>3853</v>
      </c>
      <c r="M791" t="s">
        <v>1547</v>
      </c>
      <c r="N791" t="s">
        <v>3854</v>
      </c>
      <c r="O791" t="s">
        <v>1556</v>
      </c>
      <c r="P791">
        <v>261</v>
      </c>
      <c r="Q791">
        <v>59</v>
      </c>
      <c r="R791" t="s">
        <v>1774</v>
      </c>
      <c r="S791" t="s">
        <v>1759</v>
      </c>
      <c r="T791" t="s">
        <v>1775</v>
      </c>
      <c r="U791" t="s">
        <v>1765</v>
      </c>
      <c r="V791" t="s">
        <v>1824</v>
      </c>
      <c r="W791">
        <v>2</v>
      </c>
      <c r="X791" t="s">
        <v>1773</v>
      </c>
      <c r="Y791">
        <v>788.05</v>
      </c>
      <c r="Z791">
        <v>1576.1</v>
      </c>
      <c r="AA791">
        <v>330.98</v>
      </c>
      <c r="AB791">
        <v>0.21</v>
      </c>
    </row>
    <row r="792" spans="1:28" x14ac:dyDescent="0.3">
      <c r="A792" t="s">
        <v>2616</v>
      </c>
      <c r="B792" s="13">
        <v>45875</v>
      </c>
      <c r="C792" t="s">
        <v>1425</v>
      </c>
      <c r="D792" t="s">
        <v>1426</v>
      </c>
      <c r="E792">
        <v>34</v>
      </c>
      <c r="F792" t="s">
        <v>16</v>
      </c>
      <c r="G792" t="s">
        <v>1427</v>
      </c>
      <c r="H792" t="s">
        <v>43</v>
      </c>
      <c r="I792" t="s">
        <v>12</v>
      </c>
      <c r="J792" t="s">
        <v>31</v>
      </c>
      <c r="K792" t="s">
        <v>1712</v>
      </c>
      <c r="L792" t="s">
        <v>3949</v>
      </c>
      <c r="M792" t="s">
        <v>1566</v>
      </c>
      <c r="N792" t="s">
        <v>3862</v>
      </c>
      <c r="O792" t="s">
        <v>1713</v>
      </c>
      <c r="P792">
        <v>152.91999999999999</v>
      </c>
      <c r="Q792">
        <v>281</v>
      </c>
      <c r="R792" t="s">
        <v>1790</v>
      </c>
      <c r="S792" t="s">
        <v>1754</v>
      </c>
      <c r="T792" t="s">
        <v>1791</v>
      </c>
      <c r="U792" t="s">
        <v>1772</v>
      </c>
      <c r="V792" t="s">
        <v>1824</v>
      </c>
      <c r="W792">
        <v>2</v>
      </c>
      <c r="X792" t="s">
        <v>1789</v>
      </c>
      <c r="Y792">
        <v>807.1</v>
      </c>
      <c r="Z792">
        <v>1614.2</v>
      </c>
      <c r="AA792">
        <v>468.12</v>
      </c>
      <c r="AB792">
        <v>0.28999999999999998</v>
      </c>
    </row>
    <row r="793" spans="1:28" x14ac:dyDescent="0.3">
      <c r="A793" t="s">
        <v>2617</v>
      </c>
      <c r="B793" s="13">
        <v>45320</v>
      </c>
      <c r="C793" t="s">
        <v>458</v>
      </c>
      <c r="D793" t="s">
        <v>459</v>
      </c>
      <c r="E793">
        <v>54</v>
      </c>
      <c r="F793" t="s">
        <v>9</v>
      </c>
      <c r="G793" t="s">
        <v>460</v>
      </c>
      <c r="H793" t="s">
        <v>74</v>
      </c>
      <c r="I793" t="s">
        <v>12</v>
      </c>
      <c r="J793" t="s">
        <v>13</v>
      </c>
      <c r="K793" t="s">
        <v>1562</v>
      </c>
      <c r="L793" t="s">
        <v>3859</v>
      </c>
      <c r="M793" t="s">
        <v>1563</v>
      </c>
      <c r="N793" t="s">
        <v>3860</v>
      </c>
      <c r="O793" t="s">
        <v>1564</v>
      </c>
      <c r="P793">
        <v>439.07</v>
      </c>
      <c r="Q793">
        <v>142</v>
      </c>
      <c r="R793" t="s">
        <v>1758</v>
      </c>
      <c r="S793" t="s">
        <v>1759</v>
      </c>
      <c r="T793" t="s">
        <v>1760</v>
      </c>
      <c r="U793" t="s">
        <v>1756</v>
      </c>
      <c r="V793" t="s">
        <v>1826</v>
      </c>
      <c r="W793">
        <v>2</v>
      </c>
      <c r="X793" t="s">
        <v>1757</v>
      </c>
      <c r="Y793">
        <v>443.09</v>
      </c>
      <c r="Z793">
        <v>886.18</v>
      </c>
      <c r="AA793">
        <v>17.72</v>
      </c>
      <c r="AB793">
        <v>0.02</v>
      </c>
    </row>
    <row r="794" spans="1:28" x14ac:dyDescent="0.3">
      <c r="A794" t="s">
        <v>2618</v>
      </c>
      <c r="B794" s="13">
        <v>45870</v>
      </c>
      <c r="C794" t="s">
        <v>1443</v>
      </c>
      <c r="D794" t="s">
        <v>1444</v>
      </c>
      <c r="E794">
        <v>45</v>
      </c>
      <c r="F794" t="s">
        <v>9</v>
      </c>
      <c r="G794" t="s">
        <v>1445</v>
      </c>
      <c r="H794" t="s">
        <v>171</v>
      </c>
      <c r="I794" t="s">
        <v>12</v>
      </c>
      <c r="J794" t="s">
        <v>26</v>
      </c>
      <c r="K794" t="s">
        <v>1586</v>
      </c>
      <c r="L794" t="s">
        <v>3877</v>
      </c>
      <c r="M794" t="s">
        <v>1566</v>
      </c>
      <c r="N794" t="s">
        <v>3878</v>
      </c>
      <c r="O794" t="s">
        <v>1587</v>
      </c>
      <c r="P794">
        <v>21.34</v>
      </c>
      <c r="Q794">
        <v>65</v>
      </c>
      <c r="R794" t="s">
        <v>1802</v>
      </c>
      <c r="S794" t="s">
        <v>1759</v>
      </c>
      <c r="T794" t="s">
        <v>1803</v>
      </c>
      <c r="U794" t="s">
        <v>1756</v>
      </c>
      <c r="V794" t="s">
        <v>1829</v>
      </c>
      <c r="W794">
        <v>1</v>
      </c>
      <c r="X794" t="s">
        <v>1801</v>
      </c>
      <c r="Y794">
        <v>512.16</v>
      </c>
      <c r="Z794">
        <v>512.16</v>
      </c>
      <c r="AA794">
        <v>10.24</v>
      </c>
      <c r="AB794">
        <v>0.02</v>
      </c>
    </row>
    <row r="795" spans="1:28" x14ac:dyDescent="0.3">
      <c r="A795" t="s">
        <v>2619</v>
      </c>
      <c r="B795" s="13">
        <v>45577</v>
      </c>
      <c r="C795" t="s">
        <v>678</v>
      </c>
      <c r="D795" t="s">
        <v>679</v>
      </c>
      <c r="E795">
        <v>54</v>
      </c>
      <c r="F795" t="s">
        <v>9</v>
      </c>
      <c r="G795" t="s">
        <v>680</v>
      </c>
      <c r="H795" t="s">
        <v>328</v>
      </c>
      <c r="I795" t="s">
        <v>12</v>
      </c>
      <c r="J795" t="s">
        <v>19</v>
      </c>
      <c r="K795" t="s">
        <v>1630</v>
      </c>
      <c r="L795" t="s">
        <v>3905</v>
      </c>
      <c r="M795" t="s">
        <v>1566</v>
      </c>
      <c r="N795" t="s">
        <v>3862</v>
      </c>
      <c r="O795" t="s">
        <v>1631</v>
      </c>
      <c r="P795">
        <v>313.26</v>
      </c>
      <c r="Q795">
        <v>369</v>
      </c>
      <c r="R795" t="s">
        <v>1811</v>
      </c>
      <c r="S795" t="s">
        <v>1754</v>
      </c>
      <c r="T795" t="s">
        <v>1812</v>
      </c>
      <c r="U795" t="s">
        <v>1756</v>
      </c>
      <c r="V795" t="s">
        <v>1829</v>
      </c>
      <c r="W795">
        <v>2</v>
      </c>
      <c r="X795" t="s">
        <v>1810</v>
      </c>
      <c r="Y795">
        <v>602.54999999999995</v>
      </c>
      <c r="Z795">
        <v>1205.0999999999999</v>
      </c>
      <c r="AA795">
        <v>277.17</v>
      </c>
      <c r="AB795">
        <v>0.23</v>
      </c>
    </row>
    <row r="796" spans="1:28" x14ac:dyDescent="0.3">
      <c r="A796" t="s">
        <v>2620</v>
      </c>
      <c r="B796" s="13">
        <v>45745</v>
      </c>
      <c r="C796" t="s">
        <v>547</v>
      </c>
      <c r="D796" t="s">
        <v>548</v>
      </c>
      <c r="E796">
        <v>39</v>
      </c>
      <c r="F796" t="s">
        <v>16</v>
      </c>
      <c r="G796" t="s">
        <v>549</v>
      </c>
      <c r="H796" t="s">
        <v>81</v>
      </c>
      <c r="I796" t="s">
        <v>12</v>
      </c>
      <c r="J796" t="s">
        <v>31</v>
      </c>
      <c r="K796" t="s">
        <v>1632</v>
      </c>
      <c r="L796" t="s">
        <v>3906</v>
      </c>
      <c r="M796" t="s">
        <v>1563</v>
      </c>
      <c r="N796" t="s">
        <v>3854</v>
      </c>
      <c r="O796" t="s">
        <v>1633</v>
      </c>
      <c r="P796">
        <v>450.71</v>
      </c>
      <c r="Q796">
        <v>389</v>
      </c>
      <c r="R796" t="s">
        <v>1753</v>
      </c>
      <c r="S796" t="s">
        <v>1754</v>
      </c>
      <c r="T796" t="s">
        <v>1755</v>
      </c>
      <c r="U796" t="s">
        <v>1756</v>
      </c>
      <c r="V796" t="s">
        <v>1829</v>
      </c>
      <c r="W796">
        <v>3</v>
      </c>
      <c r="X796" t="s">
        <v>1752</v>
      </c>
      <c r="Y796">
        <v>846.19</v>
      </c>
      <c r="Z796">
        <v>2538.5700000000002</v>
      </c>
      <c r="AA796">
        <v>228.47</v>
      </c>
      <c r="AB796">
        <v>0.09</v>
      </c>
    </row>
    <row r="797" spans="1:28" x14ac:dyDescent="0.3">
      <c r="A797" t="s">
        <v>2621</v>
      </c>
      <c r="B797" s="13">
        <v>45772</v>
      </c>
      <c r="C797" t="s">
        <v>1026</v>
      </c>
      <c r="D797" t="s">
        <v>1027</v>
      </c>
      <c r="E797">
        <v>58</v>
      </c>
      <c r="F797" t="s">
        <v>16</v>
      </c>
      <c r="G797" t="s">
        <v>1028</v>
      </c>
      <c r="H797" t="s">
        <v>217</v>
      </c>
      <c r="I797" t="s">
        <v>12</v>
      </c>
      <c r="J797" t="s">
        <v>13</v>
      </c>
      <c r="K797" t="s">
        <v>1686</v>
      </c>
      <c r="L797" t="s">
        <v>3936</v>
      </c>
      <c r="M797" t="s">
        <v>1547</v>
      </c>
      <c r="N797" t="s">
        <v>3852</v>
      </c>
      <c r="O797" t="s">
        <v>1687</v>
      </c>
      <c r="P797">
        <v>218.22</v>
      </c>
      <c r="Q797">
        <v>224</v>
      </c>
      <c r="R797" t="s">
        <v>1783</v>
      </c>
      <c r="S797" t="s">
        <v>1784</v>
      </c>
      <c r="T797" t="s">
        <v>1785</v>
      </c>
      <c r="U797" t="s">
        <v>1772</v>
      </c>
      <c r="V797" t="s">
        <v>1824</v>
      </c>
      <c r="W797">
        <v>1</v>
      </c>
      <c r="X797" t="s">
        <v>1782</v>
      </c>
      <c r="Y797">
        <v>506.73</v>
      </c>
      <c r="Z797">
        <v>506.73</v>
      </c>
      <c r="AA797">
        <v>146.94999999999999</v>
      </c>
      <c r="AB797">
        <v>0.28999999999999998</v>
      </c>
    </row>
    <row r="798" spans="1:28" x14ac:dyDescent="0.3">
      <c r="A798" t="s">
        <v>2622</v>
      </c>
      <c r="B798" s="13">
        <v>45299</v>
      </c>
      <c r="C798" t="s">
        <v>198</v>
      </c>
      <c r="D798" t="s">
        <v>199</v>
      </c>
      <c r="E798">
        <v>55</v>
      </c>
      <c r="F798" t="s">
        <v>9</v>
      </c>
      <c r="G798" t="s">
        <v>200</v>
      </c>
      <c r="H798" t="s">
        <v>201</v>
      </c>
      <c r="I798" t="s">
        <v>12</v>
      </c>
      <c r="J798" t="s">
        <v>26</v>
      </c>
      <c r="K798" t="s">
        <v>1650</v>
      </c>
      <c r="L798" t="s">
        <v>3917</v>
      </c>
      <c r="M798" t="s">
        <v>1563</v>
      </c>
      <c r="N798" t="s">
        <v>3854</v>
      </c>
      <c r="O798" t="s">
        <v>1651</v>
      </c>
      <c r="P798">
        <v>88.49</v>
      </c>
      <c r="Q798">
        <v>246</v>
      </c>
      <c r="R798" t="s">
        <v>1805</v>
      </c>
      <c r="S798" t="s">
        <v>1784</v>
      </c>
      <c r="T798" t="s">
        <v>1806</v>
      </c>
      <c r="U798" t="s">
        <v>1756</v>
      </c>
      <c r="V798" t="s">
        <v>1829</v>
      </c>
      <c r="W798">
        <v>1</v>
      </c>
      <c r="X798" t="s">
        <v>1804</v>
      </c>
      <c r="Y798">
        <v>408.66</v>
      </c>
      <c r="Z798">
        <v>408.66</v>
      </c>
      <c r="AA798">
        <v>53.13</v>
      </c>
      <c r="AB798">
        <v>0.13</v>
      </c>
    </row>
    <row r="799" spans="1:28" x14ac:dyDescent="0.3">
      <c r="A799" t="s">
        <v>2623</v>
      </c>
      <c r="B799" s="13">
        <v>45447</v>
      </c>
      <c r="C799" t="s">
        <v>387</v>
      </c>
      <c r="D799" t="s">
        <v>388</v>
      </c>
      <c r="E799">
        <v>40</v>
      </c>
      <c r="F799" t="s">
        <v>16</v>
      </c>
      <c r="G799" t="s">
        <v>389</v>
      </c>
      <c r="H799" t="s">
        <v>140</v>
      </c>
      <c r="I799" t="s">
        <v>12</v>
      </c>
      <c r="J799" t="s">
        <v>13</v>
      </c>
      <c r="K799" t="s">
        <v>1562</v>
      </c>
      <c r="L799" t="s">
        <v>3859</v>
      </c>
      <c r="M799" t="s">
        <v>1563</v>
      </c>
      <c r="N799" t="s">
        <v>3860</v>
      </c>
      <c r="O799" t="s">
        <v>1564</v>
      </c>
      <c r="P799">
        <v>439.07</v>
      </c>
      <c r="Q799">
        <v>142</v>
      </c>
      <c r="R799" t="s">
        <v>1808</v>
      </c>
      <c r="S799" t="s">
        <v>1759</v>
      </c>
      <c r="T799" t="s">
        <v>1809</v>
      </c>
      <c r="U799" t="s">
        <v>1756</v>
      </c>
      <c r="V799" t="s">
        <v>1829</v>
      </c>
      <c r="W799">
        <v>3</v>
      </c>
      <c r="X799" t="s">
        <v>1807</v>
      </c>
      <c r="Y799">
        <v>170.48</v>
      </c>
      <c r="Z799">
        <v>511.44</v>
      </c>
      <c r="AA799">
        <v>30.69</v>
      </c>
      <c r="AB799">
        <v>0.06</v>
      </c>
    </row>
    <row r="800" spans="1:28" x14ac:dyDescent="0.3">
      <c r="A800" t="s">
        <v>2624</v>
      </c>
      <c r="B800" s="13">
        <v>45717</v>
      </c>
      <c r="C800" t="s">
        <v>347</v>
      </c>
      <c r="D800" t="s">
        <v>348</v>
      </c>
      <c r="E800">
        <v>36</v>
      </c>
      <c r="F800" t="s">
        <v>9</v>
      </c>
      <c r="G800" t="s">
        <v>349</v>
      </c>
      <c r="H800" t="s">
        <v>39</v>
      </c>
      <c r="I800" t="s">
        <v>12</v>
      </c>
      <c r="J800" t="s">
        <v>31</v>
      </c>
      <c r="K800" t="s">
        <v>1584</v>
      </c>
      <c r="L800" t="s">
        <v>3876</v>
      </c>
      <c r="M800" t="s">
        <v>1547</v>
      </c>
      <c r="N800" t="s">
        <v>3852</v>
      </c>
      <c r="O800" t="s">
        <v>1585</v>
      </c>
      <c r="P800">
        <v>144.53</v>
      </c>
      <c r="Q800">
        <v>343</v>
      </c>
      <c r="R800" t="s">
        <v>1787</v>
      </c>
      <c r="S800" t="s">
        <v>1763</v>
      </c>
      <c r="T800" t="s">
        <v>1788</v>
      </c>
      <c r="U800" t="s">
        <v>1756</v>
      </c>
      <c r="V800" t="s">
        <v>1826</v>
      </c>
      <c r="W800">
        <v>1</v>
      </c>
      <c r="X800" t="s">
        <v>1786</v>
      </c>
      <c r="Y800">
        <v>423.48</v>
      </c>
      <c r="Z800">
        <v>423.48</v>
      </c>
      <c r="AA800">
        <v>76.23</v>
      </c>
      <c r="AB800">
        <v>0.18</v>
      </c>
    </row>
    <row r="801" spans="1:28" x14ac:dyDescent="0.3">
      <c r="A801" t="s">
        <v>2625</v>
      </c>
      <c r="B801" s="13">
        <v>45213</v>
      </c>
      <c r="C801" t="s">
        <v>755</v>
      </c>
      <c r="D801" t="s">
        <v>756</v>
      </c>
      <c r="E801">
        <v>28</v>
      </c>
      <c r="F801" t="s">
        <v>16</v>
      </c>
      <c r="G801" t="s">
        <v>757</v>
      </c>
      <c r="H801" t="s">
        <v>92</v>
      </c>
      <c r="I801" t="s">
        <v>12</v>
      </c>
      <c r="J801" t="s">
        <v>26</v>
      </c>
      <c r="K801" t="s">
        <v>1732</v>
      </c>
      <c r="L801" t="s">
        <v>3959</v>
      </c>
      <c r="M801" t="s">
        <v>1544</v>
      </c>
      <c r="N801" t="s">
        <v>3872</v>
      </c>
      <c r="O801" t="s">
        <v>1733</v>
      </c>
      <c r="P801">
        <v>447.43</v>
      </c>
      <c r="Q801">
        <v>191</v>
      </c>
      <c r="R801" t="s">
        <v>1793</v>
      </c>
      <c r="S801" t="s">
        <v>1763</v>
      </c>
      <c r="T801" t="s">
        <v>395</v>
      </c>
      <c r="U801" t="s">
        <v>1772</v>
      </c>
      <c r="V801" t="s">
        <v>1824</v>
      </c>
      <c r="W801">
        <v>4</v>
      </c>
      <c r="X801" t="s">
        <v>1792</v>
      </c>
      <c r="Y801">
        <v>23.57</v>
      </c>
      <c r="Z801">
        <v>94.28</v>
      </c>
      <c r="AA801">
        <v>9.43</v>
      </c>
      <c r="AB801">
        <v>0.1</v>
      </c>
    </row>
    <row r="802" spans="1:28" x14ac:dyDescent="0.3">
      <c r="A802" t="s">
        <v>2626</v>
      </c>
      <c r="B802" s="13">
        <v>45837</v>
      </c>
      <c r="C802" t="s">
        <v>1190</v>
      </c>
      <c r="D802" t="s">
        <v>1191</v>
      </c>
      <c r="E802">
        <v>50</v>
      </c>
      <c r="F802" t="s">
        <v>9</v>
      </c>
      <c r="G802" t="s">
        <v>1192</v>
      </c>
      <c r="H802" t="s">
        <v>22</v>
      </c>
      <c r="I802" t="s">
        <v>12</v>
      </c>
      <c r="J802" t="s">
        <v>31</v>
      </c>
      <c r="K802" t="s">
        <v>1632</v>
      </c>
      <c r="L802" t="s">
        <v>3906</v>
      </c>
      <c r="M802" t="s">
        <v>1563</v>
      </c>
      <c r="N802" t="s">
        <v>3854</v>
      </c>
      <c r="O802" t="s">
        <v>1633</v>
      </c>
      <c r="P802">
        <v>450.71</v>
      </c>
      <c r="Q802">
        <v>389</v>
      </c>
      <c r="R802" t="s">
        <v>1811</v>
      </c>
      <c r="S802" t="s">
        <v>1754</v>
      </c>
      <c r="T802" t="s">
        <v>1812</v>
      </c>
      <c r="U802" t="s">
        <v>1756</v>
      </c>
      <c r="V802" t="s">
        <v>1829</v>
      </c>
      <c r="W802">
        <v>2</v>
      </c>
      <c r="X802" t="s">
        <v>1810</v>
      </c>
      <c r="Y802">
        <v>953.26</v>
      </c>
      <c r="Z802">
        <v>1906.52</v>
      </c>
      <c r="AA802">
        <v>190.65</v>
      </c>
      <c r="AB802">
        <v>0.1</v>
      </c>
    </row>
    <row r="803" spans="1:28" x14ac:dyDescent="0.3">
      <c r="A803" t="s">
        <v>2627</v>
      </c>
      <c r="B803" s="13">
        <v>45277</v>
      </c>
      <c r="C803" t="s">
        <v>1089</v>
      </c>
      <c r="D803" t="s">
        <v>3987</v>
      </c>
      <c r="E803">
        <v>39</v>
      </c>
      <c r="F803" t="s">
        <v>16</v>
      </c>
      <c r="G803" t="s">
        <v>1091</v>
      </c>
      <c r="H803" t="s">
        <v>167</v>
      </c>
      <c r="I803" t="s">
        <v>12</v>
      </c>
      <c r="J803" t="s">
        <v>13</v>
      </c>
      <c r="K803" t="s">
        <v>1694</v>
      </c>
      <c r="L803" t="s">
        <v>3940</v>
      </c>
      <c r="M803" t="s">
        <v>1566</v>
      </c>
      <c r="N803" t="s">
        <v>3893</v>
      </c>
      <c r="O803" t="s">
        <v>1695</v>
      </c>
      <c r="P803">
        <v>107.06</v>
      </c>
      <c r="Q803">
        <v>359</v>
      </c>
      <c r="R803" t="s">
        <v>1780</v>
      </c>
      <c r="S803" t="s">
        <v>1763</v>
      </c>
      <c r="T803" t="s">
        <v>1781</v>
      </c>
      <c r="U803" t="s">
        <v>1772</v>
      </c>
      <c r="V803" t="s">
        <v>1829</v>
      </c>
      <c r="W803">
        <v>3</v>
      </c>
      <c r="X803" t="s">
        <v>1779</v>
      </c>
      <c r="Y803">
        <v>405.13</v>
      </c>
      <c r="Z803">
        <v>1215.3900000000001</v>
      </c>
      <c r="AA803">
        <v>170.15</v>
      </c>
      <c r="AB803">
        <v>0.14000000000000001</v>
      </c>
    </row>
    <row r="804" spans="1:28" x14ac:dyDescent="0.3">
      <c r="A804" t="s">
        <v>2628</v>
      </c>
      <c r="B804" s="13">
        <v>45248</v>
      </c>
      <c r="C804" t="s">
        <v>1065</v>
      </c>
      <c r="D804" t="s">
        <v>1066</v>
      </c>
      <c r="E804">
        <v>52</v>
      </c>
      <c r="F804" t="s">
        <v>16</v>
      </c>
      <c r="G804" t="s">
        <v>1067</v>
      </c>
      <c r="H804" t="s">
        <v>133</v>
      </c>
      <c r="I804" t="s">
        <v>12</v>
      </c>
      <c r="J804" t="s">
        <v>19</v>
      </c>
      <c r="K804" t="s">
        <v>1549</v>
      </c>
      <c r="L804" t="s">
        <v>3848</v>
      </c>
      <c r="M804" t="s">
        <v>1547</v>
      </c>
      <c r="N804" t="s">
        <v>3849</v>
      </c>
      <c r="O804" t="s">
        <v>1550</v>
      </c>
      <c r="P804">
        <v>342.56</v>
      </c>
      <c r="Q804">
        <v>352</v>
      </c>
      <c r="R804" t="s">
        <v>1770</v>
      </c>
      <c r="S804" t="s">
        <v>1763</v>
      </c>
      <c r="T804" t="s">
        <v>1771</v>
      </c>
      <c r="U804" t="s">
        <v>1772</v>
      </c>
      <c r="V804" t="s">
        <v>1826</v>
      </c>
      <c r="W804">
        <v>2</v>
      </c>
      <c r="X804" t="s">
        <v>1769</v>
      </c>
      <c r="Y804">
        <v>333.83</v>
      </c>
      <c r="Z804">
        <v>667.66</v>
      </c>
      <c r="AA804">
        <v>173.59</v>
      </c>
      <c r="AB804">
        <v>0.26</v>
      </c>
    </row>
    <row r="805" spans="1:28" x14ac:dyDescent="0.3">
      <c r="A805" t="s">
        <v>2629</v>
      </c>
      <c r="B805" s="13">
        <v>45741</v>
      </c>
      <c r="C805" t="s">
        <v>1047</v>
      </c>
      <c r="D805" t="s">
        <v>1048</v>
      </c>
      <c r="E805">
        <v>64</v>
      </c>
      <c r="F805" t="s">
        <v>16</v>
      </c>
      <c r="G805" t="s">
        <v>1049</v>
      </c>
      <c r="H805" t="s">
        <v>81</v>
      </c>
      <c r="I805" t="s">
        <v>12</v>
      </c>
      <c r="J805" t="s">
        <v>13</v>
      </c>
      <c r="K805" t="s">
        <v>1730</v>
      </c>
      <c r="L805" t="s">
        <v>3958</v>
      </c>
      <c r="M805" t="s">
        <v>1547</v>
      </c>
      <c r="N805" t="s">
        <v>3900</v>
      </c>
      <c r="O805" t="s">
        <v>1731</v>
      </c>
      <c r="P805">
        <v>438.25</v>
      </c>
      <c r="Q805">
        <v>496</v>
      </c>
      <c r="R805" t="s">
        <v>1767</v>
      </c>
      <c r="S805" t="s">
        <v>1759</v>
      </c>
      <c r="T805" t="s">
        <v>1768</v>
      </c>
      <c r="U805" t="s">
        <v>1765</v>
      </c>
      <c r="V805" t="s">
        <v>1826</v>
      </c>
      <c r="W805">
        <v>2</v>
      </c>
      <c r="X805" t="s">
        <v>1766</v>
      </c>
      <c r="Y805">
        <v>727.18</v>
      </c>
      <c r="Z805">
        <v>1454.36</v>
      </c>
      <c r="AA805">
        <v>319.95999999999998</v>
      </c>
      <c r="AB805">
        <v>0.22</v>
      </c>
    </row>
    <row r="806" spans="1:28" x14ac:dyDescent="0.3">
      <c r="A806" t="s">
        <v>2630</v>
      </c>
      <c r="B806" s="13">
        <v>45778</v>
      </c>
      <c r="C806" t="s">
        <v>966</v>
      </c>
      <c r="D806" t="s">
        <v>967</v>
      </c>
      <c r="E806">
        <v>44</v>
      </c>
      <c r="F806" t="s">
        <v>9</v>
      </c>
      <c r="G806" t="s">
        <v>968</v>
      </c>
      <c r="H806" t="s">
        <v>237</v>
      </c>
      <c r="I806" t="s">
        <v>12</v>
      </c>
      <c r="J806" t="s">
        <v>19</v>
      </c>
      <c r="K806" t="s">
        <v>1555</v>
      </c>
      <c r="L806" t="s">
        <v>3853</v>
      </c>
      <c r="M806" t="s">
        <v>1547</v>
      </c>
      <c r="N806" t="s">
        <v>3854</v>
      </c>
      <c r="O806" t="s">
        <v>1556</v>
      </c>
      <c r="P806">
        <v>261</v>
      </c>
      <c r="Q806">
        <v>59</v>
      </c>
      <c r="R806" t="s">
        <v>1790</v>
      </c>
      <c r="S806" t="s">
        <v>1754</v>
      </c>
      <c r="T806" t="s">
        <v>1791</v>
      </c>
      <c r="U806" t="s">
        <v>1772</v>
      </c>
      <c r="V806" t="s">
        <v>1829</v>
      </c>
      <c r="W806">
        <v>2</v>
      </c>
      <c r="X806" t="s">
        <v>1789</v>
      </c>
      <c r="Y806">
        <v>516.02</v>
      </c>
      <c r="Z806">
        <v>1032.04</v>
      </c>
      <c r="AA806">
        <v>196.09</v>
      </c>
      <c r="AB806">
        <v>0.19</v>
      </c>
    </row>
    <row r="807" spans="1:28" x14ac:dyDescent="0.3">
      <c r="A807" t="s">
        <v>2631</v>
      </c>
      <c r="B807" s="13">
        <v>45361</v>
      </c>
      <c r="C807" t="s">
        <v>932</v>
      </c>
      <c r="D807" t="s">
        <v>933</v>
      </c>
      <c r="E807">
        <v>29</v>
      </c>
      <c r="F807" t="s">
        <v>9</v>
      </c>
      <c r="G807" t="s">
        <v>573</v>
      </c>
      <c r="H807" t="s">
        <v>66</v>
      </c>
      <c r="I807" t="s">
        <v>12</v>
      </c>
      <c r="J807" t="s">
        <v>19</v>
      </c>
      <c r="K807" t="s">
        <v>1632</v>
      </c>
      <c r="L807" t="s">
        <v>3906</v>
      </c>
      <c r="M807" t="s">
        <v>1563</v>
      </c>
      <c r="N807" t="s">
        <v>3854</v>
      </c>
      <c r="O807" t="s">
        <v>1633</v>
      </c>
      <c r="P807">
        <v>450.71</v>
      </c>
      <c r="Q807">
        <v>389</v>
      </c>
      <c r="R807" t="s">
        <v>1793</v>
      </c>
      <c r="S807" t="s">
        <v>1763</v>
      </c>
      <c r="T807" t="s">
        <v>395</v>
      </c>
      <c r="U807" t="s">
        <v>1772</v>
      </c>
      <c r="V807" t="s">
        <v>1824</v>
      </c>
      <c r="W807">
        <v>2</v>
      </c>
      <c r="X807" t="s">
        <v>1792</v>
      </c>
      <c r="Y807">
        <v>705.61</v>
      </c>
      <c r="Z807">
        <v>1411.22</v>
      </c>
      <c r="AA807">
        <v>395.14</v>
      </c>
      <c r="AB807">
        <v>0.28000000000000003</v>
      </c>
    </row>
    <row r="808" spans="1:28" x14ac:dyDescent="0.3">
      <c r="A808" t="s">
        <v>2632</v>
      </c>
      <c r="B808" s="13">
        <v>45414</v>
      </c>
      <c r="C808" t="s">
        <v>875</v>
      </c>
      <c r="D808" t="s">
        <v>876</v>
      </c>
      <c r="E808">
        <v>22</v>
      </c>
      <c r="F808" t="s">
        <v>9</v>
      </c>
      <c r="G808" t="s">
        <v>877</v>
      </c>
      <c r="H808" t="s">
        <v>588</v>
      </c>
      <c r="I808" t="s">
        <v>12</v>
      </c>
      <c r="J808" t="s">
        <v>13</v>
      </c>
      <c r="K808" t="s">
        <v>1716</v>
      </c>
      <c r="L808" t="s">
        <v>3951</v>
      </c>
      <c r="M808" t="s">
        <v>1544</v>
      </c>
      <c r="N808" t="s">
        <v>3935</v>
      </c>
      <c r="O808" t="s">
        <v>1717</v>
      </c>
      <c r="P808">
        <v>388.46</v>
      </c>
      <c r="Q808">
        <v>208</v>
      </c>
      <c r="R808" t="s">
        <v>1783</v>
      </c>
      <c r="S808" t="s">
        <v>1784</v>
      </c>
      <c r="T808" t="s">
        <v>1785</v>
      </c>
      <c r="U808" t="s">
        <v>1772</v>
      </c>
      <c r="V808" t="s">
        <v>1829</v>
      </c>
      <c r="W808">
        <v>3</v>
      </c>
      <c r="X808" t="s">
        <v>1782</v>
      </c>
      <c r="Y808">
        <v>654.47</v>
      </c>
      <c r="Z808">
        <v>1963.41</v>
      </c>
      <c r="AA808">
        <v>353.41</v>
      </c>
      <c r="AB808">
        <v>0.18</v>
      </c>
    </row>
    <row r="809" spans="1:28" x14ac:dyDescent="0.3">
      <c r="A809" t="s">
        <v>2633</v>
      </c>
      <c r="B809" s="13">
        <v>45734</v>
      </c>
      <c r="C809" t="s">
        <v>568</v>
      </c>
      <c r="D809" t="s">
        <v>569</v>
      </c>
      <c r="E809">
        <v>44</v>
      </c>
      <c r="F809" t="s">
        <v>16</v>
      </c>
      <c r="G809" t="s">
        <v>570</v>
      </c>
      <c r="H809" t="s">
        <v>254</v>
      </c>
      <c r="I809" t="s">
        <v>12</v>
      </c>
      <c r="J809" t="s">
        <v>19</v>
      </c>
      <c r="K809" t="s">
        <v>1724</v>
      </c>
      <c r="L809" t="s">
        <v>3955</v>
      </c>
      <c r="M809" t="s">
        <v>1566</v>
      </c>
      <c r="N809" t="s">
        <v>3854</v>
      </c>
      <c r="O809" t="s">
        <v>1725</v>
      </c>
      <c r="P809">
        <v>131.24</v>
      </c>
      <c r="Q809">
        <v>232</v>
      </c>
      <c r="R809" t="s">
        <v>1802</v>
      </c>
      <c r="S809" t="s">
        <v>1759</v>
      </c>
      <c r="T809" t="s">
        <v>1803</v>
      </c>
      <c r="U809" t="s">
        <v>1756</v>
      </c>
      <c r="V809" t="s">
        <v>1824</v>
      </c>
      <c r="W809">
        <v>2</v>
      </c>
      <c r="X809" t="s">
        <v>1801</v>
      </c>
      <c r="Y809">
        <v>315.27</v>
      </c>
      <c r="Z809">
        <v>630.54</v>
      </c>
      <c r="AA809">
        <v>145.02000000000001</v>
      </c>
      <c r="AB809">
        <v>0.23</v>
      </c>
    </row>
    <row r="810" spans="1:28" x14ac:dyDescent="0.3">
      <c r="A810" t="s">
        <v>2634</v>
      </c>
      <c r="B810" s="13">
        <v>45623</v>
      </c>
      <c r="C810" t="s">
        <v>719</v>
      </c>
      <c r="D810" t="s">
        <v>720</v>
      </c>
      <c r="E810">
        <v>35</v>
      </c>
      <c r="F810" t="s">
        <v>9</v>
      </c>
      <c r="G810" t="s">
        <v>721</v>
      </c>
      <c r="H810" t="s">
        <v>233</v>
      </c>
      <c r="I810" t="s">
        <v>12</v>
      </c>
      <c r="J810" t="s">
        <v>19</v>
      </c>
      <c r="K810" t="s">
        <v>1604</v>
      </c>
      <c r="L810" t="s">
        <v>3889</v>
      </c>
      <c r="M810" t="s">
        <v>1566</v>
      </c>
      <c r="N810" t="s">
        <v>3854</v>
      </c>
      <c r="O810" t="s">
        <v>1605</v>
      </c>
      <c r="P810">
        <v>38.76</v>
      </c>
      <c r="Q810">
        <v>137</v>
      </c>
      <c r="R810" t="s">
        <v>1762</v>
      </c>
      <c r="S810" t="s">
        <v>1763</v>
      </c>
      <c r="T810" t="s">
        <v>1764</v>
      </c>
      <c r="U810" t="s">
        <v>1765</v>
      </c>
      <c r="V810" t="s">
        <v>1824</v>
      </c>
      <c r="W810">
        <v>1</v>
      </c>
      <c r="X810" t="s">
        <v>1761</v>
      </c>
      <c r="Y810">
        <v>974.47</v>
      </c>
      <c r="Z810">
        <v>974.47</v>
      </c>
      <c r="AA810">
        <v>48.72</v>
      </c>
      <c r="AB810">
        <v>0.05</v>
      </c>
    </row>
    <row r="811" spans="1:28" x14ac:dyDescent="0.3">
      <c r="A811" t="s">
        <v>2635</v>
      </c>
      <c r="B811" s="13">
        <v>45340</v>
      </c>
      <c r="C811" t="s">
        <v>247</v>
      </c>
      <c r="D811" t="s">
        <v>248</v>
      </c>
      <c r="E811">
        <v>58</v>
      </c>
      <c r="F811" t="s">
        <v>9</v>
      </c>
      <c r="G811" t="s">
        <v>249</v>
      </c>
      <c r="H811" t="s">
        <v>250</v>
      </c>
      <c r="I811" t="s">
        <v>12</v>
      </c>
      <c r="J811" t="s">
        <v>31</v>
      </c>
      <c r="K811" t="s">
        <v>1549</v>
      </c>
      <c r="L811" t="s">
        <v>3848</v>
      </c>
      <c r="M811" t="s">
        <v>1547</v>
      </c>
      <c r="N811" t="s">
        <v>3849</v>
      </c>
      <c r="O811" t="s">
        <v>1550</v>
      </c>
      <c r="P811">
        <v>342.56</v>
      </c>
      <c r="Q811">
        <v>352</v>
      </c>
      <c r="R811" t="s">
        <v>1770</v>
      </c>
      <c r="S811" t="s">
        <v>1763</v>
      </c>
      <c r="T811" t="s">
        <v>1771</v>
      </c>
      <c r="U811" t="s">
        <v>1772</v>
      </c>
      <c r="V811" t="s">
        <v>1824</v>
      </c>
      <c r="W811">
        <v>2</v>
      </c>
      <c r="X811" t="s">
        <v>1769</v>
      </c>
      <c r="Y811">
        <v>803.3</v>
      </c>
      <c r="Z811">
        <v>1606.6</v>
      </c>
      <c r="AA811">
        <v>273.12</v>
      </c>
      <c r="AB811">
        <v>0.17</v>
      </c>
    </row>
    <row r="812" spans="1:28" x14ac:dyDescent="0.3">
      <c r="A812" t="s">
        <v>2636</v>
      </c>
      <c r="B812" s="13">
        <v>45447</v>
      </c>
      <c r="C812" t="s">
        <v>63</v>
      </c>
      <c r="D812" t="s">
        <v>64</v>
      </c>
      <c r="E812">
        <v>32</v>
      </c>
      <c r="F812" t="s">
        <v>16</v>
      </c>
      <c r="G812" t="s">
        <v>65</v>
      </c>
      <c r="H812" t="s">
        <v>66</v>
      </c>
      <c r="I812" t="s">
        <v>12</v>
      </c>
      <c r="J812" t="s">
        <v>31</v>
      </c>
      <c r="K812" t="s">
        <v>1549</v>
      </c>
      <c r="L812" t="s">
        <v>3848</v>
      </c>
      <c r="M812" t="s">
        <v>1547</v>
      </c>
      <c r="N812" t="s">
        <v>3849</v>
      </c>
      <c r="O812" t="s">
        <v>1550</v>
      </c>
      <c r="P812">
        <v>342.56</v>
      </c>
      <c r="Q812">
        <v>352</v>
      </c>
      <c r="R812" t="s">
        <v>1790</v>
      </c>
      <c r="S812" t="s">
        <v>1754</v>
      </c>
      <c r="T812" t="s">
        <v>1791</v>
      </c>
      <c r="U812" t="s">
        <v>1772</v>
      </c>
      <c r="V812" t="s">
        <v>1829</v>
      </c>
      <c r="W812">
        <v>4</v>
      </c>
      <c r="X812" t="s">
        <v>1789</v>
      </c>
      <c r="Y812">
        <v>863.87</v>
      </c>
      <c r="Z812">
        <v>3455.48</v>
      </c>
      <c r="AA812">
        <v>725.65</v>
      </c>
      <c r="AB812">
        <v>0.21</v>
      </c>
    </row>
    <row r="813" spans="1:28" x14ac:dyDescent="0.3">
      <c r="A813" t="s">
        <v>2637</v>
      </c>
      <c r="B813" s="13">
        <v>45513</v>
      </c>
      <c r="C813" t="s">
        <v>1446</v>
      </c>
      <c r="D813" t="s">
        <v>1447</v>
      </c>
      <c r="E813">
        <v>19</v>
      </c>
      <c r="F813" t="s">
        <v>9</v>
      </c>
      <c r="G813" t="s">
        <v>1448</v>
      </c>
      <c r="H813" t="s">
        <v>117</v>
      </c>
      <c r="I813" t="s">
        <v>12</v>
      </c>
      <c r="J813" t="s">
        <v>13</v>
      </c>
      <c r="K813" t="s">
        <v>1708</v>
      </c>
      <c r="L813" t="s">
        <v>3947</v>
      </c>
      <c r="M813" t="s">
        <v>1544</v>
      </c>
      <c r="N813" t="s">
        <v>3864</v>
      </c>
      <c r="O813" t="s">
        <v>1709</v>
      </c>
      <c r="P813">
        <v>143.43</v>
      </c>
      <c r="Q813">
        <v>58</v>
      </c>
      <c r="R813" t="s">
        <v>1811</v>
      </c>
      <c r="S813" t="s">
        <v>1754</v>
      </c>
      <c r="T813" t="s">
        <v>1812</v>
      </c>
      <c r="U813" t="s">
        <v>1756</v>
      </c>
      <c r="V813" t="s">
        <v>1824</v>
      </c>
      <c r="W813">
        <v>1</v>
      </c>
      <c r="X813" t="s">
        <v>1810</v>
      </c>
      <c r="Y813">
        <v>450.11</v>
      </c>
      <c r="Z813">
        <v>450.11</v>
      </c>
      <c r="AA813">
        <v>76.52</v>
      </c>
      <c r="AB813">
        <v>0.17</v>
      </c>
    </row>
    <row r="814" spans="1:28" x14ac:dyDescent="0.3">
      <c r="A814" t="s">
        <v>2638</v>
      </c>
      <c r="B814" s="13">
        <v>45486</v>
      </c>
      <c r="C814" t="s">
        <v>740</v>
      </c>
      <c r="D814" t="s">
        <v>741</v>
      </c>
      <c r="E814">
        <v>29</v>
      </c>
      <c r="F814" t="s">
        <v>9</v>
      </c>
      <c r="G814" t="s">
        <v>742</v>
      </c>
      <c r="H814" t="s">
        <v>250</v>
      </c>
      <c r="I814" t="s">
        <v>12</v>
      </c>
      <c r="J814" t="s">
        <v>26</v>
      </c>
      <c r="K814" t="s">
        <v>1684</v>
      </c>
      <c r="L814" t="s">
        <v>3934</v>
      </c>
      <c r="M814" t="s">
        <v>1544</v>
      </c>
      <c r="N814" t="s">
        <v>3935</v>
      </c>
      <c r="O814" t="s">
        <v>1685</v>
      </c>
      <c r="P814">
        <v>243.7</v>
      </c>
      <c r="Q814">
        <v>130</v>
      </c>
      <c r="R814" t="s">
        <v>1798</v>
      </c>
      <c r="S814" t="s">
        <v>1754</v>
      </c>
      <c r="T814" t="s">
        <v>129</v>
      </c>
      <c r="U814" t="s">
        <v>1756</v>
      </c>
      <c r="V814" t="s">
        <v>1829</v>
      </c>
      <c r="W814">
        <v>1</v>
      </c>
      <c r="X814" t="s">
        <v>1797</v>
      </c>
      <c r="Y814">
        <v>289.82</v>
      </c>
      <c r="Z814">
        <v>289.82</v>
      </c>
      <c r="AA814">
        <v>52.17</v>
      </c>
      <c r="AB814">
        <v>0.18</v>
      </c>
    </row>
    <row r="815" spans="1:28" x14ac:dyDescent="0.3">
      <c r="A815" t="s">
        <v>2639</v>
      </c>
      <c r="B815" s="13">
        <v>45890</v>
      </c>
      <c r="C815" t="s">
        <v>1050</v>
      </c>
      <c r="D815" t="s">
        <v>1051</v>
      </c>
      <c r="E815">
        <v>50</v>
      </c>
      <c r="F815" t="s">
        <v>16</v>
      </c>
      <c r="G815" t="s">
        <v>1052</v>
      </c>
      <c r="H815" t="s">
        <v>167</v>
      </c>
      <c r="I815" t="s">
        <v>12</v>
      </c>
      <c r="J815" t="s">
        <v>31</v>
      </c>
      <c r="K815" t="s">
        <v>1656</v>
      </c>
      <c r="L815" t="s">
        <v>3920</v>
      </c>
      <c r="M815" t="s">
        <v>1566</v>
      </c>
      <c r="N815" t="s">
        <v>3854</v>
      </c>
      <c r="O815" t="s">
        <v>1657</v>
      </c>
      <c r="P815">
        <v>434.84</v>
      </c>
      <c r="Q815">
        <v>185</v>
      </c>
      <c r="R815" t="s">
        <v>1790</v>
      </c>
      <c r="S815" t="s">
        <v>1754</v>
      </c>
      <c r="T815" t="s">
        <v>1791</v>
      </c>
      <c r="U815" t="s">
        <v>1772</v>
      </c>
      <c r="V815" t="s">
        <v>1826</v>
      </c>
      <c r="W815">
        <v>4</v>
      </c>
      <c r="X815" t="s">
        <v>1789</v>
      </c>
      <c r="Y815">
        <v>250.64</v>
      </c>
      <c r="Z815">
        <v>1002.56</v>
      </c>
      <c r="AA815">
        <v>100.26</v>
      </c>
      <c r="AB815">
        <v>0.1</v>
      </c>
    </row>
    <row r="816" spans="1:28" x14ac:dyDescent="0.3">
      <c r="A816" t="s">
        <v>2640</v>
      </c>
      <c r="B816" s="13">
        <v>45876</v>
      </c>
      <c r="C816" t="s">
        <v>911</v>
      </c>
      <c r="D816" t="s">
        <v>912</v>
      </c>
      <c r="E816">
        <v>22</v>
      </c>
      <c r="F816" t="s">
        <v>16</v>
      </c>
      <c r="G816" t="s">
        <v>913</v>
      </c>
      <c r="H816" t="s">
        <v>171</v>
      </c>
      <c r="I816" t="s">
        <v>12</v>
      </c>
      <c r="J816" t="s">
        <v>13</v>
      </c>
      <c r="K816" t="s">
        <v>1686</v>
      </c>
      <c r="L816" t="s">
        <v>3936</v>
      </c>
      <c r="M816" t="s">
        <v>1547</v>
      </c>
      <c r="N816" t="s">
        <v>3852</v>
      </c>
      <c r="O816" t="s">
        <v>1687</v>
      </c>
      <c r="P816">
        <v>218.22</v>
      </c>
      <c r="Q816">
        <v>224</v>
      </c>
      <c r="R816" t="s">
        <v>1814</v>
      </c>
      <c r="S816" t="s">
        <v>1754</v>
      </c>
      <c r="T816" t="s">
        <v>1815</v>
      </c>
      <c r="U816" t="s">
        <v>1772</v>
      </c>
      <c r="V816" t="s">
        <v>1829</v>
      </c>
      <c r="W816">
        <v>4</v>
      </c>
      <c r="X816" t="s">
        <v>1813</v>
      </c>
      <c r="Y816">
        <v>373.49</v>
      </c>
      <c r="Z816">
        <v>1493.96</v>
      </c>
      <c r="AA816">
        <v>239.03</v>
      </c>
      <c r="AB816">
        <v>0.16</v>
      </c>
    </row>
    <row r="817" spans="1:28" x14ac:dyDescent="0.3">
      <c r="A817" t="s">
        <v>2641</v>
      </c>
      <c r="B817" s="13">
        <v>45398</v>
      </c>
      <c r="C817" t="s">
        <v>244</v>
      </c>
      <c r="D817" t="s">
        <v>245</v>
      </c>
      <c r="E817">
        <v>27</v>
      </c>
      <c r="F817" t="s">
        <v>16</v>
      </c>
      <c r="G817" t="s">
        <v>246</v>
      </c>
      <c r="H817" t="s">
        <v>47</v>
      </c>
      <c r="I817" t="s">
        <v>12</v>
      </c>
      <c r="J817" t="s">
        <v>31</v>
      </c>
      <c r="K817" t="s">
        <v>1551</v>
      </c>
      <c r="L817" t="s">
        <v>3850</v>
      </c>
      <c r="M817" t="s">
        <v>1547</v>
      </c>
      <c r="N817" t="s">
        <v>3849</v>
      </c>
      <c r="O817" t="s">
        <v>1552</v>
      </c>
      <c r="P817">
        <v>364.67</v>
      </c>
      <c r="Q817">
        <v>452</v>
      </c>
      <c r="R817" t="s">
        <v>1787</v>
      </c>
      <c r="S817" t="s">
        <v>1763</v>
      </c>
      <c r="T817" t="s">
        <v>1788</v>
      </c>
      <c r="U817" t="s">
        <v>1756</v>
      </c>
      <c r="V817" t="s">
        <v>1826</v>
      </c>
      <c r="W817">
        <v>4</v>
      </c>
      <c r="X817" t="s">
        <v>1786</v>
      </c>
      <c r="Y817">
        <v>348.91</v>
      </c>
      <c r="Z817">
        <v>1395.64</v>
      </c>
      <c r="AA817">
        <v>251.22</v>
      </c>
      <c r="AB817">
        <v>0.18</v>
      </c>
    </row>
    <row r="818" spans="1:28" x14ac:dyDescent="0.3">
      <c r="A818" t="s">
        <v>2642</v>
      </c>
      <c r="B818" s="13">
        <v>45390</v>
      </c>
      <c r="C818" t="s">
        <v>387</v>
      </c>
      <c r="D818" t="s">
        <v>388</v>
      </c>
      <c r="E818">
        <v>40</v>
      </c>
      <c r="F818" t="s">
        <v>16</v>
      </c>
      <c r="G818" t="s">
        <v>389</v>
      </c>
      <c r="H818" t="s">
        <v>140</v>
      </c>
      <c r="I818" t="s">
        <v>12</v>
      </c>
      <c r="J818" t="s">
        <v>13</v>
      </c>
      <c r="K818" t="s">
        <v>1736</v>
      </c>
      <c r="L818" t="s">
        <v>3961</v>
      </c>
      <c r="M818" t="s">
        <v>1558</v>
      </c>
      <c r="N818" t="s">
        <v>3856</v>
      </c>
      <c r="O818" t="s">
        <v>1737</v>
      </c>
      <c r="P818">
        <v>358.47</v>
      </c>
      <c r="Q818">
        <v>213</v>
      </c>
      <c r="R818" t="s">
        <v>1808</v>
      </c>
      <c r="S818" t="s">
        <v>1759</v>
      </c>
      <c r="T818" t="s">
        <v>1809</v>
      </c>
      <c r="U818" t="s">
        <v>1756</v>
      </c>
      <c r="V818" t="s">
        <v>1824</v>
      </c>
      <c r="W818">
        <v>4</v>
      </c>
      <c r="X818" t="s">
        <v>1807</v>
      </c>
      <c r="Y818">
        <v>212.96</v>
      </c>
      <c r="Z818">
        <v>851.84</v>
      </c>
      <c r="AA818">
        <v>144.81</v>
      </c>
      <c r="AB818">
        <v>0.17</v>
      </c>
    </row>
    <row r="819" spans="1:28" x14ac:dyDescent="0.3">
      <c r="A819" t="s">
        <v>2643</v>
      </c>
      <c r="B819" s="13">
        <v>45406</v>
      </c>
      <c r="C819" t="s">
        <v>625</v>
      </c>
      <c r="D819" t="s">
        <v>626</v>
      </c>
      <c r="E819">
        <v>21</v>
      </c>
      <c r="F819" t="s">
        <v>9</v>
      </c>
      <c r="G819" t="s">
        <v>627</v>
      </c>
      <c r="H819" t="s">
        <v>58</v>
      </c>
      <c r="I819" t="s">
        <v>12</v>
      </c>
      <c r="J819" t="s">
        <v>26</v>
      </c>
      <c r="K819" t="s">
        <v>1602</v>
      </c>
      <c r="L819" t="s">
        <v>3888</v>
      </c>
      <c r="M819" t="s">
        <v>1544</v>
      </c>
      <c r="N819" t="s">
        <v>3870</v>
      </c>
      <c r="O819" t="s">
        <v>1603</v>
      </c>
      <c r="P819">
        <v>322.41000000000003</v>
      </c>
      <c r="Q819">
        <v>378</v>
      </c>
      <c r="R819" t="s">
        <v>1814</v>
      </c>
      <c r="S819" t="s">
        <v>1754</v>
      </c>
      <c r="T819" t="s">
        <v>1815</v>
      </c>
      <c r="U819" t="s">
        <v>1772</v>
      </c>
      <c r="V819" t="s">
        <v>1829</v>
      </c>
      <c r="W819">
        <v>3</v>
      </c>
      <c r="X819" t="s">
        <v>1813</v>
      </c>
      <c r="Y819">
        <v>871.34</v>
      </c>
      <c r="Z819">
        <v>2614.02</v>
      </c>
      <c r="AA819">
        <v>287.54000000000002</v>
      </c>
      <c r="AB819">
        <v>0.11</v>
      </c>
    </row>
    <row r="820" spans="1:28" x14ac:dyDescent="0.3">
      <c r="A820" t="s">
        <v>2644</v>
      </c>
      <c r="B820" s="13">
        <v>45844</v>
      </c>
      <c r="C820" t="s">
        <v>356</v>
      </c>
      <c r="D820" t="s">
        <v>357</v>
      </c>
      <c r="E820">
        <v>53</v>
      </c>
      <c r="F820" t="s">
        <v>16</v>
      </c>
      <c r="G820" t="s">
        <v>358</v>
      </c>
      <c r="H820" t="s">
        <v>359</v>
      </c>
      <c r="I820" t="s">
        <v>12</v>
      </c>
      <c r="J820" t="s">
        <v>19</v>
      </c>
      <c r="K820" t="s">
        <v>1736</v>
      </c>
      <c r="L820" t="s">
        <v>3961</v>
      </c>
      <c r="M820" t="s">
        <v>1558</v>
      </c>
      <c r="N820" t="s">
        <v>3856</v>
      </c>
      <c r="O820" t="s">
        <v>1737</v>
      </c>
      <c r="P820">
        <v>358.47</v>
      </c>
      <c r="Q820">
        <v>213</v>
      </c>
      <c r="R820" t="s">
        <v>1753</v>
      </c>
      <c r="S820" t="s">
        <v>1754</v>
      </c>
      <c r="T820" t="s">
        <v>1755</v>
      </c>
      <c r="U820" t="s">
        <v>1756</v>
      </c>
      <c r="V820" t="s">
        <v>1824</v>
      </c>
      <c r="W820">
        <v>2</v>
      </c>
      <c r="X820" t="s">
        <v>1752</v>
      </c>
      <c r="Y820">
        <v>698.94</v>
      </c>
      <c r="Z820">
        <v>1397.88</v>
      </c>
      <c r="AA820">
        <v>83.87</v>
      </c>
      <c r="AB820">
        <v>0.06</v>
      </c>
    </row>
    <row r="821" spans="1:28" x14ac:dyDescent="0.3">
      <c r="A821" t="s">
        <v>2645</v>
      </c>
      <c r="B821" s="13">
        <v>45697</v>
      </c>
      <c r="C821" t="s">
        <v>996</v>
      </c>
      <c r="D821" t="s">
        <v>997</v>
      </c>
      <c r="E821">
        <v>34</v>
      </c>
      <c r="F821" t="s">
        <v>9</v>
      </c>
      <c r="G821" t="s">
        <v>998</v>
      </c>
      <c r="H821" t="s">
        <v>140</v>
      </c>
      <c r="I821" t="s">
        <v>12</v>
      </c>
      <c r="J821" t="s">
        <v>13</v>
      </c>
      <c r="K821" t="s">
        <v>1696</v>
      </c>
      <c r="L821" t="s">
        <v>3941</v>
      </c>
      <c r="M821" t="s">
        <v>1563</v>
      </c>
      <c r="N821" t="s">
        <v>3860</v>
      </c>
      <c r="O821" t="s">
        <v>1697</v>
      </c>
      <c r="P821">
        <v>403.71</v>
      </c>
      <c r="Q821">
        <v>159</v>
      </c>
      <c r="R821" t="s">
        <v>1753</v>
      </c>
      <c r="S821" t="s">
        <v>1754</v>
      </c>
      <c r="T821" t="s">
        <v>1755</v>
      </c>
      <c r="U821" t="s">
        <v>1756</v>
      </c>
      <c r="V821" t="s">
        <v>1829</v>
      </c>
      <c r="W821">
        <v>1</v>
      </c>
      <c r="X821" t="s">
        <v>1752</v>
      </c>
      <c r="Y821">
        <v>719.94</v>
      </c>
      <c r="Z821">
        <v>719.94</v>
      </c>
      <c r="AA821">
        <v>165.59</v>
      </c>
      <c r="AB821">
        <v>0.23</v>
      </c>
    </row>
    <row r="822" spans="1:28" x14ac:dyDescent="0.3">
      <c r="A822" t="s">
        <v>2646</v>
      </c>
      <c r="B822" s="13">
        <v>45607</v>
      </c>
      <c r="C822" t="s">
        <v>36</v>
      </c>
      <c r="D822" t="s">
        <v>37</v>
      </c>
      <c r="E822">
        <v>29</v>
      </c>
      <c r="F822" t="s">
        <v>16</v>
      </c>
      <c r="G822" t="s">
        <v>38</v>
      </c>
      <c r="H822" t="s">
        <v>39</v>
      </c>
      <c r="I822" t="s">
        <v>12</v>
      </c>
      <c r="J822" t="s">
        <v>19</v>
      </c>
      <c r="K822" t="s">
        <v>1604</v>
      </c>
      <c r="L822" t="s">
        <v>3889</v>
      </c>
      <c r="M822" t="s">
        <v>1566</v>
      </c>
      <c r="N822" t="s">
        <v>3854</v>
      </c>
      <c r="O822" t="s">
        <v>1605</v>
      </c>
      <c r="P822">
        <v>38.76</v>
      </c>
      <c r="Q822">
        <v>137</v>
      </c>
      <c r="R822" t="s">
        <v>1770</v>
      </c>
      <c r="S822" t="s">
        <v>1763</v>
      </c>
      <c r="T822" t="s">
        <v>1771</v>
      </c>
      <c r="U822" t="s">
        <v>1772</v>
      </c>
      <c r="V822" t="s">
        <v>1826</v>
      </c>
      <c r="W822">
        <v>2</v>
      </c>
      <c r="X822" t="s">
        <v>1769</v>
      </c>
      <c r="Y822">
        <v>278.16000000000003</v>
      </c>
      <c r="Z822">
        <v>556.32000000000005</v>
      </c>
      <c r="AA822">
        <v>122.39</v>
      </c>
      <c r="AB822">
        <v>0.22</v>
      </c>
    </row>
    <row r="823" spans="1:28" x14ac:dyDescent="0.3">
      <c r="A823" t="s">
        <v>2647</v>
      </c>
      <c r="B823" s="13">
        <v>45307</v>
      </c>
      <c r="C823" t="s">
        <v>202</v>
      </c>
      <c r="D823" t="s">
        <v>203</v>
      </c>
      <c r="E823">
        <v>37</v>
      </c>
      <c r="F823" t="s">
        <v>16</v>
      </c>
      <c r="G823" t="s">
        <v>204</v>
      </c>
      <c r="H823" t="s">
        <v>156</v>
      </c>
      <c r="I823" t="s">
        <v>12</v>
      </c>
      <c r="J823" t="s">
        <v>13</v>
      </c>
      <c r="K823" t="s">
        <v>1646</v>
      </c>
      <c r="L823" t="s">
        <v>3914</v>
      </c>
      <c r="M823" t="s">
        <v>1558</v>
      </c>
      <c r="N823" t="s">
        <v>3915</v>
      </c>
      <c r="O823" t="s">
        <v>1647</v>
      </c>
      <c r="P823">
        <v>43.29</v>
      </c>
      <c r="Q823">
        <v>267</v>
      </c>
      <c r="R823" t="s">
        <v>1774</v>
      </c>
      <c r="S823" t="s">
        <v>1759</v>
      </c>
      <c r="T823" t="s">
        <v>1775</v>
      </c>
      <c r="U823" t="s">
        <v>1765</v>
      </c>
      <c r="V823" t="s">
        <v>1824</v>
      </c>
      <c r="W823">
        <v>1</v>
      </c>
      <c r="X823" t="s">
        <v>1773</v>
      </c>
      <c r="Y823">
        <v>678.9</v>
      </c>
      <c r="Z823">
        <v>678.9</v>
      </c>
      <c r="AA823">
        <v>115.41</v>
      </c>
      <c r="AB823">
        <v>0.17</v>
      </c>
    </row>
    <row r="824" spans="1:28" x14ac:dyDescent="0.3">
      <c r="A824" t="s">
        <v>2648</v>
      </c>
      <c r="B824" s="13">
        <v>45520</v>
      </c>
      <c r="C824" t="s">
        <v>71</v>
      </c>
      <c r="D824" t="s">
        <v>72</v>
      </c>
      <c r="E824">
        <v>49</v>
      </c>
      <c r="F824" t="s">
        <v>16</v>
      </c>
      <c r="G824" t="s">
        <v>73</v>
      </c>
      <c r="H824" t="s">
        <v>74</v>
      </c>
      <c r="I824" t="s">
        <v>12</v>
      </c>
      <c r="J824" t="s">
        <v>19</v>
      </c>
      <c r="K824" t="s">
        <v>1598</v>
      </c>
      <c r="L824" t="s">
        <v>3886</v>
      </c>
      <c r="M824" t="s">
        <v>1547</v>
      </c>
      <c r="N824" t="s">
        <v>3854</v>
      </c>
      <c r="O824" t="s">
        <v>1599</v>
      </c>
      <c r="P824">
        <v>174.02</v>
      </c>
      <c r="Q824">
        <v>268</v>
      </c>
      <c r="R824" t="s">
        <v>1802</v>
      </c>
      <c r="S824" t="s">
        <v>1759</v>
      </c>
      <c r="T824" t="s">
        <v>1803</v>
      </c>
      <c r="U824" t="s">
        <v>1756</v>
      </c>
      <c r="V824" t="s">
        <v>1824</v>
      </c>
      <c r="W824">
        <v>4</v>
      </c>
      <c r="X824" t="s">
        <v>1801</v>
      </c>
      <c r="Y824">
        <v>94.13</v>
      </c>
      <c r="Z824">
        <v>376.52</v>
      </c>
      <c r="AA824">
        <v>56.48</v>
      </c>
      <c r="AB824">
        <v>0.15</v>
      </c>
    </row>
    <row r="825" spans="1:28" x14ac:dyDescent="0.3">
      <c r="A825" t="s">
        <v>2649</v>
      </c>
      <c r="B825" s="13">
        <v>45933</v>
      </c>
      <c r="C825" t="s">
        <v>1365</v>
      </c>
      <c r="D825" t="s">
        <v>1366</v>
      </c>
      <c r="E825">
        <v>31</v>
      </c>
      <c r="F825" t="s">
        <v>9</v>
      </c>
      <c r="G825" t="s">
        <v>1367</v>
      </c>
      <c r="H825" t="s">
        <v>324</v>
      </c>
      <c r="I825" t="s">
        <v>12</v>
      </c>
      <c r="J825" t="s">
        <v>31</v>
      </c>
      <c r="K825" t="s">
        <v>1636</v>
      </c>
      <c r="L825" t="s">
        <v>3908</v>
      </c>
      <c r="M825" t="s">
        <v>1566</v>
      </c>
      <c r="N825" t="s">
        <v>3862</v>
      </c>
      <c r="O825" t="s">
        <v>1637</v>
      </c>
      <c r="P825">
        <v>167.12</v>
      </c>
      <c r="Q825">
        <v>316</v>
      </c>
      <c r="R825" t="s">
        <v>1758</v>
      </c>
      <c r="S825" t="s">
        <v>1759</v>
      </c>
      <c r="T825" t="s">
        <v>1760</v>
      </c>
      <c r="U825" t="s">
        <v>1756</v>
      </c>
      <c r="V825" t="s">
        <v>1826</v>
      </c>
      <c r="W825">
        <v>4</v>
      </c>
      <c r="X825" t="s">
        <v>1757</v>
      </c>
      <c r="Y825">
        <v>415.02</v>
      </c>
      <c r="Z825">
        <v>1660.08</v>
      </c>
      <c r="AA825">
        <v>16.600000000000001</v>
      </c>
      <c r="AB825">
        <v>0.01</v>
      </c>
    </row>
    <row r="826" spans="1:28" x14ac:dyDescent="0.3">
      <c r="A826" t="s">
        <v>2650</v>
      </c>
      <c r="B826" s="13">
        <v>45841</v>
      </c>
      <c r="C826" t="s">
        <v>195</v>
      </c>
      <c r="D826" t="s">
        <v>196</v>
      </c>
      <c r="E826">
        <v>23</v>
      </c>
      <c r="F826" t="s">
        <v>16</v>
      </c>
      <c r="G826" t="s">
        <v>197</v>
      </c>
      <c r="H826" t="s">
        <v>43</v>
      </c>
      <c r="I826" t="s">
        <v>12</v>
      </c>
      <c r="J826" t="s">
        <v>13</v>
      </c>
      <c r="K826" t="s">
        <v>1570</v>
      </c>
      <c r="L826" t="s">
        <v>3865</v>
      </c>
      <c r="M826" t="s">
        <v>1563</v>
      </c>
      <c r="N826" t="s">
        <v>3854</v>
      </c>
      <c r="O826" t="s">
        <v>1571</v>
      </c>
      <c r="P826">
        <v>449.4</v>
      </c>
      <c r="Q826">
        <v>460</v>
      </c>
      <c r="R826" t="s">
        <v>1770</v>
      </c>
      <c r="S826" t="s">
        <v>1763</v>
      </c>
      <c r="T826" t="s">
        <v>1771</v>
      </c>
      <c r="U826" t="s">
        <v>1772</v>
      </c>
      <c r="V826" t="s">
        <v>1824</v>
      </c>
      <c r="W826">
        <v>4</v>
      </c>
      <c r="X826" t="s">
        <v>1769</v>
      </c>
      <c r="Y826">
        <v>780.07</v>
      </c>
      <c r="Z826">
        <v>3120.28</v>
      </c>
      <c r="AA826">
        <v>93.61</v>
      </c>
      <c r="AB826">
        <v>0.03</v>
      </c>
    </row>
    <row r="827" spans="1:28" x14ac:dyDescent="0.3">
      <c r="A827" t="s">
        <v>2651</v>
      </c>
      <c r="B827" s="13">
        <v>45877</v>
      </c>
      <c r="C827" t="s">
        <v>1328</v>
      </c>
      <c r="D827" t="s">
        <v>1329</v>
      </c>
      <c r="E827">
        <v>27</v>
      </c>
      <c r="F827" t="s">
        <v>16</v>
      </c>
      <c r="G827" t="s">
        <v>1330</v>
      </c>
      <c r="H827" t="s">
        <v>328</v>
      </c>
      <c r="I827" t="s">
        <v>12</v>
      </c>
      <c r="J827" t="s">
        <v>26</v>
      </c>
      <c r="K827" t="s">
        <v>1622</v>
      </c>
      <c r="L827" t="s">
        <v>3899</v>
      </c>
      <c r="M827" t="s">
        <v>1547</v>
      </c>
      <c r="N827" t="s">
        <v>3900</v>
      </c>
      <c r="O827" t="s">
        <v>1623</v>
      </c>
      <c r="P827">
        <v>353.47</v>
      </c>
      <c r="Q827">
        <v>214</v>
      </c>
      <c r="R827" t="s">
        <v>1802</v>
      </c>
      <c r="S827" t="s">
        <v>1759</v>
      </c>
      <c r="T827" t="s">
        <v>1803</v>
      </c>
      <c r="U827" t="s">
        <v>1756</v>
      </c>
      <c r="V827" t="s">
        <v>1824</v>
      </c>
      <c r="W827">
        <v>4</v>
      </c>
      <c r="X827" t="s">
        <v>1801</v>
      </c>
      <c r="Y827">
        <v>184.57</v>
      </c>
      <c r="Z827">
        <v>738.28</v>
      </c>
      <c r="AA827">
        <v>206.72</v>
      </c>
      <c r="AB827">
        <v>0.28000000000000003</v>
      </c>
    </row>
    <row r="828" spans="1:28" x14ac:dyDescent="0.3">
      <c r="A828" t="s">
        <v>2652</v>
      </c>
      <c r="B828" s="13">
        <v>45532</v>
      </c>
      <c r="C828" t="s">
        <v>911</v>
      </c>
      <c r="D828" t="s">
        <v>912</v>
      </c>
      <c r="E828">
        <v>22</v>
      </c>
      <c r="F828" t="s">
        <v>16</v>
      </c>
      <c r="G828" t="s">
        <v>913</v>
      </c>
      <c r="H828" t="s">
        <v>171</v>
      </c>
      <c r="I828" t="s">
        <v>12</v>
      </c>
      <c r="J828" t="s">
        <v>13</v>
      </c>
      <c r="K828" t="s">
        <v>1678</v>
      </c>
      <c r="L828" t="s">
        <v>3931</v>
      </c>
      <c r="M828" t="s">
        <v>1566</v>
      </c>
      <c r="N828" t="s">
        <v>3862</v>
      </c>
      <c r="O828" t="s">
        <v>1679</v>
      </c>
      <c r="P828">
        <v>240.63</v>
      </c>
      <c r="Q828">
        <v>423</v>
      </c>
      <c r="R828" t="s">
        <v>1770</v>
      </c>
      <c r="S828" t="s">
        <v>1763</v>
      </c>
      <c r="T828" t="s">
        <v>1771</v>
      </c>
      <c r="U828" t="s">
        <v>1772</v>
      </c>
      <c r="V828" t="s">
        <v>1826</v>
      </c>
      <c r="W828">
        <v>4</v>
      </c>
      <c r="X828" t="s">
        <v>1769</v>
      </c>
      <c r="Y828">
        <v>277.58</v>
      </c>
      <c r="Z828">
        <v>1110.32</v>
      </c>
      <c r="AA828">
        <v>244.27</v>
      </c>
      <c r="AB828">
        <v>0.22</v>
      </c>
    </row>
    <row r="829" spans="1:28" x14ac:dyDescent="0.3">
      <c r="A829" t="s">
        <v>2653</v>
      </c>
      <c r="B829" s="13">
        <v>45734</v>
      </c>
      <c r="C829" t="s">
        <v>369</v>
      </c>
      <c r="D829" t="s">
        <v>370</v>
      </c>
      <c r="E829">
        <v>64</v>
      </c>
      <c r="F829" t="s">
        <v>9</v>
      </c>
      <c r="G829" t="s">
        <v>371</v>
      </c>
      <c r="H829" t="s">
        <v>81</v>
      </c>
      <c r="I829" t="s">
        <v>12</v>
      </c>
      <c r="J829" t="s">
        <v>31</v>
      </c>
      <c r="K829" t="s">
        <v>1610</v>
      </c>
      <c r="L829" t="s">
        <v>3892</v>
      </c>
      <c r="M829" t="s">
        <v>1566</v>
      </c>
      <c r="N829" t="s">
        <v>3893</v>
      </c>
      <c r="O829" t="s">
        <v>1611</v>
      </c>
      <c r="P829">
        <v>204.39</v>
      </c>
      <c r="Q829">
        <v>281</v>
      </c>
      <c r="R829" t="s">
        <v>1767</v>
      </c>
      <c r="S829" t="s">
        <v>1759</v>
      </c>
      <c r="T829" t="s">
        <v>1768</v>
      </c>
      <c r="U829" t="s">
        <v>1765</v>
      </c>
      <c r="V829" t="s">
        <v>1824</v>
      </c>
      <c r="W829">
        <v>1</v>
      </c>
      <c r="X829" t="s">
        <v>1766</v>
      </c>
      <c r="Y829">
        <v>36.799999999999997</v>
      </c>
      <c r="Z829">
        <v>36.799999999999997</v>
      </c>
      <c r="AA829">
        <v>6.62</v>
      </c>
      <c r="AB829">
        <v>0.18</v>
      </c>
    </row>
    <row r="830" spans="1:28" x14ac:dyDescent="0.3">
      <c r="A830" t="s">
        <v>2654</v>
      </c>
      <c r="B830" s="13">
        <v>45809</v>
      </c>
      <c r="C830" t="s">
        <v>1115</v>
      </c>
      <c r="D830" t="s">
        <v>1116</v>
      </c>
      <c r="E830">
        <v>54</v>
      </c>
      <c r="F830" t="s">
        <v>9</v>
      </c>
      <c r="G830" t="s">
        <v>1117</v>
      </c>
      <c r="H830" t="s">
        <v>287</v>
      </c>
      <c r="I830" t="s">
        <v>12</v>
      </c>
      <c r="J830" t="s">
        <v>26</v>
      </c>
      <c r="K830" t="s">
        <v>1724</v>
      </c>
      <c r="L830" t="s">
        <v>3955</v>
      </c>
      <c r="M830" t="s">
        <v>1566</v>
      </c>
      <c r="N830" t="s">
        <v>3854</v>
      </c>
      <c r="O830" t="s">
        <v>1725</v>
      </c>
      <c r="P830">
        <v>131.24</v>
      </c>
      <c r="Q830">
        <v>232</v>
      </c>
      <c r="R830" t="s">
        <v>1777</v>
      </c>
      <c r="S830" t="s">
        <v>1754</v>
      </c>
      <c r="T830" t="s">
        <v>1778</v>
      </c>
      <c r="U830" t="s">
        <v>1772</v>
      </c>
      <c r="V830" t="s">
        <v>1824</v>
      </c>
      <c r="W830">
        <v>1</v>
      </c>
      <c r="X830" t="s">
        <v>1776</v>
      </c>
      <c r="Y830">
        <v>539.37</v>
      </c>
      <c r="Z830">
        <v>539.37</v>
      </c>
      <c r="AA830">
        <v>75.510000000000005</v>
      </c>
      <c r="AB830">
        <v>0.14000000000000001</v>
      </c>
    </row>
    <row r="831" spans="1:28" x14ac:dyDescent="0.3">
      <c r="A831" t="s">
        <v>2655</v>
      </c>
      <c r="B831" s="13">
        <v>45760</v>
      </c>
      <c r="C831" t="s">
        <v>321</v>
      </c>
      <c r="D831" t="s">
        <v>322</v>
      </c>
      <c r="E831">
        <v>43</v>
      </c>
      <c r="F831" t="s">
        <v>9</v>
      </c>
      <c r="G831" t="s">
        <v>323</v>
      </c>
      <c r="H831" t="s">
        <v>324</v>
      </c>
      <c r="I831" t="s">
        <v>12</v>
      </c>
      <c r="J831" t="s">
        <v>19</v>
      </c>
      <c r="K831" t="s">
        <v>1588</v>
      </c>
      <c r="L831" t="s">
        <v>3879</v>
      </c>
      <c r="M831" t="s">
        <v>1566</v>
      </c>
      <c r="N831" t="s">
        <v>3854</v>
      </c>
      <c r="O831" t="s">
        <v>1589</v>
      </c>
      <c r="P831">
        <v>131.51</v>
      </c>
      <c r="Q831">
        <v>76</v>
      </c>
      <c r="R831" t="s">
        <v>1811</v>
      </c>
      <c r="S831" t="s">
        <v>1754</v>
      </c>
      <c r="T831" t="s">
        <v>1812</v>
      </c>
      <c r="U831" t="s">
        <v>1756</v>
      </c>
      <c r="V831" t="s">
        <v>1826</v>
      </c>
      <c r="W831">
        <v>1</v>
      </c>
      <c r="X831" t="s">
        <v>1810</v>
      </c>
      <c r="Y831">
        <v>27.83</v>
      </c>
      <c r="Z831">
        <v>27.83</v>
      </c>
      <c r="AA831">
        <v>8.35</v>
      </c>
      <c r="AB831">
        <v>0.3</v>
      </c>
    </row>
    <row r="832" spans="1:28" x14ac:dyDescent="0.3">
      <c r="A832" t="s">
        <v>2656</v>
      </c>
      <c r="B832" s="13">
        <v>45456</v>
      </c>
      <c r="C832" t="s">
        <v>899</v>
      </c>
      <c r="D832" t="s">
        <v>900</v>
      </c>
      <c r="E832">
        <v>54</v>
      </c>
      <c r="F832" t="s">
        <v>16</v>
      </c>
      <c r="G832" t="s">
        <v>901</v>
      </c>
      <c r="H832" t="s">
        <v>845</v>
      </c>
      <c r="I832" t="s">
        <v>12</v>
      </c>
      <c r="J832" t="s">
        <v>31</v>
      </c>
      <c r="K832" t="s">
        <v>1688</v>
      </c>
      <c r="L832" t="s">
        <v>3937</v>
      </c>
      <c r="M832" t="s">
        <v>1544</v>
      </c>
      <c r="N832" t="s">
        <v>3881</v>
      </c>
      <c r="O832" t="s">
        <v>1689</v>
      </c>
      <c r="P832">
        <v>138.05000000000001</v>
      </c>
      <c r="Q832">
        <v>89</v>
      </c>
      <c r="R832" t="s">
        <v>1770</v>
      </c>
      <c r="S832" t="s">
        <v>1763</v>
      </c>
      <c r="T832" t="s">
        <v>1771</v>
      </c>
      <c r="U832" t="s">
        <v>1772</v>
      </c>
      <c r="V832" t="s">
        <v>1829</v>
      </c>
      <c r="W832">
        <v>3</v>
      </c>
      <c r="X832" t="s">
        <v>1769</v>
      </c>
      <c r="Y832">
        <v>698.72</v>
      </c>
      <c r="Z832">
        <v>2096.16</v>
      </c>
      <c r="AA832">
        <v>586.91999999999996</v>
      </c>
      <c r="AB832">
        <v>0.28000000000000003</v>
      </c>
    </row>
    <row r="833" spans="1:28" x14ac:dyDescent="0.3">
      <c r="A833" t="s">
        <v>2657</v>
      </c>
      <c r="B833" s="13">
        <v>45698</v>
      </c>
      <c r="C833" t="s">
        <v>59</v>
      </c>
      <c r="D833" t="s">
        <v>60</v>
      </c>
      <c r="E833">
        <v>55</v>
      </c>
      <c r="F833" t="s">
        <v>16</v>
      </c>
      <c r="G833" t="s">
        <v>61</v>
      </c>
      <c r="H833" t="s">
        <v>62</v>
      </c>
      <c r="I833" t="s">
        <v>12</v>
      </c>
      <c r="J833" t="s">
        <v>19</v>
      </c>
      <c r="K833" t="s">
        <v>1700</v>
      </c>
      <c r="L833" t="s">
        <v>3943</v>
      </c>
      <c r="M833" t="s">
        <v>1563</v>
      </c>
      <c r="N833" t="s">
        <v>3845</v>
      </c>
      <c r="O833" t="s">
        <v>1701</v>
      </c>
      <c r="P833">
        <v>392.89</v>
      </c>
      <c r="Q833">
        <v>320</v>
      </c>
      <c r="R833" t="s">
        <v>1798</v>
      </c>
      <c r="S833" t="s">
        <v>1754</v>
      </c>
      <c r="T833" t="s">
        <v>129</v>
      </c>
      <c r="U833" t="s">
        <v>1756</v>
      </c>
      <c r="V833" t="s">
        <v>1829</v>
      </c>
      <c r="W833">
        <v>4</v>
      </c>
      <c r="X833" t="s">
        <v>1797</v>
      </c>
      <c r="Y833">
        <v>528.23</v>
      </c>
      <c r="Z833">
        <v>2112.92</v>
      </c>
      <c r="AA833">
        <v>316.94</v>
      </c>
      <c r="AB833">
        <v>0.15</v>
      </c>
    </row>
    <row r="834" spans="1:28" x14ac:dyDescent="0.3">
      <c r="A834" t="s">
        <v>2658</v>
      </c>
      <c r="B834" s="13">
        <v>45548</v>
      </c>
      <c r="C834" t="s">
        <v>1513</v>
      </c>
      <c r="D834" t="s">
        <v>1514</v>
      </c>
      <c r="E834">
        <v>59</v>
      </c>
      <c r="F834" t="s">
        <v>16</v>
      </c>
      <c r="G834" t="s">
        <v>1515</v>
      </c>
      <c r="H834" t="s">
        <v>250</v>
      </c>
      <c r="I834" t="s">
        <v>12</v>
      </c>
      <c r="J834" t="s">
        <v>19</v>
      </c>
      <c r="K834" t="s">
        <v>1640</v>
      </c>
      <c r="L834" t="s">
        <v>3910</v>
      </c>
      <c r="M834" t="s">
        <v>1547</v>
      </c>
      <c r="N834" t="s">
        <v>3849</v>
      </c>
      <c r="O834" t="s">
        <v>1641</v>
      </c>
      <c r="P834">
        <v>167.34</v>
      </c>
      <c r="Q834">
        <v>296</v>
      </c>
      <c r="R834" t="s">
        <v>1805</v>
      </c>
      <c r="S834" t="s">
        <v>1784</v>
      </c>
      <c r="T834" t="s">
        <v>1806</v>
      </c>
      <c r="U834" t="s">
        <v>1756</v>
      </c>
      <c r="V834" t="s">
        <v>1826</v>
      </c>
      <c r="W834">
        <v>2</v>
      </c>
      <c r="X834" t="s">
        <v>1804</v>
      </c>
      <c r="Y834">
        <v>780.9</v>
      </c>
      <c r="Z834">
        <v>1561.8</v>
      </c>
      <c r="AA834">
        <v>374.83</v>
      </c>
      <c r="AB834">
        <v>0.24</v>
      </c>
    </row>
    <row r="835" spans="1:28" x14ac:dyDescent="0.3">
      <c r="A835" t="s">
        <v>2659</v>
      </c>
      <c r="B835" s="13">
        <v>45236</v>
      </c>
      <c r="C835" t="s">
        <v>595</v>
      </c>
      <c r="D835" t="s">
        <v>596</v>
      </c>
      <c r="E835">
        <v>38</v>
      </c>
      <c r="F835" t="s">
        <v>9</v>
      </c>
      <c r="G835" t="s">
        <v>597</v>
      </c>
      <c r="H835" t="s">
        <v>434</v>
      </c>
      <c r="I835" t="s">
        <v>12</v>
      </c>
      <c r="J835" t="s">
        <v>26</v>
      </c>
      <c r="K835" t="s">
        <v>1590</v>
      </c>
      <c r="L835" t="s">
        <v>3880</v>
      </c>
      <c r="M835" t="s">
        <v>1544</v>
      </c>
      <c r="N835" t="s">
        <v>3881</v>
      </c>
      <c r="O835" t="s">
        <v>1591</v>
      </c>
      <c r="P835">
        <v>123.46</v>
      </c>
      <c r="Q835">
        <v>76</v>
      </c>
      <c r="R835" t="s">
        <v>1800</v>
      </c>
      <c r="S835" t="s">
        <v>1763</v>
      </c>
      <c r="T835" t="s">
        <v>207</v>
      </c>
      <c r="U835" t="s">
        <v>1765</v>
      </c>
      <c r="V835" t="s">
        <v>1829</v>
      </c>
      <c r="W835">
        <v>1</v>
      </c>
      <c r="X835" t="s">
        <v>1799</v>
      </c>
      <c r="Y835">
        <v>977.97</v>
      </c>
      <c r="Z835">
        <v>977.97</v>
      </c>
      <c r="AA835">
        <v>58.68</v>
      </c>
      <c r="AB835">
        <v>0.06</v>
      </c>
    </row>
    <row r="836" spans="1:28" x14ac:dyDescent="0.3">
      <c r="A836" t="s">
        <v>2660</v>
      </c>
      <c r="B836" s="13">
        <v>45310</v>
      </c>
      <c r="C836" t="s">
        <v>1154</v>
      </c>
      <c r="D836" t="s">
        <v>1155</v>
      </c>
      <c r="E836">
        <v>20</v>
      </c>
      <c r="F836" t="s">
        <v>16</v>
      </c>
      <c r="G836" t="s">
        <v>1156</v>
      </c>
      <c r="H836" t="s">
        <v>171</v>
      </c>
      <c r="I836" t="s">
        <v>12</v>
      </c>
      <c r="J836" t="s">
        <v>19</v>
      </c>
      <c r="K836" t="s">
        <v>1714</v>
      </c>
      <c r="L836" t="s">
        <v>3950</v>
      </c>
      <c r="M836" t="s">
        <v>1558</v>
      </c>
      <c r="N836" t="s">
        <v>3856</v>
      </c>
      <c r="O836" t="s">
        <v>1715</v>
      </c>
      <c r="P836">
        <v>152.91999999999999</v>
      </c>
      <c r="Q836">
        <v>159</v>
      </c>
      <c r="R836" t="s">
        <v>1795</v>
      </c>
      <c r="S836" t="s">
        <v>1759</v>
      </c>
      <c r="T836" t="s">
        <v>1796</v>
      </c>
      <c r="U836" t="s">
        <v>1772</v>
      </c>
      <c r="V836" t="s">
        <v>1824</v>
      </c>
      <c r="W836">
        <v>4</v>
      </c>
      <c r="X836" t="s">
        <v>1794</v>
      </c>
      <c r="Y836">
        <v>354.65</v>
      </c>
      <c r="Z836">
        <v>1418.6</v>
      </c>
      <c r="AA836">
        <v>269.52999999999997</v>
      </c>
      <c r="AB836">
        <v>0.19</v>
      </c>
    </row>
    <row r="837" spans="1:28" x14ac:dyDescent="0.3">
      <c r="A837" t="s">
        <v>2661</v>
      </c>
      <c r="B837" s="13">
        <v>45376</v>
      </c>
      <c r="C837" t="s">
        <v>899</v>
      </c>
      <c r="D837" t="s">
        <v>900</v>
      </c>
      <c r="E837">
        <v>54</v>
      </c>
      <c r="F837" t="s">
        <v>16</v>
      </c>
      <c r="G837" t="s">
        <v>901</v>
      </c>
      <c r="H837" t="s">
        <v>845</v>
      </c>
      <c r="I837" t="s">
        <v>12</v>
      </c>
      <c r="J837" t="s">
        <v>31</v>
      </c>
      <c r="K837" t="s">
        <v>1684</v>
      </c>
      <c r="L837" t="s">
        <v>3934</v>
      </c>
      <c r="M837" t="s">
        <v>1544</v>
      </c>
      <c r="N837" t="s">
        <v>3935</v>
      </c>
      <c r="O837" t="s">
        <v>1685</v>
      </c>
      <c r="P837">
        <v>243.7</v>
      </c>
      <c r="Q837">
        <v>130</v>
      </c>
      <c r="R837" t="s">
        <v>1814</v>
      </c>
      <c r="S837" t="s">
        <v>1754</v>
      </c>
      <c r="T837" t="s">
        <v>1815</v>
      </c>
      <c r="U837" t="s">
        <v>1772</v>
      </c>
      <c r="V837" t="s">
        <v>1829</v>
      </c>
      <c r="W837">
        <v>1</v>
      </c>
      <c r="X837" t="s">
        <v>1813</v>
      </c>
      <c r="Y837">
        <v>671.62</v>
      </c>
      <c r="Z837">
        <v>671.62</v>
      </c>
      <c r="AA837">
        <v>60.45</v>
      </c>
      <c r="AB837">
        <v>0.09</v>
      </c>
    </row>
    <row r="838" spans="1:28" x14ac:dyDescent="0.3">
      <c r="A838" t="s">
        <v>2662</v>
      </c>
      <c r="B838" s="13">
        <v>45914</v>
      </c>
      <c r="C838" t="s">
        <v>999</v>
      </c>
      <c r="D838" t="s">
        <v>1000</v>
      </c>
      <c r="E838">
        <v>64</v>
      </c>
      <c r="F838" t="s">
        <v>16</v>
      </c>
      <c r="G838" t="s">
        <v>1001</v>
      </c>
      <c r="H838" t="s">
        <v>47</v>
      </c>
      <c r="I838" t="s">
        <v>12</v>
      </c>
      <c r="J838" t="s">
        <v>13</v>
      </c>
      <c r="K838" t="s">
        <v>1712</v>
      </c>
      <c r="L838" t="s">
        <v>3949</v>
      </c>
      <c r="M838" t="s">
        <v>1566</v>
      </c>
      <c r="N838" t="s">
        <v>3862</v>
      </c>
      <c r="O838" t="s">
        <v>1713</v>
      </c>
      <c r="P838">
        <v>152.91999999999999</v>
      </c>
      <c r="Q838">
        <v>281</v>
      </c>
      <c r="R838" t="s">
        <v>1767</v>
      </c>
      <c r="S838" t="s">
        <v>1759</v>
      </c>
      <c r="T838" t="s">
        <v>1768</v>
      </c>
      <c r="U838" t="s">
        <v>1765</v>
      </c>
      <c r="V838" t="s">
        <v>1826</v>
      </c>
      <c r="W838">
        <v>1</v>
      </c>
      <c r="X838" t="s">
        <v>1766</v>
      </c>
      <c r="Y838">
        <v>867.32</v>
      </c>
      <c r="Z838">
        <v>867.32</v>
      </c>
      <c r="AA838">
        <v>251.52</v>
      </c>
      <c r="AB838">
        <v>0.28999999999999998</v>
      </c>
    </row>
    <row r="839" spans="1:28" x14ac:dyDescent="0.3">
      <c r="A839" t="s">
        <v>2663</v>
      </c>
      <c r="B839" s="13">
        <v>45336</v>
      </c>
      <c r="C839" t="s">
        <v>295</v>
      </c>
      <c r="D839" t="s">
        <v>296</v>
      </c>
      <c r="E839">
        <v>34</v>
      </c>
      <c r="F839" t="s">
        <v>16</v>
      </c>
      <c r="G839" t="s">
        <v>297</v>
      </c>
      <c r="H839" t="s">
        <v>133</v>
      </c>
      <c r="I839" t="s">
        <v>12</v>
      </c>
      <c r="J839" t="s">
        <v>19</v>
      </c>
      <c r="K839" t="s">
        <v>1568</v>
      </c>
      <c r="L839" t="s">
        <v>3863</v>
      </c>
      <c r="M839" t="s">
        <v>1544</v>
      </c>
      <c r="N839" t="s">
        <v>3864</v>
      </c>
      <c r="O839" t="s">
        <v>1569</v>
      </c>
      <c r="P839">
        <v>298.86</v>
      </c>
      <c r="Q839">
        <v>308</v>
      </c>
      <c r="R839" t="s">
        <v>1795</v>
      </c>
      <c r="S839" t="s">
        <v>1759</v>
      </c>
      <c r="T839" t="s">
        <v>1796</v>
      </c>
      <c r="U839" t="s">
        <v>1772</v>
      </c>
      <c r="V839" t="s">
        <v>1826</v>
      </c>
      <c r="W839">
        <v>3</v>
      </c>
      <c r="X839" t="s">
        <v>1794</v>
      </c>
      <c r="Y839">
        <v>240.27</v>
      </c>
      <c r="Z839">
        <v>720.81</v>
      </c>
      <c r="AA839">
        <v>108.12</v>
      </c>
      <c r="AB839">
        <v>0.15</v>
      </c>
    </row>
    <row r="840" spans="1:28" x14ac:dyDescent="0.3">
      <c r="A840" t="s">
        <v>2664</v>
      </c>
      <c r="B840" s="13">
        <v>45728</v>
      </c>
      <c r="C840" t="s">
        <v>275</v>
      </c>
      <c r="D840" t="s">
        <v>276</v>
      </c>
      <c r="E840">
        <v>61</v>
      </c>
      <c r="F840" t="s">
        <v>16</v>
      </c>
      <c r="G840" t="s">
        <v>277</v>
      </c>
      <c r="H840" t="s">
        <v>30</v>
      </c>
      <c r="I840" t="s">
        <v>12</v>
      </c>
      <c r="J840" t="s">
        <v>13</v>
      </c>
      <c r="K840" t="s">
        <v>1604</v>
      </c>
      <c r="L840" t="s">
        <v>3889</v>
      </c>
      <c r="M840" t="s">
        <v>1566</v>
      </c>
      <c r="N840" t="s">
        <v>3854</v>
      </c>
      <c r="O840" t="s">
        <v>1605</v>
      </c>
      <c r="P840">
        <v>38.76</v>
      </c>
      <c r="Q840">
        <v>137</v>
      </c>
      <c r="R840" t="s">
        <v>1805</v>
      </c>
      <c r="S840" t="s">
        <v>1784</v>
      </c>
      <c r="T840" t="s">
        <v>1806</v>
      </c>
      <c r="U840" t="s">
        <v>1756</v>
      </c>
      <c r="V840" t="s">
        <v>1829</v>
      </c>
      <c r="W840">
        <v>2</v>
      </c>
      <c r="X840" t="s">
        <v>1804</v>
      </c>
      <c r="Y840">
        <v>619.12</v>
      </c>
      <c r="Z840">
        <v>1238.24</v>
      </c>
      <c r="AA840">
        <v>346.71</v>
      </c>
      <c r="AB840">
        <v>0.28000000000000003</v>
      </c>
    </row>
    <row r="841" spans="1:28" x14ac:dyDescent="0.3">
      <c r="A841" t="s">
        <v>2665</v>
      </c>
      <c r="B841" s="13">
        <v>45755</v>
      </c>
      <c r="C841" t="s">
        <v>693</v>
      </c>
      <c r="D841" t="s">
        <v>694</v>
      </c>
      <c r="E841">
        <v>42</v>
      </c>
      <c r="F841" t="s">
        <v>16</v>
      </c>
      <c r="G841" t="s">
        <v>695</v>
      </c>
      <c r="H841" t="s">
        <v>18</v>
      </c>
      <c r="I841" t="s">
        <v>12</v>
      </c>
      <c r="J841" t="s">
        <v>19</v>
      </c>
      <c r="K841" t="s">
        <v>1722</v>
      </c>
      <c r="L841" t="s">
        <v>3954</v>
      </c>
      <c r="M841" t="s">
        <v>1544</v>
      </c>
      <c r="N841" t="s">
        <v>3858</v>
      </c>
      <c r="O841" t="s">
        <v>1723</v>
      </c>
      <c r="P841">
        <v>371.38</v>
      </c>
      <c r="Q841">
        <v>220</v>
      </c>
      <c r="R841" t="s">
        <v>1753</v>
      </c>
      <c r="S841" t="s">
        <v>1754</v>
      </c>
      <c r="T841" t="s">
        <v>1755</v>
      </c>
      <c r="U841" t="s">
        <v>1756</v>
      </c>
      <c r="V841" t="s">
        <v>1826</v>
      </c>
      <c r="W841">
        <v>3</v>
      </c>
      <c r="X841" t="s">
        <v>1752</v>
      </c>
      <c r="Y841">
        <v>693.42</v>
      </c>
      <c r="Z841">
        <v>2080.2600000000002</v>
      </c>
      <c r="AA841">
        <v>166.42</v>
      </c>
      <c r="AB841">
        <v>0.08</v>
      </c>
    </row>
    <row r="842" spans="1:28" x14ac:dyDescent="0.3">
      <c r="A842" t="s">
        <v>2666</v>
      </c>
      <c r="B842" s="13">
        <v>45695</v>
      </c>
      <c r="C842" t="s">
        <v>381</v>
      </c>
      <c r="D842" t="s">
        <v>382</v>
      </c>
      <c r="E842">
        <v>38</v>
      </c>
      <c r="F842" t="s">
        <v>9</v>
      </c>
      <c r="G842" t="s">
        <v>383</v>
      </c>
      <c r="H842" t="s">
        <v>47</v>
      </c>
      <c r="I842" t="s">
        <v>12</v>
      </c>
      <c r="J842" t="s">
        <v>26</v>
      </c>
      <c r="K842" t="s">
        <v>1644</v>
      </c>
      <c r="L842" t="s">
        <v>3913</v>
      </c>
      <c r="M842" t="s">
        <v>1563</v>
      </c>
      <c r="N842" t="s">
        <v>3854</v>
      </c>
      <c r="O842" t="s">
        <v>1645</v>
      </c>
      <c r="P842">
        <v>177.98</v>
      </c>
      <c r="Q842">
        <v>103</v>
      </c>
      <c r="R842" t="s">
        <v>1790</v>
      </c>
      <c r="S842" t="s">
        <v>1754</v>
      </c>
      <c r="T842" t="s">
        <v>1791</v>
      </c>
      <c r="U842" t="s">
        <v>1772</v>
      </c>
      <c r="V842" t="s">
        <v>1829</v>
      </c>
      <c r="W842">
        <v>4</v>
      </c>
      <c r="X842" t="s">
        <v>1789</v>
      </c>
      <c r="Y842">
        <v>751.63</v>
      </c>
      <c r="Z842">
        <v>3006.52</v>
      </c>
      <c r="AA842">
        <v>841.83</v>
      </c>
      <c r="AB842">
        <v>0.28000000000000003</v>
      </c>
    </row>
    <row r="843" spans="1:28" x14ac:dyDescent="0.3">
      <c r="A843" t="s">
        <v>2667</v>
      </c>
      <c r="B843" s="13">
        <v>45380</v>
      </c>
      <c r="C843" t="s">
        <v>387</v>
      </c>
      <c r="D843" t="s">
        <v>388</v>
      </c>
      <c r="E843">
        <v>40</v>
      </c>
      <c r="F843" t="s">
        <v>16</v>
      </c>
      <c r="G843" t="s">
        <v>389</v>
      </c>
      <c r="H843" t="s">
        <v>140</v>
      </c>
      <c r="I843" t="s">
        <v>12</v>
      </c>
      <c r="J843" t="s">
        <v>13</v>
      </c>
      <c r="K843" t="s">
        <v>1610</v>
      </c>
      <c r="L843" t="s">
        <v>3892</v>
      </c>
      <c r="M843" t="s">
        <v>1566</v>
      </c>
      <c r="N843" t="s">
        <v>3893</v>
      </c>
      <c r="O843" t="s">
        <v>1611</v>
      </c>
      <c r="P843">
        <v>204.39</v>
      </c>
      <c r="Q843">
        <v>281</v>
      </c>
      <c r="R843" t="s">
        <v>1802</v>
      </c>
      <c r="S843" t="s">
        <v>1759</v>
      </c>
      <c r="T843" t="s">
        <v>1803</v>
      </c>
      <c r="U843" t="s">
        <v>1756</v>
      </c>
      <c r="V843" t="s">
        <v>1829</v>
      </c>
      <c r="W843">
        <v>3</v>
      </c>
      <c r="X843" t="s">
        <v>1801</v>
      </c>
      <c r="Y843">
        <v>108.14</v>
      </c>
      <c r="Z843">
        <v>324.42</v>
      </c>
      <c r="AA843">
        <v>61.64</v>
      </c>
      <c r="AB843">
        <v>0.19</v>
      </c>
    </row>
    <row r="844" spans="1:28" x14ac:dyDescent="0.3">
      <c r="A844" t="s">
        <v>2668</v>
      </c>
      <c r="B844" s="13">
        <v>45446</v>
      </c>
      <c r="C844" t="s">
        <v>818</v>
      </c>
      <c r="D844" t="s">
        <v>819</v>
      </c>
      <c r="E844">
        <v>57</v>
      </c>
      <c r="F844" t="s">
        <v>9</v>
      </c>
      <c r="G844" t="s">
        <v>820</v>
      </c>
      <c r="H844" t="s">
        <v>291</v>
      </c>
      <c r="I844" t="s">
        <v>12</v>
      </c>
      <c r="J844" t="s">
        <v>19</v>
      </c>
      <c r="K844" t="s">
        <v>1602</v>
      </c>
      <c r="L844" t="s">
        <v>3888</v>
      </c>
      <c r="M844" t="s">
        <v>1544</v>
      </c>
      <c r="N844" t="s">
        <v>3870</v>
      </c>
      <c r="O844" t="s">
        <v>1603</v>
      </c>
      <c r="P844">
        <v>322.41000000000003</v>
      </c>
      <c r="Q844">
        <v>378</v>
      </c>
      <c r="R844" t="s">
        <v>1770</v>
      </c>
      <c r="S844" t="s">
        <v>1763</v>
      </c>
      <c r="T844" t="s">
        <v>1771</v>
      </c>
      <c r="U844" t="s">
        <v>1772</v>
      </c>
      <c r="V844" t="s">
        <v>1829</v>
      </c>
      <c r="W844">
        <v>1</v>
      </c>
      <c r="X844" t="s">
        <v>1769</v>
      </c>
      <c r="Y844">
        <v>964.11</v>
      </c>
      <c r="Z844">
        <v>964.11</v>
      </c>
      <c r="AA844">
        <v>163.9</v>
      </c>
      <c r="AB844">
        <v>0.17</v>
      </c>
    </row>
    <row r="845" spans="1:28" x14ac:dyDescent="0.3">
      <c r="A845" t="s">
        <v>2669</v>
      </c>
      <c r="B845" s="13">
        <v>45525</v>
      </c>
      <c r="C845" t="s">
        <v>449</v>
      </c>
      <c r="D845" t="s">
        <v>450</v>
      </c>
      <c r="E845">
        <v>34</v>
      </c>
      <c r="F845" t="s">
        <v>16</v>
      </c>
      <c r="G845" t="s">
        <v>451</v>
      </c>
      <c r="H845" t="s">
        <v>22</v>
      </c>
      <c r="I845" t="s">
        <v>12</v>
      </c>
      <c r="J845" t="s">
        <v>26</v>
      </c>
      <c r="K845" t="s">
        <v>1586</v>
      </c>
      <c r="L845" t="s">
        <v>3877</v>
      </c>
      <c r="M845" t="s">
        <v>1566</v>
      </c>
      <c r="N845" t="s">
        <v>3878</v>
      </c>
      <c r="O845" t="s">
        <v>1587</v>
      </c>
      <c r="P845">
        <v>21.34</v>
      </c>
      <c r="Q845">
        <v>65</v>
      </c>
      <c r="R845" t="s">
        <v>1753</v>
      </c>
      <c r="S845" t="s">
        <v>1754</v>
      </c>
      <c r="T845" t="s">
        <v>1755</v>
      </c>
      <c r="U845" t="s">
        <v>1756</v>
      </c>
      <c r="V845" t="s">
        <v>1824</v>
      </c>
      <c r="W845">
        <v>1</v>
      </c>
      <c r="X845" t="s">
        <v>1752</v>
      </c>
      <c r="Y845">
        <v>346.2</v>
      </c>
      <c r="Z845">
        <v>346.2</v>
      </c>
      <c r="AA845">
        <v>100.4</v>
      </c>
      <c r="AB845">
        <v>0.28999999999999998</v>
      </c>
    </row>
    <row r="846" spans="1:28" x14ac:dyDescent="0.3">
      <c r="A846" t="s">
        <v>2670</v>
      </c>
      <c r="B846" s="13">
        <v>45527</v>
      </c>
      <c r="C846" t="s">
        <v>1411</v>
      </c>
      <c r="D846" t="s">
        <v>1412</v>
      </c>
      <c r="E846">
        <v>59</v>
      </c>
      <c r="F846" t="s">
        <v>9</v>
      </c>
      <c r="G846" t="s">
        <v>1413</v>
      </c>
      <c r="H846" t="s">
        <v>588</v>
      </c>
      <c r="I846" t="s">
        <v>12</v>
      </c>
      <c r="J846" t="s">
        <v>19</v>
      </c>
      <c r="K846" t="s">
        <v>1634</v>
      </c>
      <c r="L846" t="s">
        <v>3907</v>
      </c>
      <c r="M846" t="s">
        <v>1563</v>
      </c>
      <c r="N846" t="s">
        <v>3845</v>
      </c>
      <c r="O846" t="s">
        <v>1635</v>
      </c>
      <c r="P846">
        <v>253.33</v>
      </c>
      <c r="Q846">
        <v>266</v>
      </c>
      <c r="R846" t="s">
        <v>1802</v>
      </c>
      <c r="S846" t="s">
        <v>1759</v>
      </c>
      <c r="T846" t="s">
        <v>1803</v>
      </c>
      <c r="U846" t="s">
        <v>1756</v>
      </c>
      <c r="V846" t="s">
        <v>1824</v>
      </c>
      <c r="W846">
        <v>3</v>
      </c>
      <c r="X846" t="s">
        <v>1801</v>
      </c>
      <c r="Y846">
        <v>791.75</v>
      </c>
      <c r="Z846">
        <v>2375.25</v>
      </c>
      <c r="AA846">
        <v>688.82</v>
      </c>
      <c r="AB846">
        <v>0.28999999999999998</v>
      </c>
    </row>
    <row r="847" spans="1:28" x14ac:dyDescent="0.3">
      <c r="A847" t="s">
        <v>2671</v>
      </c>
      <c r="B847" s="13">
        <v>45265</v>
      </c>
      <c r="C847" t="s">
        <v>1005</v>
      </c>
      <c r="D847" t="s">
        <v>1006</v>
      </c>
      <c r="E847">
        <v>54</v>
      </c>
      <c r="F847" t="s">
        <v>9</v>
      </c>
      <c r="G847" t="s">
        <v>1007</v>
      </c>
      <c r="H847" t="s">
        <v>313</v>
      </c>
      <c r="I847" t="s">
        <v>12</v>
      </c>
      <c r="J847" t="s">
        <v>19</v>
      </c>
      <c r="K847" t="s">
        <v>1626</v>
      </c>
      <c r="L847" t="s">
        <v>3902</v>
      </c>
      <c r="M847" t="s">
        <v>1563</v>
      </c>
      <c r="N847" t="s">
        <v>3903</v>
      </c>
      <c r="O847" t="s">
        <v>1627</v>
      </c>
      <c r="P847">
        <v>326.06</v>
      </c>
      <c r="Q847">
        <v>301</v>
      </c>
      <c r="R847" t="s">
        <v>1798</v>
      </c>
      <c r="S847" t="s">
        <v>1754</v>
      </c>
      <c r="T847" t="s">
        <v>129</v>
      </c>
      <c r="U847" t="s">
        <v>1756</v>
      </c>
      <c r="V847" t="s">
        <v>1826</v>
      </c>
      <c r="W847">
        <v>1</v>
      </c>
      <c r="X847" t="s">
        <v>1797</v>
      </c>
      <c r="Y847">
        <v>529.84</v>
      </c>
      <c r="Z847">
        <v>529.84</v>
      </c>
      <c r="AA847">
        <v>68.88</v>
      </c>
      <c r="AB847">
        <v>0.13</v>
      </c>
    </row>
    <row r="848" spans="1:28" x14ac:dyDescent="0.3">
      <c r="A848" t="s">
        <v>2672</v>
      </c>
      <c r="B848" s="13">
        <v>45936</v>
      </c>
      <c r="C848" t="s">
        <v>1452</v>
      </c>
      <c r="D848" t="s">
        <v>1453</v>
      </c>
      <c r="E848">
        <v>42</v>
      </c>
      <c r="F848" t="s">
        <v>9</v>
      </c>
      <c r="G848" t="s">
        <v>1454</v>
      </c>
      <c r="H848" t="s">
        <v>66</v>
      </c>
      <c r="I848" t="s">
        <v>12</v>
      </c>
      <c r="J848" t="s">
        <v>19</v>
      </c>
      <c r="K848" t="s">
        <v>1656</v>
      </c>
      <c r="L848" t="s">
        <v>3920</v>
      </c>
      <c r="M848" t="s">
        <v>1566</v>
      </c>
      <c r="N848" t="s">
        <v>3854</v>
      </c>
      <c r="O848" t="s">
        <v>1657</v>
      </c>
      <c r="P848">
        <v>434.84</v>
      </c>
      <c r="Q848">
        <v>185</v>
      </c>
      <c r="R848" t="s">
        <v>1767</v>
      </c>
      <c r="S848" t="s">
        <v>1759</v>
      </c>
      <c r="T848" t="s">
        <v>1768</v>
      </c>
      <c r="U848" t="s">
        <v>1765</v>
      </c>
      <c r="V848" t="s">
        <v>1826</v>
      </c>
      <c r="W848">
        <v>3</v>
      </c>
      <c r="X848" t="s">
        <v>1766</v>
      </c>
      <c r="Y848">
        <v>582.57000000000005</v>
      </c>
      <c r="Z848">
        <v>1747.71</v>
      </c>
      <c r="AA848">
        <v>192.25</v>
      </c>
      <c r="AB848">
        <v>0.11</v>
      </c>
    </row>
    <row r="849" spans="1:28" x14ac:dyDescent="0.3">
      <c r="A849" t="s">
        <v>2673</v>
      </c>
      <c r="B849" s="13">
        <v>45242</v>
      </c>
      <c r="C849" t="s">
        <v>687</v>
      </c>
      <c r="D849" t="s">
        <v>688</v>
      </c>
      <c r="E849">
        <v>20</v>
      </c>
      <c r="F849" t="s">
        <v>16</v>
      </c>
      <c r="G849" t="s">
        <v>689</v>
      </c>
      <c r="H849" t="s">
        <v>92</v>
      </c>
      <c r="I849" t="s">
        <v>12</v>
      </c>
      <c r="J849" t="s">
        <v>31</v>
      </c>
      <c r="K849" t="s">
        <v>1738</v>
      </c>
      <c r="L849" t="s">
        <v>3962</v>
      </c>
      <c r="M849" t="s">
        <v>1566</v>
      </c>
      <c r="N849" t="s">
        <v>3854</v>
      </c>
      <c r="O849" t="s">
        <v>1739</v>
      </c>
      <c r="P849">
        <v>60.65</v>
      </c>
      <c r="Q849">
        <v>75</v>
      </c>
      <c r="R849" t="s">
        <v>1808</v>
      </c>
      <c r="S849" t="s">
        <v>1759</v>
      </c>
      <c r="T849" t="s">
        <v>1809</v>
      </c>
      <c r="U849" t="s">
        <v>1756</v>
      </c>
      <c r="V849" t="s">
        <v>1829</v>
      </c>
      <c r="W849">
        <v>1</v>
      </c>
      <c r="X849" t="s">
        <v>1807</v>
      </c>
      <c r="Y849">
        <v>219.81</v>
      </c>
      <c r="Z849">
        <v>219.81</v>
      </c>
      <c r="AA849">
        <v>48.36</v>
      </c>
      <c r="AB849">
        <v>0.22</v>
      </c>
    </row>
    <row r="850" spans="1:28" x14ac:dyDescent="0.3">
      <c r="A850" t="s">
        <v>2674</v>
      </c>
      <c r="B850" s="13">
        <v>45437</v>
      </c>
      <c r="C850" t="s">
        <v>1527</v>
      </c>
      <c r="D850" t="s">
        <v>1528</v>
      </c>
      <c r="E850">
        <v>47</v>
      </c>
      <c r="F850" t="s">
        <v>16</v>
      </c>
      <c r="G850" t="s">
        <v>1529</v>
      </c>
      <c r="H850" t="s">
        <v>58</v>
      </c>
      <c r="I850" t="s">
        <v>12</v>
      </c>
      <c r="J850" t="s">
        <v>13</v>
      </c>
      <c r="K850" t="s">
        <v>1688</v>
      </c>
      <c r="L850" t="s">
        <v>3937</v>
      </c>
      <c r="M850" t="s">
        <v>1544</v>
      </c>
      <c r="N850" t="s">
        <v>3881</v>
      </c>
      <c r="O850" t="s">
        <v>1689</v>
      </c>
      <c r="P850">
        <v>138.05000000000001</v>
      </c>
      <c r="Q850">
        <v>89</v>
      </c>
      <c r="R850" t="s">
        <v>1811</v>
      </c>
      <c r="S850" t="s">
        <v>1754</v>
      </c>
      <c r="T850" t="s">
        <v>1812</v>
      </c>
      <c r="U850" t="s">
        <v>1756</v>
      </c>
      <c r="V850" t="s">
        <v>1824</v>
      </c>
      <c r="W850">
        <v>4</v>
      </c>
      <c r="X850" t="s">
        <v>1810</v>
      </c>
      <c r="Y850">
        <v>883.31</v>
      </c>
      <c r="Z850">
        <v>3533.24</v>
      </c>
      <c r="AA850">
        <v>953.97</v>
      </c>
      <c r="AB850">
        <v>0.27</v>
      </c>
    </row>
    <row r="851" spans="1:28" x14ac:dyDescent="0.3">
      <c r="A851" t="s">
        <v>2675</v>
      </c>
      <c r="B851" s="13">
        <v>45627</v>
      </c>
      <c r="C851" t="s">
        <v>752</v>
      </c>
      <c r="D851" t="s">
        <v>753</v>
      </c>
      <c r="E851">
        <v>43</v>
      </c>
      <c r="F851" t="s">
        <v>16</v>
      </c>
      <c r="G851" t="s">
        <v>754</v>
      </c>
      <c r="H851" t="s">
        <v>62</v>
      </c>
      <c r="I851" t="s">
        <v>12</v>
      </c>
      <c r="J851" t="s">
        <v>13</v>
      </c>
      <c r="K851" t="s">
        <v>1582</v>
      </c>
      <c r="L851" t="s">
        <v>3875</v>
      </c>
      <c r="M851" t="s">
        <v>1566</v>
      </c>
      <c r="N851" t="s">
        <v>3854</v>
      </c>
      <c r="O851" t="s">
        <v>1583</v>
      </c>
      <c r="P851">
        <v>144.53</v>
      </c>
      <c r="Q851">
        <v>367</v>
      </c>
      <c r="R851" t="s">
        <v>1800</v>
      </c>
      <c r="S851" t="s">
        <v>1763</v>
      </c>
      <c r="T851" t="s">
        <v>207</v>
      </c>
      <c r="U851" t="s">
        <v>1765</v>
      </c>
      <c r="V851" t="s">
        <v>1829</v>
      </c>
      <c r="W851">
        <v>4</v>
      </c>
      <c r="X851" t="s">
        <v>1799</v>
      </c>
      <c r="Y851">
        <v>329.06</v>
      </c>
      <c r="Z851">
        <v>1316.24</v>
      </c>
      <c r="AA851">
        <v>52.65</v>
      </c>
      <c r="AB851">
        <v>0.04</v>
      </c>
    </row>
    <row r="852" spans="1:28" x14ac:dyDescent="0.3">
      <c r="A852" t="s">
        <v>2676</v>
      </c>
      <c r="B852" s="13">
        <v>45678</v>
      </c>
      <c r="C852" t="s">
        <v>372</v>
      </c>
      <c r="D852" t="s">
        <v>373</v>
      </c>
      <c r="E852">
        <v>50</v>
      </c>
      <c r="F852" t="s">
        <v>16</v>
      </c>
      <c r="G852" t="s">
        <v>374</v>
      </c>
      <c r="H852" t="s">
        <v>250</v>
      </c>
      <c r="I852" t="s">
        <v>12</v>
      </c>
      <c r="J852" t="s">
        <v>13</v>
      </c>
      <c r="K852" t="s">
        <v>1684</v>
      </c>
      <c r="L852" t="s">
        <v>3934</v>
      </c>
      <c r="M852" t="s">
        <v>1544</v>
      </c>
      <c r="N852" t="s">
        <v>3935</v>
      </c>
      <c r="O852" t="s">
        <v>1685</v>
      </c>
      <c r="P852">
        <v>243.7</v>
      </c>
      <c r="Q852">
        <v>130</v>
      </c>
      <c r="R852" t="s">
        <v>1793</v>
      </c>
      <c r="S852" t="s">
        <v>1763</v>
      </c>
      <c r="T852" t="s">
        <v>395</v>
      </c>
      <c r="U852" t="s">
        <v>1772</v>
      </c>
      <c r="V852" t="s">
        <v>1826</v>
      </c>
      <c r="W852">
        <v>1</v>
      </c>
      <c r="X852" t="s">
        <v>1792</v>
      </c>
      <c r="Y852">
        <v>935.78</v>
      </c>
      <c r="Z852">
        <v>935.78</v>
      </c>
      <c r="AA852">
        <v>28.07</v>
      </c>
      <c r="AB852">
        <v>0.03</v>
      </c>
    </row>
    <row r="853" spans="1:28" x14ac:dyDescent="0.3">
      <c r="A853" t="s">
        <v>2677</v>
      </c>
      <c r="B853" s="13">
        <v>45484</v>
      </c>
      <c r="C853" t="s">
        <v>1008</v>
      </c>
      <c r="D853" t="s">
        <v>1009</v>
      </c>
      <c r="E853">
        <v>34</v>
      </c>
      <c r="F853" t="s">
        <v>16</v>
      </c>
      <c r="G853" t="s">
        <v>1010</v>
      </c>
      <c r="H853" t="s">
        <v>267</v>
      </c>
      <c r="I853" t="s">
        <v>12</v>
      </c>
      <c r="J853" t="s">
        <v>26</v>
      </c>
      <c r="K853" t="s">
        <v>1668</v>
      </c>
      <c r="L853" t="s">
        <v>3926</v>
      </c>
      <c r="M853" t="s">
        <v>1558</v>
      </c>
      <c r="N853" t="s">
        <v>3915</v>
      </c>
      <c r="O853" t="s">
        <v>1669</v>
      </c>
      <c r="P853">
        <v>482.75</v>
      </c>
      <c r="Q853">
        <v>444</v>
      </c>
      <c r="R853" t="s">
        <v>1790</v>
      </c>
      <c r="S853" t="s">
        <v>1754</v>
      </c>
      <c r="T853" t="s">
        <v>1791</v>
      </c>
      <c r="U853" t="s">
        <v>1772</v>
      </c>
      <c r="V853" t="s">
        <v>1824</v>
      </c>
      <c r="W853">
        <v>4</v>
      </c>
      <c r="X853" t="s">
        <v>1789</v>
      </c>
      <c r="Y853">
        <v>597.79999999999995</v>
      </c>
      <c r="Z853">
        <v>2391.1999999999998</v>
      </c>
      <c r="AA853">
        <v>478.24</v>
      </c>
      <c r="AB853">
        <v>0.2</v>
      </c>
    </row>
    <row r="854" spans="1:28" x14ac:dyDescent="0.3">
      <c r="A854" t="s">
        <v>2678</v>
      </c>
      <c r="B854" s="13">
        <v>45700</v>
      </c>
      <c r="C854" t="s">
        <v>827</v>
      </c>
      <c r="D854" t="s">
        <v>828</v>
      </c>
      <c r="E854">
        <v>32</v>
      </c>
      <c r="F854" t="s">
        <v>16</v>
      </c>
      <c r="G854" t="s">
        <v>829</v>
      </c>
      <c r="H854" t="s">
        <v>96</v>
      </c>
      <c r="I854" t="s">
        <v>12</v>
      </c>
      <c r="J854" t="s">
        <v>31</v>
      </c>
      <c r="K854" t="s">
        <v>1574</v>
      </c>
      <c r="L854" t="s">
        <v>3868</v>
      </c>
      <c r="M854" t="s">
        <v>1563</v>
      </c>
      <c r="N854" t="s">
        <v>3854</v>
      </c>
      <c r="O854" t="s">
        <v>1575</v>
      </c>
      <c r="P854">
        <v>242.23</v>
      </c>
      <c r="Q854">
        <v>453</v>
      </c>
      <c r="R854" t="s">
        <v>1811</v>
      </c>
      <c r="S854" t="s">
        <v>1754</v>
      </c>
      <c r="T854" t="s">
        <v>1812</v>
      </c>
      <c r="U854" t="s">
        <v>1756</v>
      </c>
      <c r="V854" t="s">
        <v>1824</v>
      </c>
      <c r="W854">
        <v>4</v>
      </c>
      <c r="X854" t="s">
        <v>1810</v>
      </c>
      <c r="Y854">
        <v>266.98</v>
      </c>
      <c r="Z854">
        <v>1067.92</v>
      </c>
      <c r="AA854">
        <v>170.87</v>
      </c>
      <c r="AB854">
        <v>0.16</v>
      </c>
    </row>
    <row r="855" spans="1:28" x14ac:dyDescent="0.3">
      <c r="A855" t="s">
        <v>2679</v>
      </c>
      <c r="B855" s="13">
        <v>45873</v>
      </c>
      <c r="C855" t="s">
        <v>1266</v>
      </c>
      <c r="D855" t="s">
        <v>1267</v>
      </c>
      <c r="E855">
        <v>33</v>
      </c>
      <c r="F855" t="s">
        <v>9</v>
      </c>
      <c r="G855" t="s">
        <v>1268</v>
      </c>
      <c r="H855" t="s">
        <v>140</v>
      </c>
      <c r="I855" t="s">
        <v>12</v>
      </c>
      <c r="J855" t="s">
        <v>13</v>
      </c>
      <c r="K855" t="s">
        <v>1688</v>
      </c>
      <c r="L855" t="s">
        <v>3937</v>
      </c>
      <c r="M855" t="s">
        <v>1544</v>
      </c>
      <c r="N855" t="s">
        <v>3881</v>
      </c>
      <c r="O855" t="s">
        <v>1689</v>
      </c>
      <c r="P855">
        <v>138.05000000000001</v>
      </c>
      <c r="Q855">
        <v>89</v>
      </c>
      <c r="R855" t="s">
        <v>1802</v>
      </c>
      <c r="S855" t="s">
        <v>1759</v>
      </c>
      <c r="T855" t="s">
        <v>1803</v>
      </c>
      <c r="U855" t="s">
        <v>1756</v>
      </c>
      <c r="V855" t="s">
        <v>1824</v>
      </c>
      <c r="W855">
        <v>3</v>
      </c>
      <c r="X855" t="s">
        <v>1801</v>
      </c>
      <c r="Y855">
        <v>360.18</v>
      </c>
      <c r="Z855">
        <v>1080.54</v>
      </c>
      <c r="AA855">
        <v>32.42</v>
      </c>
      <c r="AB855">
        <v>0.03</v>
      </c>
    </row>
    <row r="856" spans="1:28" x14ac:dyDescent="0.3">
      <c r="A856" t="s">
        <v>2680</v>
      </c>
      <c r="B856" s="13">
        <v>45860</v>
      </c>
      <c r="C856" t="s">
        <v>1136</v>
      </c>
      <c r="D856" t="s">
        <v>1137</v>
      </c>
      <c r="E856">
        <v>23</v>
      </c>
      <c r="F856" t="s">
        <v>9</v>
      </c>
      <c r="G856" t="s">
        <v>1138</v>
      </c>
      <c r="H856" t="s">
        <v>25</v>
      </c>
      <c r="I856" t="s">
        <v>12</v>
      </c>
      <c r="J856" t="s">
        <v>26</v>
      </c>
      <c r="K856" t="s">
        <v>1660</v>
      </c>
      <c r="L856" t="s">
        <v>3922</v>
      </c>
      <c r="M856" t="s">
        <v>1544</v>
      </c>
      <c r="N856" t="s">
        <v>3870</v>
      </c>
      <c r="O856" t="s">
        <v>1661</v>
      </c>
      <c r="P856">
        <v>461.47</v>
      </c>
      <c r="Q856">
        <v>190</v>
      </c>
      <c r="R856" t="s">
        <v>1753</v>
      </c>
      <c r="S856" t="s">
        <v>1754</v>
      </c>
      <c r="T856" t="s">
        <v>1755</v>
      </c>
      <c r="U856" t="s">
        <v>1756</v>
      </c>
      <c r="V856" t="s">
        <v>1829</v>
      </c>
      <c r="W856">
        <v>3</v>
      </c>
      <c r="X856" t="s">
        <v>1752</v>
      </c>
      <c r="Y856">
        <v>247.41</v>
      </c>
      <c r="Z856">
        <v>742.23</v>
      </c>
      <c r="AA856">
        <v>37.11</v>
      </c>
      <c r="AB856">
        <v>0.05</v>
      </c>
    </row>
    <row r="857" spans="1:28" x14ac:dyDescent="0.3">
      <c r="A857" t="s">
        <v>2681</v>
      </c>
      <c r="B857" s="13">
        <v>45235</v>
      </c>
      <c r="C857" t="s">
        <v>284</v>
      </c>
      <c r="D857" t="s">
        <v>285</v>
      </c>
      <c r="E857">
        <v>21</v>
      </c>
      <c r="F857" t="s">
        <v>9</v>
      </c>
      <c r="G857" t="s">
        <v>286</v>
      </c>
      <c r="H857" t="s">
        <v>287</v>
      </c>
      <c r="I857" t="s">
        <v>12</v>
      </c>
      <c r="J857" t="s">
        <v>13</v>
      </c>
      <c r="K857" t="s">
        <v>1638</v>
      </c>
      <c r="L857" t="s">
        <v>3909</v>
      </c>
      <c r="M857" t="s">
        <v>1566</v>
      </c>
      <c r="N857" t="s">
        <v>3893</v>
      </c>
      <c r="O857" t="s">
        <v>1639</v>
      </c>
      <c r="P857">
        <v>318.91000000000003</v>
      </c>
      <c r="Q857">
        <v>114</v>
      </c>
      <c r="R857" t="s">
        <v>1802</v>
      </c>
      <c r="S857" t="s">
        <v>1759</v>
      </c>
      <c r="T857" t="s">
        <v>1803</v>
      </c>
      <c r="U857" t="s">
        <v>1756</v>
      </c>
      <c r="V857" t="s">
        <v>1824</v>
      </c>
      <c r="W857">
        <v>3</v>
      </c>
      <c r="X857" t="s">
        <v>1801</v>
      </c>
      <c r="Y857">
        <v>674.66</v>
      </c>
      <c r="Z857">
        <v>2023.98</v>
      </c>
      <c r="AA857">
        <v>465.52</v>
      </c>
      <c r="AB857">
        <v>0.23</v>
      </c>
    </row>
    <row r="858" spans="1:28" x14ac:dyDescent="0.3">
      <c r="A858" t="s">
        <v>2682</v>
      </c>
      <c r="B858" s="13">
        <v>45874</v>
      </c>
      <c r="C858" t="s">
        <v>1289</v>
      </c>
      <c r="D858" t="s">
        <v>1290</v>
      </c>
      <c r="E858">
        <v>26</v>
      </c>
      <c r="F858" t="s">
        <v>16</v>
      </c>
      <c r="G858" t="s">
        <v>1291</v>
      </c>
      <c r="H858" t="s">
        <v>163</v>
      </c>
      <c r="I858" t="s">
        <v>12</v>
      </c>
      <c r="J858" t="s">
        <v>31</v>
      </c>
      <c r="K858" t="s">
        <v>1632</v>
      </c>
      <c r="L858" t="s">
        <v>3906</v>
      </c>
      <c r="M858" t="s">
        <v>1563</v>
      </c>
      <c r="N858" t="s">
        <v>3854</v>
      </c>
      <c r="O858" t="s">
        <v>1633</v>
      </c>
      <c r="P858">
        <v>450.71</v>
      </c>
      <c r="Q858">
        <v>389</v>
      </c>
      <c r="R858" t="s">
        <v>1770</v>
      </c>
      <c r="S858" t="s">
        <v>1763</v>
      </c>
      <c r="T858" t="s">
        <v>1771</v>
      </c>
      <c r="U858" t="s">
        <v>1772</v>
      </c>
      <c r="V858" t="s">
        <v>1826</v>
      </c>
      <c r="W858">
        <v>1</v>
      </c>
      <c r="X858" t="s">
        <v>1769</v>
      </c>
      <c r="Y858">
        <v>913.98</v>
      </c>
      <c r="Z858">
        <v>913.98</v>
      </c>
      <c r="AA858">
        <v>246.77</v>
      </c>
      <c r="AB858">
        <v>0.27</v>
      </c>
    </row>
    <row r="859" spans="1:28" x14ac:dyDescent="0.3">
      <c r="A859" t="s">
        <v>2683</v>
      </c>
      <c r="B859" s="13">
        <v>45769</v>
      </c>
      <c r="C859" t="s">
        <v>990</v>
      </c>
      <c r="D859" t="s">
        <v>991</v>
      </c>
      <c r="E859">
        <v>53</v>
      </c>
      <c r="F859" t="s">
        <v>16</v>
      </c>
      <c r="G859" t="s">
        <v>992</v>
      </c>
      <c r="H859" t="s">
        <v>74</v>
      </c>
      <c r="I859" t="s">
        <v>12</v>
      </c>
      <c r="J859" t="s">
        <v>31</v>
      </c>
      <c r="K859" t="s">
        <v>1734</v>
      </c>
      <c r="L859" t="s">
        <v>3960</v>
      </c>
      <c r="M859" t="s">
        <v>1563</v>
      </c>
      <c r="N859" t="s">
        <v>3845</v>
      </c>
      <c r="O859" t="s">
        <v>1735</v>
      </c>
      <c r="P859">
        <v>377.52</v>
      </c>
      <c r="Q859">
        <v>485</v>
      </c>
      <c r="R859" t="s">
        <v>1790</v>
      </c>
      <c r="S859" t="s">
        <v>1754</v>
      </c>
      <c r="T859" t="s">
        <v>1791</v>
      </c>
      <c r="U859" t="s">
        <v>1772</v>
      </c>
      <c r="V859" t="s">
        <v>1826</v>
      </c>
      <c r="W859">
        <v>4</v>
      </c>
      <c r="X859" t="s">
        <v>1789</v>
      </c>
      <c r="Y859">
        <v>370.5</v>
      </c>
      <c r="Z859">
        <v>1482</v>
      </c>
      <c r="AA859">
        <v>192.66</v>
      </c>
      <c r="AB859">
        <v>0.13</v>
      </c>
    </row>
    <row r="860" spans="1:28" x14ac:dyDescent="0.3">
      <c r="A860" t="s">
        <v>2684</v>
      </c>
      <c r="B860" s="13">
        <v>45619</v>
      </c>
      <c r="C860" t="s">
        <v>1121</v>
      </c>
      <c r="D860" t="s">
        <v>1122</v>
      </c>
      <c r="E860">
        <v>60</v>
      </c>
      <c r="F860" t="s">
        <v>16</v>
      </c>
      <c r="G860" t="s">
        <v>1123</v>
      </c>
      <c r="H860" t="s">
        <v>313</v>
      </c>
      <c r="I860" t="s">
        <v>12</v>
      </c>
      <c r="J860" t="s">
        <v>13</v>
      </c>
      <c r="K860" t="s">
        <v>1692</v>
      </c>
      <c r="L860" t="s">
        <v>3939</v>
      </c>
      <c r="M860" t="s">
        <v>1566</v>
      </c>
      <c r="N860" t="s">
        <v>3862</v>
      </c>
      <c r="O860" t="s">
        <v>1693</v>
      </c>
      <c r="P860">
        <v>477.61</v>
      </c>
      <c r="Q860">
        <v>300</v>
      </c>
      <c r="R860" t="s">
        <v>1798</v>
      </c>
      <c r="S860" t="s">
        <v>1754</v>
      </c>
      <c r="T860" t="s">
        <v>129</v>
      </c>
      <c r="U860" t="s">
        <v>1756</v>
      </c>
      <c r="V860" t="s">
        <v>1826</v>
      </c>
      <c r="W860">
        <v>1</v>
      </c>
      <c r="X860" t="s">
        <v>1797</v>
      </c>
      <c r="Y860">
        <v>735.1</v>
      </c>
      <c r="Z860">
        <v>735.1</v>
      </c>
      <c r="AA860">
        <v>73.510000000000005</v>
      </c>
      <c r="AB860">
        <v>0.1</v>
      </c>
    </row>
    <row r="861" spans="1:28" x14ac:dyDescent="0.3">
      <c r="A861" t="s">
        <v>2685</v>
      </c>
      <c r="B861" s="13">
        <v>45614</v>
      </c>
      <c r="C861" t="s">
        <v>461</v>
      </c>
      <c r="D861" t="s">
        <v>462</v>
      </c>
      <c r="E861">
        <v>33</v>
      </c>
      <c r="F861" t="s">
        <v>16</v>
      </c>
      <c r="G861" t="s">
        <v>463</v>
      </c>
      <c r="H861" t="s">
        <v>156</v>
      </c>
      <c r="I861" t="s">
        <v>12</v>
      </c>
      <c r="J861" t="s">
        <v>19</v>
      </c>
      <c r="K861" t="s">
        <v>1706</v>
      </c>
      <c r="L861" t="s">
        <v>3946</v>
      </c>
      <c r="M861" t="s">
        <v>1544</v>
      </c>
      <c r="N861" t="s">
        <v>3858</v>
      </c>
      <c r="O861" t="s">
        <v>1707</v>
      </c>
      <c r="P861">
        <v>228.53</v>
      </c>
      <c r="Q861">
        <v>469</v>
      </c>
      <c r="R861" t="s">
        <v>1762</v>
      </c>
      <c r="S861" t="s">
        <v>1763</v>
      </c>
      <c r="T861" t="s">
        <v>1764</v>
      </c>
      <c r="U861" t="s">
        <v>1765</v>
      </c>
      <c r="V861" t="s">
        <v>1824</v>
      </c>
      <c r="W861">
        <v>3</v>
      </c>
      <c r="X861" t="s">
        <v>1761</v>
      </c>
      <c r="Y861">
        <v>448.55</v>
      </c>
      <c r="Z861">
        <v>1345.65</v>
      </c>
      <c r="AA861">
        <v>67.28</v>
      </c>
      <c r="AB861">
        <v>0.05</v>
      </c>
    </row>
    <row r="862" spans="1:28" x14ac:dyDescent="0.3">
      <c r="A862" t="s">
        <v>2686</v>
      </c>
      <c r="B862" s="13">
        <v>45691</v>
      </c>
      <c r="C862" t="s">
        <v>221</v>
      </c>
      <c r="D862" t="s">
        <v>222</v>
      </c>
      <c r="E862">
        <v>53</v>
      </c>
      <c r="F862" t="s">
        <v>9</v>
      </c>
      <c r="G862" t="s">
        <v>223</v>
      </c>
      <c r="H862" t="s">
        <v>66</v>
      </c>
      <c r="I862" t="s">
        <v>12</v>
      </c>
      <c r="J862" t="s">
        <v>19</v>
      </c>
      <c r="K862" t="s">
        <v>1716</v>
      </c>
      <c r="L862" t="s">
        <v>3951</v>
      </c>
      <c r="M862" t="s">
        <v>1544</v>
      </c>
      <c r="N862" t="s">
        <v>3935</v>
      </c>
      <c r="O862" t="s">
        <v>1717</v>
      </c>
      <c r="P862">
        <v>388.46</v>
      </c>
      <c r="Q862">
        <v>208</v>
      </c>
      <c r="R862" t="s">
        <v>1798</v>
      </c>
      <c r="S862" t="s">
        <v>1754</v>
      </c>
      <c r="T862" t="s">
        <v>129</v>
      </c>
      <c r="U862" t="s">
        <v>1756</v>
      </c>
      <c r="V862" t="s">
        <v>1829</v>
      </c>
      <c r="W862">
        <v>3</v>
      </c>
      <c r="X862" t="s">
        <v>1797</v>
      </c>
      <c r="Y862">
        <v>904.96</v>
      </c>
      <c r="Z862">
        <v>2714.88</v>
      </c>
      <c r="AA862">
        <v>190.04</v>
      </c>
      <c r="AB862">
        <v>7.0000000000000007E-2</v>
      </c>
    </row>
    <row r="863" spans="1:28" x14ac:dyDescent="0.3">
      <c r="A863" t="s">
        <v>2687</v>
      </c>
      <c r="B863" s="13">
        <v>45608</v>
      </c>
      <c r="C863" t="s">
        <v>1187</v>
      </c>
      <c r="D863" t="s">
        <v>1188</v>
      </c>
      <c r="E863">
        <v>23</v>
      </c>
      <c r="F863" t="s">
        <v>9</v>
      </c>
      <c r="G863" t="s">
        <v>1189</v>
      </c>
      <c r="H863" t="s">
        <v>217</v>
      </c>
      <c r="I863" t="s">
        <v>12</v>
      </c>
      <c r="J863" t="s">
        <v>13</v>
      </c>
      <c r="K863" t="s">
        <v>1684</v>
      </c>
      <c r="L863" t="s">
        <v>3934</v>
      </c>
      <c r="M863" t="s">
        <v>1544</v>
      </c>
      <c r="N863" t="s">
        <v>3935</v>
      </c>
      <c r="O863" t="s">
        <v>1685</v>
      </c>
      <c r="P863">
        <v>243.7</v>
      </c>
      <c r="Q863">
        <v>130</v>
      </c>
      <c r="R863" t="s">
        <v>1798</v>
      </c>
      <c r="S863" t="s">
        <v>1754</v>
      </c>
      <c r="T863" t="s">
        <v>129</v>
      </c>
      <c r="U863" t="s">
        <v>1756</v>
      </c>
      <c r="V863" t="s">
        <v>1829</v>
      </c>
      <c r="W863">
        <v>4</v>
      </c>
      <c r="X863" t="s">
        <v>1797</v>
      </c>
      <c r="Y863">
        <v>408.72</v>
      </c>
      <c r="Z863">
        <v>1634.88</v>
      </c>
      <c r="AA863">
        <v>261.58</v>
      </c>
      <c r="AB863">
        <v>0.16</v>
      </c>
    </row>
    <row r="864" spans="1:28" x14ac:dyDescent="0.3">
      <c r="A864" t="s">
        <v>2688</v>
      </c>
      <c r="B864" s="13">
        <v>45412</v>
      </c>
      <c r="C864" t="s">
        <v>896</v>
      </c>
      <c r="D864" t="s">
        <v>897</v>
      </c>
      <c r="E864">
        <v>46</v>
      </c>
      <c r="F864" t="s">
        <v>16</v>
      </c>
      <c r="G864" t="s">
        <v>898</v>
      </c>
      <c r="H864" t="s">
        <v>88</v>
      </c>
      <c r="I864" t="s">
        <v>12</v>
      </c>
      <c r="J864" t="s">
        <v>13</v>
      </c>
      <c r="K864" t="s">
        <v>1690</v>
      </c>
      <c r="L864" t="s">
        <v>3938</v>
      </c>
      <c r="M864" t="s">
        <v>1558</v>
      </c>
      <c r="N864" t="s">
        <v>3867</v>
      </c>
      <c r="O864" t="s">
        <v>1691</v>
      </c>
      <c r="P864">
        <v>214.32</v>
      </c>
      <c r="Q864">
        <v>383</v>
      </c>
      <c r="R864" t="s">
        <v>1767</v>
      </c>
      <c r="S864" t="s">
        <v>1759</v>
      </c>
      <c r="T864" t="s">
        <v>1768</v>
      </c>
      <c r="U864" t="s">
        <v>1765</v>
      </c>
      <c r="V864" t="s">
        <v>1824</v>
      </c>
      <c r="W864">
        <v>4</v>
      </c>
      <c r="X864" t="s">
        <v>1766</v>
      </c>
      <c r="Y864">
        <v>770.65</v>
      </c>
      <c r="Z864">
        <v>3082.6</v>
      </c>
      <c r="AA864">
        <v>832.3</v>
      </c>
      <c r="AB864">
        <v>0.27</v>
      </c>
    </row>
    <row r="865" spans="1:28" x14ac:dyDescent="0.3">
      <c r="A865" t="s">
        <v>2689</v>
      </c>
      <c r="B865" s="13">
        <v>45767</v>
      </c>
      <c r="C865" t="s">
        <v>663</v>
      </c>
      <c r="D865" t="s">
        <v>664</v>
      </c>
      <c r="E865">
        <v>47</v>
      </c>
      <c r="F865" t="s">
        <v>9</v>
      </c>
      <c r="G865" t="s">
        <v>665</v>
      </c>
      <c r="H865" t="s">
        <v>267</v>
      </c>
      <c r="I865" t="s">
        <v>12</v>
      </c>
      <c r="J865" t="s">
        <v>19</v>
      </c>
      <c r="K865" t="s">
        <v>1608</v>
      </c>
      <c r="L865" t="s">
        <v>3891</v>
      </c>
      <c r="M865" t="s">
        <v>1544</v>
      </c>
      <c r="N865" t="s">
        <v>3864</v>
      </c>
      <c r="O865" t="s">
        <v>1609</v>
      </c>
      <c r="P865">
        <v>19.52</v>
      </c>
      <c r="Q865">
        <v>57</v>
      </c>
      <c r="R865" t="s">
        <v>1777</v>
      </c>
      <c r="S865" t="s">
        <v>1754</v>
      </c>
      <c r="T865" t="s">
        <v>1778</v>
      </c>
      <c r="U865" t="s">
        <v>1772</v>
      </c>
      <c r="V865" t="s">
        <v>1829</v>
      </c>
      <c r="W865">
        <v>1</v>
      </c>
      <c r="X865" t="s">
        <v>1776</v>
      </c>
      <c r="Y865">
        <v>649.22</v>
      </c>
      <c r="Z865">
        <v>649.22</v>
      </c>
      <c r="AA865">
        <v>19.48</v>
      </c>
      <c r="AB865">
        <v>0.03</v>
      </c>
    </row>
    <row r="866" spans="1:28" x14ac:dyDescent="0.3">
      <c r="A866" t="s">
        <v>2690</v>
      </c>
      <c r="B866" s="13">
        <v>45428</v>
      </c>
      <c r="C866" t="s">
        <v>1092</v>
      </c>
      <c r="D866" t="s">
        <v>1093</v>
      </c>
      <c r="E866">
        <v>55</v>
      </c>
      <c r="F866" t="s">
        <v>9</v>
      </c>
      <c r="G866" t="s">
        <v>1094</v>
      </c>
      <c r="H866" t="s">
        <v>51</v>
      </c>
      <c r="I866" t="s">
        <v>12</v>
      </c>
      <c r="J866" t="s">
        <v>31</v>
      </c>
      <c r="K866" t="s">
        <v>1614</v>
      </c>
      <c r="L866" t="s">
        <v>3895</v>
      </c>
      <c r="M866" t="s">
        <v>1544</v>
      </c>
      <c r="N866" t="s">
        <v>3870</v>
      </c>
      <c r="O866" t="s">
        <v>1615</v>
      </c>
      <c r="P866">
        <v>179.77</v>
      </c>
      <c r="Q866">
        <v>305</v>
      </c>
      <c r="R866" t="s">
        <v>1790</v>
      </c>
      <c r="S866" t="s">
        <v>1754</v>
      </c>
      <c r="T866" t="s">
        <v>1791</v>
      </c>
      <c r="U866" t="s">
        <v>1772</v>
      </c>
      <c r="V866" t="s">
        <v>1824</v>
      </c>
      <c r="W866">
        <v>2</v>
      </c>
      <c r="X866" t="s">
        <v>1789</v>
      </c>
      <c r="Y866">
        <v>379.78</v>
      </c>
      <c r="Z866">
        <v>759.56</v>
      </c>
      <c r="AA866">
        <v>151.91</v>
      </c>
      <c r="AB866">
        <v>0.2</v>
      </c>
    </row>
    <row r="867" spans="1:28" x14ac:dyDescent="0.3">
      <c r="A867" t="s">
        <v>2691</v>
      </c>
      <c r="B867" s="13">
        <v>45770</v>
      </c>
      <c r="C867" t="s">
        <v>794</v>
      </c>
      <c r="D867" t="s">
        <v>795</v>
      </c>
      <c r="E867">
        <v>19</v>
      </c>
      <c r="F867" t="s">
        <v>9</v>
      </c>
      <c r="G867" t="s">
        <v>796</v>
      </c>
      <c r="H867" t="s">
        <v>184</v>
      </c>
      <c r="I867" t="s">
        <v>12</v>
      </c>
      <c r="J867" t="s">
        <v>13</v>
      </c>
      <c r="K867" t="s">
        <v>1634</v>
      </c>
      <c r="L867" t="s">
        <v>3907</v>
      </c>
      <c r="M867" t="s">
        <v>1563</v>
      </c>
      <c r="N867" t="s">
        <v>3845</v>
      </c>
      <c r="O867" t="s">
        <v>1635</v>
      </c>
      <c r="P867">
        <v>253.33</v>
      </c>
      <c r="Q867">
        <v>266</v>
      </c>
      <c r="R867" t="s">
        <v>1783</v>
      </c>
      <c r="S867" t="s">
        <v>1784</v>
      </c>
      <c r="T867" t="s">
        <v>1785</v>
      </c>
      <c r="U867" t="s">
        <v>1772</v>
      </c>
      <c r="V867" t="s">
        <v>1826</v>
      </c>
      <c r="W867">
        <v>3</v>
      </c>
      <c r="X867" t="s">
        <v>1782</v>
      </c>
      <c r="Y867">
        <v>924.15</v>
      </c>
      <c r="Z867">
        <v>2772.45</v>
      </c>
      <c r="AA867">
        <v>277.24</v>
      </c>
      <c r="AB867">
        <v>0.1</v>
      </c>
    </row>
    <row r="868" spans="1:28" x14ac:dyDescent="0.3">
      <c r="A868" t="s">
        <v>2692</v>
      </c>
      <c r="B868" s="13">
        <v>45571</v>
      </c>
      <c r="C868" t="s">
        <v>1446</v>
      </c>
      <c r="D868" t="s">
        <v>1447</v>
      </c>
      <c r="E868">
        <v>19</v>
      </c>
      <c r="F868" t="s">
        <v>9</v>
      </c>
      <c r="G868" t="s">
        <v>1448</v>
      </c>
      <c r="H868" t="s">
        <v>117</v>
      </c>
      <c r="I868" t="s">
        <v>12</v>
      </c>
      <c r="J868" t="s">
        <v>13</v>
      </c>
      <c r="K868" t="s">
        <v>1638</v>
      </c>
      <c r="L868" t="s">
        <v>3909</v>
      </c>
      <c r="M868" t="s">
        <v>1566</v>
      </c>
      <c r="N868" t="s">
        <v>3893</v>
      </c>
      <c r="O868" t="s">
        <v>1639</v>
      </c>
      <c r="P868">
        <v>318.91000000000003</v>
      </c>
      <c r="Q868">
        <v>114</v>
      </c>
      <c r="R868" t="s">
        <v>1808</v>
      </c>
      <c r="S868" t="s">
        <v>1759</v>
      </c>
      <c r="T868" t="s">
        <v>1809</v>
      </c>
      <c r="U868" t="s">
        <v>1756</v>
      </c>
      <c r="V868" t="s">
        <v>1829</v>
      </c>
      <c r="W868">
        <v>3</v>
      </c>
      <c r="X868" t="s">
        <v>1807</v>
      </c>
      <c r="Y868">
        <v>144.66999999999999</v>
      </c>
      <c r="Z868">
        <v>434.01</v>
      </c>
      <c r="AA868">
        <v>125.86</v>
      </c>
      <c r="AB868">
        <v>0.28999999999999998</v>
      </c>
    </row>
    <row r="869" spans="1:28" x14ac:dyDescent="0.3">
      <c r="A869" t="s">
        <v>2693</v>
      </c>
      <c r="B869" s="13">
        <v>45700</v>
      </c>
      <c r="C869" t="s">
        <v>419</v>
      </c>
      <c r="D869" t="s">
        <v>420</v>
      </c>
      <c r="E869">
        <v>62</v>
      </c>
      <c r="F869" t="s">
        <v>9</v>
      </c>
      <c r="G869" t="s">
        <v>421</v>
      </c>
      <c r="H869" t="s">
        <v>99</v>
      </c>
      <c r="I869" t="s">
        <v>12</v>
      </c>
      <c r="J869" t="s">
        <v>19</v>
      </c>
      <c r="K869" t="s">
        <v>1614</v>
      </c>
      <c r="L869" t="s">
        <v>3895</v>
      </c>
      <c r="M869" t="s">
        <v>1544</v>
      </c>
      <c r="N869" t="s">
        <v>3870</v>
      </c>
      <c r="O869" t="s">
        <v>1615</v>
      </c>
      <c r="P869">
        <v>179.77</v>
      </c>
      <c r="Q869">
        <v>305</v>
      </c>
      <c r="R869" t="s">
        <v>1802</v>
      </c>
      <c r="S869" t="s">
        <v>1759</v>
      </c>
      <c r="T869" t="s">
        <v>1803</v>
      </c>
      <c r="U869" t="s">
        <v>1756</v>
      </c>
      <c r="V869" t="s">
        <v>1826</v>
      </c>
      <c r="W869">
        <v>2</v>
      </c>
      <c r="X869" t="s">
        <v>1801</v>
      </c>
      <c r="Y869">
        <v>667.17</v>
      </c>
      <c r="Z869">
        <v>1334.34</v>
      </c>
      <c r="AA869">
        <v>133.43</v>
      </c>
      <c r="AB869">
        <v>0.1</v>
      </c>
    </row>
    <row r="870" spans="1:28" x14ac:dyDescent="0.3">
      <c r="A870" t="s">
        <v>2694</v>
      </c>
      <c r="B870" s="13">
        <v>45382</v>
      </c>
      <c r="C870" t="s">
        <v>1252</v>
      </c>
      <c r="D870" t="s">
        <v>1253</v>
      </c>
      <c r="E870">
        <v>31</v>
      </c>
      <c r="F870" t="s">
        <v>9</v>
      </c>
      <c r="G870" t="s">
        <v>80</v>
      </c>
      <c r="H870" t="s">
        <v>313</v>
      </c>
      <c r="I870" t="s">
        <v>12</v>
      </c>
      <c r="J870" t="s">
        <v>26</v>
      </c>
      <c r="K870" t="s">
        <v>1680</v>
      </c>
      <c r="L870" t="s">
        <v>3932</v>
      </c>
      <c r="M870" t="s">
        <v>1558</v>
      </c>
      <c r="N870" t="s">
        <v>3867</v>
      </c>
      <c r="O870" t="s">
        <v>1681</v>
      </c>
      <c r="P870">
        <v>340.39</v>
      </c>
      <c r="Q870">
        <v>177</v>
      </c>
      <c r="R870" t="s">
        <v>1767</v>
      </c>
      <c r="S870" t="s">
        <v>1759</v>
      </c>
      <c r="T870" t="s">
        <v>1768</v>
      </c>
      <c r="U870" t="s">
        <v>1765</v>
      </c>
      <c r="V870" t="s">
        <v>1824</v>
      </c>
      <c r="W870">
        <v>1</v>
      </c>
      <c r="X870" t="s">
        <v>1766</v>
      </c>
      <c r="Y870">
        <v>984.6</v>
      </c>
      <c r="Z870">
        <v>984.6</v>
      </c>
      <c r="AA870">
        <v>216.61</v>
      </c>
      <c r="AB870">
        <v>0.22</v>
      </c>
    </row>
    <row r="871" spans="1:28" x14ac:dyDescent="0.3">
      <c r="A871" t="s">
        <v>2695</v>
      </c>
      <c r="B871" s="13">
        <v>45260</v>
      </c>
      <c r="C871" t="s">
        <v>887</v>
      </c>
      <c r="D871" t="s">
        <v>888</v>
      </c>
      <c r="E871">
        <v>21</v>
      </c>
      <c r="F871" t="s">
        <v>16</v>
      </c>
      <c r="G871" t="s">
        <v>889</v>
      </c>
      <c r="H871" t="s">
        <v>25</v>
      </c>
      <c r="I871" t="s">
        <v>12</v>
      </c>
      <c r="J871" t="s">
        <v>26</v>
      </c>
      <c r="K871" t="s">
        <v>1574</v>
      </c>
      <c r="L871" t="s">
        <v>3868</v>
      </c>
      <c r="M871" t="s">
        <v>1563</v>
      </c>
      <c r="N871" t="s">
        <v>3854</v>
      </c>
      <c r="O871" t="s">
        <v>1575</v>
      </c>
      <c r="P871">
        <v>242.23</v>
      </c>
      <c r="Q871">
        <v>453</v>
      </c>
      <c r="R871" t="s">
        <v>1783</v>
      </c>
      <c r="S871" t="s">
        <v>1784</v>
      </c>
      <c r="T871" t="s">
        <v>1785</v>
      </c>
      <c r="U871" t="s">
        <v>1772</v>
      </c>
      <c r="V871" t="s">
        <v>1824</v>
      </c>
      <c r="W871">
        <v>1</v>
      </c>
      <c r="X871" t="s">
        <v>1782</v>
      </c>
      <c r="Y871">
        <v>139.29</v>
      </c>
      <c r="Z871">
        <v>139.29</v>
      </c>
      <c r="AA871">
        <v>0</v>
      </c>
      <c r="AB871">
        <v>0</v>
      </c>
    </row>
    <row r="872" spans="1:28" x14ac:dyDescent="0.3">
      <c r="A872" t="s">
        <v>2696</v>
      </c>
      <c r="B872" s="13">
        <v>45702</v>
      </c>
      <c r="C872" t="s">
        <v>134</v>
      </c>
      <c r="D872" t="s">
        <v>3971</v>
      </c>
      <c r="E872">
        <v>25</v>
      </c>
      <c r="F872" t="s">
        <v>9</v>
      </c>
      <c r="G872" t="s">
        <v>136</v>
      </c>
      <c r="H872" t="s">
        <v>96</v>
      </c>
      <c r="I872" t="s">
        <v>12</v>
      </c>
      <c r="J872" t="s">
        <v>19</v>
      </c>
      <c r="K872" t="s">
        <v>1580</v>
      </c>
      <c r="L872" t="s">
        <v>3873</v>
      </c>
      <c r="M872" t="s">
        <v>1558</v>
      </c>
      <c r="N872" t="s">
        <v>3874</v>
      </c>
      <c r="O872" t="s">
        <v>1581</v>
      </c>
      <c r="P872">
        <v>337.42</v>
      </c>
      <c r="Q872">
        <v>256</v>
      </c>
      <c r="R872" t="s">
        <v>1783</v>
      </c>
      <c r="S872" t="s">
        <v>1784</v>
      </c>
      <c r="T872" t="s">
        <v>1785</v>
      </c>
      <c r="U872" t="s">
        <v>1772</v>
      </c>
      <c r="V872" t="s">
        <v>1829</v>
      </c>
      <c r="W872">
        <v>3</v>
      </c>
      <c r="X872" t="s">
        <v>1782</v>
      </c>
      <c r="Y872">
        <v>459.57</v>
      </c>
      <c r="Z872">
        <v>1378.71</v>
      </c>
      <c r="AA872">
        <v>137.87</v>
      </c>
      <c r="AB872">
        <v>0.1</v>
      </c>
    </row>
    <row r="873" spans="1:28" x14ac:dyDescent="0.3">
      <c r="A873" t="s">
        <v>2697</v>
      </c>
      <c r="B873" s="13">
        <v>45302</v>
      </c>
      <c r="C873" t="s">
        <v>244</v>
      </c>
      <c r="D873" t="s">
        <v>245</v>
      </c>
      <c r="E873">
        <v>27</v>
      </c>
      <c r="F873" t="s">
        <v>16</v>
      </c>
      <c r="G873" t="s">
        <v>246</v>
      </c>
      <c r="H873" t="s">
        <v>47</v>
      </c>
      <c r="I873" t="s">
        <v>12</v>
      </c>
      <c r="J873" t="s">
        <v>31</v>
      </c>
      <c r="K873" t="s">
        <v>1628</v>
      </c>
      <c r="L873" t="s">
        <v>3904</v>
      </c>
      <c r="M873" t="s">
        <v>1563</v>
      </c>
      <c r="N873" t="s">
        <v>3860</v>
      </c>
      <c r="O873" t="s">
        <v>1629</v>
      </c>
      <c r="P873">
        <v>38.520000000000003</v>
      </c>
      <c r="Q873">
        <v>378</v>
      </c>
      <c r="R873" t="s">
        <v>1802</v>
      </c>
      <c r="S873" t="s">
        <v>1759</v>
      </c>
      <c r="T873" t="s">
        <v>1803</v>
      </c>
      <c r="U873" t="s">
        <v>1756</v>
      </c>
      <c r="V873" t="s">
        <v>1824</v>
      </c>
      <c r="W873">
        <v>1</v>
      </c>
      <c r="X873" t="s">
        <v>1801</v>
      </c>
      <c r="Y873">
        <v>517.82000000000005</v>
      </c>
      <c r="Z873">
        <v>517.82000000000005</v>
      </c>
      <c r="AA873">
        <v>150.16999999999999</v>
      </c>
      <c r="AB873">
        <v>0.28999999999999998</v>
      </c>
    </row>
    <row r="874" spans="1:28" x14ac:dyDescent="0.3">
      <c r="A874" t="s">
        <v>2698</v>
      </c>
      <c r="B874" s="13">
        <v>45653</v>
      </c>
      <c r="C874" t="s">
        <v>1184</v>
      </c>
      <c r="D874" t="s">
        <v>1185</v>
      </c>
      <c r="E874">
        <v>34</v>
      </c>
      <c r="F874" t="s">
        <v>16</v>
      </c>
      <c r="G874" t="s">
        <v>1186</v>
      </c>
      <c r="H874" t="s">
        <v>267</v>
      </c>
      <c r="I874" t="s">
        <v>12</v>
      </c>
      <c r="J874" t="s">
        <v>13</v>
      </c>
      <c r="K874" t="s">
        <v>1700</v>
      </c>
      <c r="L874" t="s">
        <v>3943</v>
      </c>
      <c r="M874" t="s">
        <v>1563</v>
      </c>
      <c r="N874" t="s">
        <v>3845</v>
      </c>
      <c r="O874" t="s">
        <v>1701</v>
      </c>
      <c r="P874">
        <v>392.89</v>
      </c>
      <c r="Q874">
        <v>320</v>
      </c>
      <c r="R874" t="s">
        <v>1777</v>
      </c>
      <c r="S874" t="s">
        <v>1754</v>
      </c>
      <c r="T874" t="s">
        <v>1778</v>
      </c>
      <c r="U874" t="s">
        <v>1772</v>
      </c>
      <c r="V874" t="s">
        <v>1829</v>
      </c>
      <c r="W874">
        <v>4</v>
      </c>
      <c r="X874" t="s">
        <v>1776</v>
      </c>
      <c r="Y874">
        <v>282.45</v>
      </c>
      <c r="Z874">
        <v>1129.8</v>
      </c>
      <c r="AA874">
        <v>327.64</v>
      </c>
      <c r="AB874">
        <v>0.28999999999999998</v>
      </c>
    </row>
    <row r="875" spans="1:28" x14ac:dyDescent="0.3">
      <c r="A875" t="s">
        <v>2699</v>
      </c>
      <c r="B875" s="13">
        <v>45250</v>
      </c>
      <c r="C875" t="s">
        <v>1405</v>
      </c>
      <c r="D875" t="s">
        <v>1406</v>
      </c>
      <c r="E875">
        <v>54</v>
      </c>
      <c r="F875" t="s">
        <v>9</v>
      </c>
      <c r="G875" t="s">
        <v>1407</v>
      </c>
      <c r="H875" t="s">
        <v>194</v>
      </c>
      <c r="I875" t="s">
        <v>12</v>
      </c>
      <c r="J875" t="s">
        <v>13</v>
      </c>
      <c r="K875" t="s">
        <v>1722</v>
      </c>
      <c r="L875" t="s">
        <v>3954</v>
      </c>
      <c r="M875" t="s">
        <v>1544</v>
      </c>
      <c r="N875" t="s">
        <v>3858</v>
      </c>
      <c r="O875" t="s">
        <v>1723</v>
      </c>
      <c r="P875">
        <v>371.38</v>
      </c>
      <c r="Q875">
        <v>220</v>
      </c>
      <c r="R875" t="s">
        <v>1780</v>
      </c>
      <c r="S875" t="s">
        <v>1763</v>
      </c>
      <c r="T875" t="s">
        <v>1781</v>
      </c>
      <c r="U875" t="s">
        <v>1772</v>
      </c>
      <c r="V875" t="s">
        <v>1829</v>
      </c>
      <c r="W875">
        <v>2</v>
      </c>
      <c r="X875" t="s">
        <v>1779</v>
      </c>
      <c r="Y875">
        <v>386.46</v>
      </c>
      <c r="Z875">
        <v>772.92</v>
      </c>
      <c r="AA875">
        <v>177.77</v>
      </c>
      <c r="AB875">
        <v>0.23</v>
      </c>
    </row>
    <row r="876" spans="1:28" x14ac:dyDescent="0.3">
      <c r="A876" t="s">
        <v>2700</v>
      </c>
      <c r="B876" s="13">
        <v>45661</v>
      </c>
      <c r="C876" t="s">
        <v>640</v>
      </c>
      <c r="D876" t="s">
        <v>641</v>
      </c>
      <c r="E876">
        <v>60</v>
      </c>
      <c r="F876" t="s">
        <v>9</v>
      </c>
      <c r="G876" t="s">
        <v>642</v>
      </c>
      <c r="H876" t="s">
        <v>133</v>
      </c>
      <c r="I876" t="s">
        <v>12</v>
      </c>
      <c r="J876" t="s">
        <v>31</v>
      </c>
      <c r="K876" t="s">
        <v>1586</v>
      </c>
      <c r="L876" t="s">
        <v>3877</v>
      </c>
      <c r="M876" t="s">
        <v>1566</v>
      </c>
      <c r="N876" t="s">
        <v>3878</v>
      </c>
      <c r="O876" t="s">
        <v>1587</v>
      </c>
      <c r="P876">
        <v>21.34</v>
      </c>
      <c r="Q876">
        <v>65</v>
      </c>
      <c r="R876" t="s">
        <v>1767</v>
      </c>
      <c r="S876" t="s">
        <v>1759</v>
      </c>
      <c r="T876" t="s">
        <v>1768</v>
      </c>
      <c r="U876" t="s">
        <v>1765</v>
      </c>
      <c r="V876" t="s">
        <v>1829</v>
      </c>
      <c r="W876">
        <v>1</v>
      </c>
      <c r="X876" t="s">
        <v>1766</v>
      </c>
      <c r="Y876">
        <v>270.45</v>
      </c>
      <c r="Z876">
        <v>270.45</v>
      </c>
      <c r="AA876">
        <v>40.57</v>
      </c>
      <c r="AB876">
        <v>0.15</v>
      </c>
    </row>
    <row r="877" spans="1:28" x14ac:dyDescent="0.3">
      <c r="A877" t="s">
        <v>2701</v>
      </c>
      <c r="B877" s="13">
        <v>45493</v>
      </c>
      <c r="C877" t="s">
        <v>160</v>
      </c>
      <c r="D877" t="s">
        <v>161</v>
      </c>
      <c r="E877">
        <v>21</v>
      </c>
      <c r="F877" t="s">
        <v>9</v>
      </c>
      <c r="G877" t="s">
        <v>162</v>
      </c>
      <c r="H877" t="s">
        <v>163</v>
      </c>
      <c r="I877" t="s">
        <v>12</v>
      </c>
      <c r="J877" t="s">
        <v>19</v>
      </c>
      <c r="K877" t="s">
        <v>1700</v>
      </c>
      <c r="L877" t="s">
        <v>3943</v>
      </c>
      <c r="M877" t="s">
        <v>1563</v>
      </c>
      <c r="N877" t="s">
        <v>3845</v>
      </c>
      <c r="O877" t="s">
        <v>1701</v>
      </c>
      <c r="P877">
        <v>392.89</v>
      </c>
      <c r="Q877">
        <v>320</v>
      </c>
      <c r="R877" t="s">
        <v>1790</v>
      </c>
      <c r="S877" t="s">
        <v>1754</v>
      </c>
      <c r="T877" t="s">
        <v>1791</v>
      </c>
      <c r="U877" t="s">
        <v>1772</v>
      </c>
      <c r="V877" t="s">
        <v>1829</v>
      </c>
      <c r="W877">
        <v>4</v>
      </c>
      <c r="X877" t="s">
        <v>1789</v>
      </c>
      <c r="Y877">
        <v>762.94</v>
      </c>
      <c r="Z877">
        <v>3051.76</v>
      </c>
      <c r="AA877">
        <v>274.66000000000003</v>
      </c>
      <c r="AB877">
        <v>0.09</v>
      </c>
    </row>
    <row r="878" spans="1:28" x14ac:dyDescent="0.3">
      <c r="A878" t="s">
        <v>2702</v>
      </c>
      <c r="B878" s="13">
        <v>45242</v>
      </c>
      <c r="C878" t="s">
        <v>1518</v>
      </c>
      <c r="D878" t="s">
        <v>1519</v>
      </c>
      <c r="E878">
        <v>21</v>
      </c>
      <c r="F878" t="s">
        <v>9</v>
      </c>
      <c r="G878" t="s">
        <v>1520</v>
      </c>
      <c r="H878" t="s">
        <v>359</v>
      </c>
      <c r="I878" t="s">
        <v>12</v>
      </c>
      <c r="J878" t="s">
        <v>13</v>
      </c>
      <c r="K878" t="s">
        <v>1630</v>
      </c>
      <c r="L878" t="s">
        <v>3905</v>
      </c>
      <c r="M878" t="s">
        <v>1566</v>
      </c>
      <c r="N878" t="s">
        <v>3862</v>
      </c>
      <c r="O878" t="s">
        <v>1631</v>
      </c>
      <c r="P878">
        <v>313.26</v>
      </c>
      <c r="Q878">
        <v>369</v>
      </c>
      <c r="R878" t="s">
        <v>1798</v>
      </c>
      <c r="S878" t="s">
        <v>1754</v>
      </c>
      <c r="T878" t="s">
        <v>129</v>
      </c>
      <c r="U878" t="s">
        <v>1756</v>
      </c>
      <c r="V878" t="s">
        <v>1829</v>
      </c>
      <c r="W878">
        <v>1</v>
      </c>
      <c r="X878" t="s">
        <v>1797</v>
      </c>
      <c r="Y878">
        <v>409.03</v>
      </c>
      <c r="Z878">
        <v>409.03</v>
      </c>
      <c r="AA878">
        <v>102.26</v>
      </c>
      <c r="AB878">
        <v>0.25</v>
      </c>
    </row>
    <row r="879" spans="1:28" x14ac:dyDescent="0.3">
      <c r="A879" t="s">
        <v>2703</v>
      </c>
      <c r="B879" s="13">
        <v>45411</v>
      </c>
      <c r="C879" t="s">
        <v>711</v>
      </c>
      <c r="D879" t="s">
        <v>712</v>
      </c>
      <c r="E879">
        <v>47</v>
      </c>
      <c r="F879" t="s">
        <v>16</v>
      </c>
      <c r="G879" t="s">
        <v>3979</v>
      </c>
      <c r="H879" t="s">
        <v>88</v>
      </c>
      <c r="I879" t="s">
        <v>12</v>
      </c>
      <c r="J879" t="s">
        <v>13</v>
      </c>
      <c r="K879" t="s">
        <v>1740</v>
      </c>
      <c r="L879" t="s">
        <v>3963</v>
      </c>
      <c r="M879" t="s">
        <v>1547</v>
      </c>
      <c r="N879" t="s">
        <v>3849</v>
      </c>
      <c r="O879" t="s">
        <v>1741</v>
      </c>
      <c r="P879">
        <v>358.47</v>
      </c>
      <c r="Q879">
        <v>143</v>
      </c>
      <c r="R879" t="s">
        <v>1811</v>
      </c>
      <c r="S879" t="s">
        <v>1754</v>
      </c>
      <c r="T879" t="s">
        <v>1812</v>
      </c>
      <c r="U879" t="s">
        <v>1756</v>
      </c>
      <c r="V879" t="s">
        <v>1824</v>
      </c>
      <c r="W879">
        <v>2</v>
      </c>
      <c r="X879" t="s">
        <v>1810</v>
      </c>
      <c r="Y879">
        <v>891.13</v>
      </c>
      <c r="Z879">
        <v>1782.26</v>
      </c>
      <c r="AA879">
        <v>231.69</v>
      </c>
      <c r="AB879">
        <v>0.13</v>
      </c>
    </row>
    <row r="880" spans="1:28" x14ac:dyDescent="0.3">
      <c r="A880" t="s">
        <v>2704</v>
      </c>
      <c r="B880" s="13">
        <v>45593</v>
      </c>
      <c r="C880" t="s">
        <v>130</v>
      </c>
      <c r="D880" t="s">
        <v>131</v>
      </c>
      <c r="E880">
        <v>48</v>
      </c>
      <c r="F880" t="s">
        <v>16</v>
      </c>
      <c r="G880" t="s">
        <v>132</v>
      </c>
      <c r="H880" t="s">
        <v>133</v>
      </c>
      <c r="I880" t="s">
        <v>12</v>
      </c>
      <c r="J880" t="s">
        <v>13</v>
      </c>
      <c r="K880" t="s">
        <v>1732</v>
      </c>
      <c r="L880" t="s">
        <v>3959</v>
      </c>
      <c r="M880" t="s">
        <v>1544</v>
      </c>
      <c r="N880" t="s">
        <v>3872</v>
      </c>
      <c r="O880" t="s">
        <v>1733</v>
      </c>
      <c r="P880">
        <v>447.43</v>
      </c>
      <c r="Q880">
        <v>191</v>
      </c>
      <c r="R880" t="s">
        <v>1805</v>
      </c>
      <c r="S880" t="s">
        <v>1784</v>
      </c>
      <c r="T880" t="s">
        <v>1806</v>
      </c>
      <c r="U880" t="s">
        <v>1756</v>
      </c>
      <c r="V880" t="s">
        <v>1826</v>
      </c>
      <c r="W880">
        <v>1</v>
      </c>
      <c r="X880" t="s">
        <v>1804</v>
      </c>
      <c r="Y880">
        <v>553.38</v>
      </c>
      <c r="Z880">
        <v>553.38</v>
      </c>
      <c r="AA880">
        <v>116.21</v>
      </c>
      <c r="AB880">
        <v>0.21</v>
      </c>
    </row>
    <row r="881" spans="1:28" x14ac:dyDescent="0.3">
      <c r="A881" t="s">
        <v>2705</v>
      </c>
      <c r="B881" s="13">
        <v>45281</v>
      </c>
      <c r="C881" t="s">
        <v>535</v>
      </c>
      <c r="D881" t="s">
        <v>536</v>
      </c>
      <c r="E881">
        <v>41</v>
      </c>
      <c r="F881" t="s">
        <v>16</v>
      </c>
      <c r="G881" t="s">
        <v>537</v>
      </c>
      <c r="H881" t="s">
        <v>11</v>
      </c>
      <c r="I881" t="s">
        <v>12</v>
      </c>
      <c r="J881" t="s">
        <v>19</v>
      </c>
      <c r="K881" t="s">
        <v>1718</v>
      </c>
      <c r="L881" t="s">
        <v>3952</v>
      </c>
      <c r="M881" t="s">
        <v>1547</v>
      </c>
      <c r="N881" t="s">
        <v>3854</v>
      </c>
      <c r="O881" t="s">
        <v>1719</v>
      </c>
      <c r="P881">
        <v>119.57</v>
      </c>
      <c r="Q881">
        <v>210</v>
      </c>
      <c r="R881" t="s">
        <v>1798</v>
      </c>
      <c r="S881" t="s">
        <v>1754</v>
      </c>
      <c r="T881" t="s">
        <v>129</v>
      </c>
      <c r="U881" t="s">
        <v>1756</v>
      </c>
      <c r="V881" t="s">
        <v>1829</v>
      </c>
      <c r="W881">
        <v>2</v>
      </c>
      <c r="X881" t="s">
        <v>1797</v>
      </c>
      <c r="Y881">
        <v>652.29999999999995</v>
      </c>
      <c r="Z881">
        <v>1304.5999999999999</v>
      </c>
      <c r="AA881">
        <v>208.74</v>
      </c>
      <c r="AB881">
        <v>0.16</v>
      </c>
    </row>
    <row r="882" spans="1:28" x14ac:dyDescent="0.3">
      <c r="A882" t="s">
        <v>2706</v>
      </c>
      <c r="B882" s="13">
        <v>45575</v>
      </c>
      <c r="C882" t="s">
        <v>422</v>
      </c>
      <c r="D882" t="s">
        <v>423</v>
      </c>
      <c r="E882">
        <v>50</v>
      </c>
      <c r="F882" t="s">
        <v>9</v>
      </c>
      <c r="G882" t="s">
        <v>424</v>
      </c>
      <c r="H882" t="s">
        <v>11</v>
      </c>
      <c r="I882" t="s">
        <v>12</v>
      </c>
      <c r="J882" t="s">
        <v>19</v>
      </c>
      <c r="K882" t="s">
        <v>1632</v>
      </c>
      <c r="L882" t="s">
        <v>3906</v>
      </c>
      <c r="M882" t="s">
        <v>1563</v>
      </c>
      <c r="N882" t="s">
        <v>3854</v>
      </c>
      <c r="O882" t="s">
        <v>1633</v>
      </c>
      <c r="P882">
        <v>450.71</v>
      </c>
      <c r="Q882">
        <v>389</v>
      </c>
      <c r="R882" t="s">
        <v>1787</v>
      </c>
      <c r="S882" t="s">
        <v>1763</v>
      </c>
      <c r="T882" t="s">
        <v>1788</v>
      </c>
      <c r="U882" t="s">
        <v>1756</v>
      </c>
      <c r="V882" t="s">
        <v>1829</v>
      </c>
      <c r="W882">
        <v>4</v>
      </c>
      <c r="X882" t="s">
        <v>1786</v>
      </c>
      <c r="Y882">
        <v>194.36</v>
      </c>
      <c r="Z882">
        <v>777.44</v>
      </c>
      <c r="AA882">
        <v>139.94</v>
      </c>
      <c r="AB882">
        <v>0.18</v>
      </c>
    </row>
    <row r="883" spans="1:28" x14ac:dyDescent="0.3">
      <c r="A883" t="s">
        <v>2707</v>
      </c>
      <c r="B883" s="13">
        <v>45660</v>
      </c>
      <c r="C883" t="s">
        <v>514</v>
      </c>
      <c r="D883" t="s">
        <v>515</v>
      </c>
      <c r="E883">
        <v>31</v>
      </c>
      <c r="F883" t="s">
        <v>9</v>
      </c>
      <c r="G883" t="s">
        <v>516</v>
      </c>
      <c r="H883" t="s">
        <v>18</v>
      </c>
      <c r="I883" t="s">
        <v>12</v>
      </c>
      <c r="J883" t="s">
        <v>26</v>
      </c>
      <c r="K883" t="s">
        <v>1732</v>
      </c>
      <c r="L883" t="s">
        <v>3959</v>
      </c>
      <c r="M883" t="s">
        <v>1544</v>
      </c>
      <c r="N883" t="s">
        <v>3872</v>
      </c>
      <c r="O883" t="s">
        <v>1733</v>
      </c>
      <c r="P883">
        <v>447.43</v>
      </c>
      <c r="Q883">
        <v>191</v>
      </c>
      <c r="R883" t="s">
        <v>1758</v>
      </c>
      <c r="S883" t="s">
        <v>1759</v>
      </c>
      <c r="T883" t="s">
        <v>1760</v>
      </c>
      <c r="U883" t="s">
        <v>1756</v>
      </c>
      <c r="V883" t="s">
        <v>1829</v>
      </c>
      <c r="W883">
        <v>3</v>
      </c>
      <c r="X883" t="s">
        <v>1757</v>
      </c>
      <c r="Y883">
        <v>476.37</v>
      </c>
      <c r="Z883">
        <v>1429.11</v>
      </c>
      <c r="AA883">
        <v>300.11</v>
      </c>
      <c r="AB883">
        <v>0.21</v>
      </c>
    </row>
    <row r="884" spans="1:28" x14ac:dyDescent="0.3">
      <c r="A884" t="s">
        <v>2708</v>
      </c>
      <c r="B884" s="13">
        <v>45360</v>
      </c>
      <c r="C884" t="s">
        <v>1142</v>
      </c>
      <c r="D884" t="s">
        <v>1143</v>
      </c>
      <c r="E884">
        <v>63</v>
      </c>
      <c r="F884" t="s">
        <v>16</v>
      </c>
      <c r="G884" t="s">
        <v>1144</v>
      </c>
      <c r="H884" t="s">
        <v>163</v>
      </c>
      <c r="I884" t="s">
        <v>12</v>
      </c>
      <c r="J884" t="s">
        <v>19</v>
      </c>
      <c r="K884" t="s">
        <v>1628</v>
      </c>
      <c r="L884" t="s">
        <v>3904</v>
      </c>
      <c r="M884" t="s">
        <v>1563</v>
      </c>
      <c r="N884" t="s">
        <v>3860</v>
      </c>
      <c r="O884" t="s">
        <v>1629</v>
      </c>
      <c r="P884">
        <v>38.520000000000003</v>
      </c>
      <c r="Q884">
        <v>378</v>
      </c>
      <c r="R884" t="s">
        <v>1774</v>
      </c>
      <c r="S884" t="s">
        <v>1759</v>
      </c>
      <c r="T884" t="s">
        <v>1775</v>
      </c>
      <c r="U884" t="s">
        <v>1765</v>
      </c>
      <c r="V884" t="s">
        <v>1826</v>
      </c>
      <c r="W884">
        <v>3</v>
      </c>
      <c r="X884" t="s">
        <v>1773</v>
      </c>
      <c r="Y884">
        <v>174.57</v>
      </c>
      <c r="Z884">
        <v>523.71</v>
      </c>
      <c r="AA884">
        <v>0</v>
      </c>
      <c r="AB884">
        <v>0</v>
      </c>
    </row>
    <row r="885" spans="1:28" x14ac:dyDescent="0.3">
      <c r="A885" t="s">
        <v>2709</v>
      </c>
      <c r="B885" s="13">
        <v>45526</v>
      </c>
      <c r="C885" t="s">
        <v>414</v>
      </c>
      <c r="D885" t="s">
        <v>415</v>
      </c>
      <c r="E885">
        <v>40</v>
      </c>
      <c r="F885" t="s">
        <v>9</v>
      </c>
      <c r="G885" t="s">
        <v>416</v>
      </c>
      <c r="H885" t="s">
        <v>237</v>
      </c>
      <c r="I885" t="s">
        <v>12</v>
      </c>
      <c r="J885" t="s">
        <v>26</v>
      </c>
      <c r="K885" t="s">
        <v>1718</v>
      </c>
      <c r="L885" t="s">
        <v>3952</v>
      </c>
      <c r="M885" t="s">
        <v>1547</v>
      </c>
      <c r="N885" t="s">
        <v>3854</v>
      </c>
      <c r="O885" t="s">
        <v>1719</v>
      </c>
      <c r="P885">
        <v>119.57</v>
      </c>
      <c r="Q885">
        <v>210</v>
      </c>
      <c r="R885" t="s">
        <v>1753</v>
      </c>
      <c r="S885" t="s">
        <v>1754</v>
      </c>
      <c r="T885" t="s">
        <v>1755</v>
      </c>
      <c r="U885" t="s">
        <v>1756</v>
      </c>
      <c r="V885" t="s">
        <v>1826</v>
      </c>
      <c r="W885">
        <v>3</v>
      </c>
      <c r="X885" t="s">
        <v>1752</v>
      </c>
      <c r="Y885">
        <v>762</v>
      </c>
      <c r="Z885">
        <v>2286</v>
      </c>
      <c r="AA885">
        <v>45.72</v>
      </c>
      <c r="AB885">
        <v>0.02</v>
      </c>
    </row>
    <row r="886" spans="1:28" x14ac:dyDescent="0.3">
      <c r="A886" t="s">
        <v>2710</v>
      </c>
      <c r="B886" s="13">
        <v>45395</v>
      </c>
      <c r="C886" t="s">
        <v>1319</v>
      </c>
      <c r="D886" t="s">
        <v>1320</v>
      </c>
      <c r="E886">
        <v>40</v>
      </c>
      <c r="F886" t="s">
        <v>9</v>
      </c>
      <c r="G886" t="s">
        <v>1321</v>
      </c>
      <c r="H886" t="s">
        <v>117</v>
      </c>
      <c r="I886" t="s">
        <v>12</v>
      </c>
      <c r="J886" t="s">
        <v>26</v>
      </c>
      <c r="K886" t="s">
        <v>1692</v>
      </c>
      <c r="L886" t="s">
        <v>3939</v>
      </c>
      <c r="M886" t="s">
        <v>1566</v>
      </c>
      <c r="N886" t="s">
        <v>3862</v>
      </c>
      <c r="O886" t="s">
        <v>1693</v>
      </c>
      <c r="P886">
        <v>477.61</v>
      </c>
      <c r="Q886">
        <v>300</v>
      </c>
      <c r="R886" t="s">
        <v>1814</v>
      </c>
      <c r="S886" t="s">
        <v>1754</v>
      </c>
      <c r="T886" t="s">
        <v>1815</v>
      </c>
      <c r="U886" t="s">
        <v>1772</v>
      </c>
      <c r="V886" t="s">
        <v>1824</v>
      </c>
      <c r="W886">
        <v>1</v>
      </c>
      <c r="X886" t="s">
        <v>1813</v>
      </c>
      <c r="Y886">
        <v>44.08</v>
      </c>
      <c r="Z886">
        <v>44.08</v>
      </c>
      <c r="AA886">
        <v>2.2000000000000002</v>
      </c>
      <c r="AB886">
        <v>0.05</v>
      </c>
    </row>
    <row r="887" spans="1:28" x14ac:dyDescent="0.3">
      <c r="A887" t="s">
        <v>2711</v>
      </c>
      <c r="B887" s="13">
        <v>45466</v>
      </c>
      <c r="C887" t="s">
        <v>1521</v>
      </c>
      <c r="D887" t="s">
        <v>1522</v>
      </c>
      <c r="E887">
        <v>23</v>
      </c>
      <c r="F887" t="s">
        <v>16</v>
      </c>
      <c r="G887" t="s">
        <v>1523</v>
      </c>
      <c r="H887" t="s">
        <v>92</v>
      </c>
      <c r="I887" t="s">
        <v>12</v>
      </c>
      <c r="J887" t="s">
        <v>26</v>
      </c>
      <c r="K887" t="s">
        <v>1666</v>
      </c>
      <c r="L887" t="s">
        <v>3925</v>
      </c>
      <c r="M887" t="s">
        <v>1558</v>
      </c>
      <c r="N887" t="s">
        <v>3867</v>
      </c>
      <c r="O887" t="s">
        <v>1667</v>
      </c>
      <c r="P887">
        <v>17.309999999999999</v>
      </c>
      <c r="Q887">
        <v>399</v>
      </c>
      <c r="R887" t="s">
        <v>1798</v>
      </c>
      <c r="S887" t="s">
        <v>1754</v>
      </c>
      <c r="T887" t="s">
        <v>129</v>
      </c>
      <c r="U887" t="s">
        <v>1756</v>
      </c>
      <c r="V887" t="s">
        <v>1829</v>
      </c>
      <c r="W887">
        <v>1</v>
      </c>
      <c r="X887" t="s">
        <v>1797</v>
      </c>
      <c r="Y887">
        <v>992.37</v>
      </c>
      <c r="Z887">
        <v>992.37</v>
      </c>
      <c r="AA887">
        <v>238.17</v>
      </c>
      <c r="AB887">
        <v>0.24</v>
      </c>
    </row>
    <row r="888" spans="1:28" x14ac:dyDescent="0.3">
      <c r="A888" t="s">
        <v>2712</v>
      </c>
      <c r="B888" s="13">
        <v>45876</v>
      </c>
      <c r="C888" t="s">
        <v>657</v>
      </c>
      <c r="D888" t="s">
        <v>658</v>
      </c>
      <c r="E888">
        <v>25</v>
      </c>
      <c r="F888" t="s">
        <v>16</v>
      </c>
      <c r="G888" t="s">
        <v>659</v>
      </c>
      <c r="H888" t="s">
        <v>156</v>
      </c>
      <c r="I888" t="s">
        <v>12</v>
      </c>
      <c r="J888" t="s">
        <v>26</v>
      </c>
      <c r="K888" t="s">
        <v>1610</v>
      </c>
      <c r="L888" t="s">
        <v>3892</v>
      </c>
      <c r="M888" t="s">
        <v>1566</v>
      </c>
      <c r="N888" t="s">
        <v>3893</v>
      </c>
      <c r="O888" t="s">
        <v>1611</v>
      </c>
      <c r="P888">
        <v>204.39</v>
      </c>
      <c r="Q888">
        <v>281</v>
      </c>
      <c r="R888" t="s">
        <v>1790</v>
      </c>
      <c r="S888" t="s">
        <v>1754</v>
      </c>
      <c r="T888" t="s">
        <v>1791</v>
      </c>
      <c r="U888" t="s">
        <v>1772</v>
      </c>
      <c r="V888" t="s">
        <v>1829</v>
      </c>
      <c r="W888">
        <v>3</v>
      </c>
      <c r="X888" t="s">
        <v>1789</v>
      </c>
      <c r="Y888">
        <v>465.4</v>
      </c>
      <c r="Z888">
        <v>1396.2</v>
      </c>
      <c r="AA888">
        <v>404.9</v>
      </c>
      <c r="AB888">
        <v>0.28999999999999998</v>
      </c>
    </row>
    <row r="889" spans="1:28" x14ac:dyDescent="0.3">
      <c r="A889" t="s">
        <v>2713</v>
      </c>
      <c r="B889" s="13">
        <v>45724</v>
      </c>
      <c r="C889" t="s">
        <v>1059</v>
      </c>
      <c r="D889" t="s">
        <v>1060</v>
      </c>
      <c r="E889">
        <v>40</v>
      </c>
      <c r="F889" t="s">
        <v>16</v>
      </c>
      <c r="G889" t="s">
        <v>1061</v>
      </c>
      <c r="H889" t="s">
        <v>11</v>
      </c>
      <c r="I889" t="s">
        <v>12</v>
      </c>
      <c r="J889" t="s">
        <v>26</v>
      </c>
      <c r="K889" t="s">
        <v>1580</v>
      </c>
      <c r="L889" t="s">
        <v>3873</v>
      </c>
      <c r="M889" t="s">
        <v>1558</v>
      </c>
      <c r="N889" t="s">
        <v>3874</v>
      </c>
      <c r="O889" t="s">
        <v>1581</v>
      </c>
      <c r="P889">
        <v>337.42</v>
      </c>
      <c r="Q889">
        <v>256</v>
      </c>
      <c r="R889" t="s">
        <v>1790</v>
      </c>
      <c r="S889" t="s">
        <v>1754</v>
      </c>
      <c r="T889" t="s">
        <v>1791</v>
      </c>
      <c r="U889" t="s">
        <v>1772</v>
      </c>
      <c r="V889" t="s">
        <v>1826</v>
      </c>
      <c r="W889">
        <v>2</v>
      </c>
      <c r="X889" t="s">
        <v>1789</v>
      </c>
      <c r="Y889">
        <v>693.61</v>
      </c>
      <c r="Z889">
        <v>1387.22</v>
      </c>
      <c r="AA889">
        <v>208.08</v>
      </c>
      <c r="AB889">
        <v>0.15</v>
      </c>
    </row>
    <row r="890" spans="1:28" x14ac:dyDescent="0.3">
      <c r="A890" t="s">
        <v>2714</v>
      </c>
      <c r="B890" s="13">
        <v>45801</v>
      </c>
      <c r="C890" t="s">
        <v>1434</v>
      </c>
      <c r="D890" t="s">
        <v>1435</v>
      </c>
      <c r="E890">
        <v>28</v>
      </c>
      <c r="F890" t="s">
        <v>16</v>
      </c>
      <c r="G890" t="s">
        <v>1436</v>
      </c>
      <c r="H890" t="s">
        <v>11</v>
      </c>
      <c r="I890" t="s">
        <v>12</v>
      </c>
      <c r="J890" t="s">
        <v>31</v>
      </c>
      <c r="K890" t="s">
        <v>1682</v>
      </c>
      <c r="L890" t="s">
        <v>3933</v>
      </c>
      <c r="M890" t="s">
        <v>1563</v>
      </c>
      <c r="N890" t="s">
        <v>3854</v>
      </c>
      <c r="O890" t="s">
        <v>1683</v>
      </c>
      <c r="P890">
        <v>349.17</v>
      </c>
      <c r="Q890">
        <v>476</v>
      </c>
      <c r="R890" t="s">
        <v>1783</v>
      </c>
      <c r="S890" t="s">
        <v>1784</v>
      </c>
      <c r="T890" t="s">
        <v>1785</v>
      </c>
      <c r="U890" t="s">
        <v>1772</v>
      </c>
      <c r="V890" t="s">
        <v>1826</v>
      </c>
      <c r="W890">
        <v>2</v>
      </c>
      <c r="X890" t="s">
        <v>1782</v>
      </c>
      <c r="Y890">
        <v>995.11</v>
      </c>
      <c r="Z890">
        <v>1990.22</v>
      </c>
      <c r="AA890">
        <v>258.73</v>
      </c>
      <c r="AB890">
        <v>0.13</v>
      </c>
    </row>
    <row r="891" spans="1:28" x14ac:dyDescent="0.3">
      <c r="A891" t="s">
        <v>2715</v>
      </c>
      <c r="B891" s="13">
        <v>45749</v>
      </c>
      <c r="C891" t="s">
        <v>1190</v>
      </c>
      <c r="D891" t="s">
        <v>1191</v>
      </c>
      <c r="E891">
        <v>50</v>
      </c>
      <c r="F891" t="s">
        <v>9</v>
      </c>
      <c r="G891" t="s">
        <v>1192</v>
      </c>
      <c r="H891" t="s">
        <v>22</v>
      </c>
      <c r="I891" t="s">
        <v>12</v>
      </c>
      <c r="J891" t="s">
        <v>31</v>
      </c>
      <c r="K891" t="s">
        <v>1594</v>
      </c>
      <c r="L891" t="s">
        <v>3883</v>
      </c>
      <c r="M891" t="s">
        <v>1547</v>
      </c>
      <c r="N891" t="s">
        <v>3847</v>
      </c>
      <c r="O891" t="s">
        <v>1595</v>
      </c>
      <c r="P891">
        <v>484.62</v>
      </c>
      <c r="Q891">
        <v>360</v>
      </c>
      <c r="R891" t="s">
        <v>1770</v>
      </c>
      <c r="S891" t="s">
        <v>1763</v>
      </c>
      <c r="T891" t="s">
        <v>1771</v>
      </c>
      <c r="U891" t="s">
        <v>1772</v>
      </c>
      <c r="V891" t="s">
        <v>1829</v>
      </c>
      <c r="W891">
        <v>3</v>
      </c>
      <c r="X891" t="s">
        <v>1769</v>
      </c>
      <c r="Y891">
        <v>70.97</v>
      </c>
      <c r="Z891">
        <v>212.91</v>
      </c>
      <c r="AA891">
        <v>12.77</v>
      </c>
      <c r="AB891">
        <v>0.06</v>
      </c>
    </row>
    <row r="892" spans="1:28" x14ac:dyDescent="0.3">
      <c r="A892" t="s">
        <v>2716</v>
      </c>
      <c r="B892" s="13">
        <v>45325</v>
      </c>
      <c r="C892" t="s">
        <v>396</v>
      </c>
      <c r="D892" t="s">
        <v>397</v>
      </c>
      <c r="E892">
        <v>51</v>
      </c>
      <c r="F892" t="s">
        <v>9</v>
      </c>
      <c r="G892" t="s">
        <v>398</v>
      </c>
      <c r="H892" t="s">
        <v>233</v>
      </c>
      <c r="I892" t="s">
        <v>12</v>
      </c>
      <c r="J892" t="s">
        <v>13</v>
      </c>
      <c r="K892" t="s">
        <v>1714</v>
      </c>
      <c r="L892" t="s">
        <v>3950</v>
      </c>
      <c r="M892" t="s">
        <v>1558</v>
      </c>
      <c r="N892" t="s">
        <v>3856</v>
      </c>
      <c r="O892" t="s">
        <v>1715</v>
      </c>
      <c r="P892">
        <v>152.91999999999999</v>
      </c>
      <c r="Q892">
        <v>159</v>
      </c>
      <c r="R892" t="s">
        <v>1787</v>
      </c>
      <c r="S892" t="s">
        <v>1763</v>
      </c>
      <c r="T892" t="s">
        <v>1788</v>
      </c>
      <c r="U892" t="s">
        <v>1756</v>
      </c>
      <c r="V892" t="s">
        <v>1824</v>
      </c>
      <c r="W892">
        <v>3</v>
      </c>
      <c r="X892" t="s">
        <v>1786</v>
      </c>
      <c r="Y892">
        <v>470.42</v>
      </c>
      <c r="Z892">
        <v>1411.26</v>
      </c>
      <c r="AA892">
        <v>225.8</v>
      </c>
      <c r="AB892">
        <v>0.16</v>
      </c>
    </row>
    <row r="893" spans="1:28" x14ac:dyDescent="0.3">
      <c r="A893" t="s">
        <v>2717</v>
      </c>
      <c r="B893" s="13">
        <v>45932</v>
      </c>
      <c r="C893" t="s">
        <v>990</v>
      </c>
      <c r="D893" t="s">
        <v>991</v>
      </c>
      <c r="E893">
        <v>53</v>
      </c>
      <c r="F893" t="s">
        <v>16</v>
      </c>
      <c r="G893" t="s">
        <v>992</v>
      </c>
      <c r="H893" t="s">
        <v>74</v>
      </c>
      <c r="I893" t="s">
        <v>12</v>
      </c>
      <c r="J893" t="s">
        <v>31</v>
      </c>
      <c r="K893" t="s">
        <v>1720</v>
      </c>
      <c r="L893" t="s">
        <v>3953</v>
      </c>
      <c r="M893" t="s">
        <v>1544</v>
      </c>
      <c r="N893" t="s">
        <v>3864</v>
      </c>
      <c r="O893" t="s">
        <v>1721</v>
      </c>
      <c r="P893">
        <v>176.07</v>
      </c>
      <c r="Q893">
        <v>82</v>
      </c>
      <c r="R893" t="s">
        <v>1805</v>
      </c>
      <c r="S893" t="s">
        <v>1784</v>
      </c>
      <c r="T893" t="s">
        <v>1806</v>
      </c>
      <c r="U893" t="s">
        <v>1756</v>
      </c>
      <c r="V893" t="s">
        <v>1824</v>
      </c>
      <c r="W893">
        <v>2</v>
      </c>
      <c r="X893" t="s">
        <v>1804</v>
      </c>
      <c r="Y893">
        <v>215.59</v>
      </c>
      <c r="Z893">
        <v>431.18</v>
      </c>
      <c r="AA893">
        <v>77.61</v>
      </c>
      <c r="AB893">
        <v>0.18</v>
      </c>
    </row>
    <row r="894" spans="1:28" x14ac:dyDescent="0.3">
      <c r="A894" t="s">
        <v>2718</v>
      </c>
      <c r="B894" s="13">
        <v>45895</v>
      </c>
      <c r="C894" t="s">
        <v>767</v>
      </c>
      <c r="D894" t="s">
        <v>768</v>
      </c>
      <c r="E894">
        <v>58</v>
      </c>
      <c r="F894" t="s">
        <v>16</v>
      </c>
      <c r="G894" t="s">
        <v>769</v>
      </c>
      <c r="H894" t="s">
        <v>184</v>
      </c>
      <c r="I894" t="s">
        <v>12</v>
      </c>
      <c r="J894" t="s">
        <v>19</v>
      </c>
      <c r="K894" t="s">
        <v>1732</v>
      </c>
      <c r="L894" t="s">
        <v>3959</v>
      </c>
      <c r="M894" t="s">
        <v>1544</v>
      </c>
      <c r="N894" t="s">
        <v>3872</v>
      </c>
      <c r="O894" t="s">
        <v>1733</v>
      </c>
      <c r="P894">
        <v>447.43</v>
      </c>
      <c r="Q894">
        <v>191</v>
      </c>
      <c r="R894" t="s">
        <v>1753</v>
      </c>
      <c r="S894" t="s">
        <v>1754</v>
      </c>
      <c r="T894" t="s">
        <v>1755</v>
      </c>
      <c r="U894" t="s">
        <v>1756</v>
      </c>
      <c r="V894" t="s">
        <v>1829</v>
      </c>
      <c r="W894">
        <v>1</v>
      </c>
      <c r="X894" t="s">
        <v>1752</v>
      </c>
      <c r="Y894">
        <v>533.79999999999995</v>
      </c>
      <c r="Z894">
        <v>533.79999999999995</v>
      </c>
      <c r="AA894">
        <v>144.13</v>
      </c>
      <c r="AB894">
        <v>0.27</v>
      </c>
    </row>
    <row r="895" spans="1:28" x14ac:dyDescent="0.3">
      <c r="A895" t="s">
        <v>2719</v>
      </c>
      <c r="B895" s="13">
        <v>45614</v>
      </c>
      <c r="C895" t="s">
        <v>335</v>
      </c>
      <c r="D895" t="s">
        <v>336</v>
      </c>
      <c r="E895">
        <v>28</v>
      </c>
      <c r="F895" t="s">
        <v>16</v>
      </c>
      <c r="G895" t="s">
        <v>337</v>
      </c>
      <c r="H895" t="s">
        <v>317</v>
      </c>
      <c r="I895" t="s">
        <v>12</v>
      </c>
      <c r="J895" t="s">
        <v>13</v>
      </c>
      <c r="K895" t="s">
        <v>1612</v>
      </c>
      <c r="L895" t="s">
        <v>3894</v>
      </c>
      <c r="M895" t="s">
        <v>1558</v>
      </c>
      <c r="N895" t="s">
        <v>3856</v>
      </c>
      <c r="O895" t="s">
        <v>1613</v>
      </c>
      <c r="P895">
        <v>283.83</v>
      </c>
      <c r="Q895">
        <v>244</v>
      </c>
      <c r="R895" t="s">
        <v>1767</v>
      </c>
      <c r="S895" t="s">
        <v>1759</v>
      </c>
      <c r="T895" t="s">
        <v>1768</v>
      </c>
      <c r="U895" t="s">
        <v>1765</v>
      </c>
      <c r="V895" t="s">
        <v>1826</v>
      </c>
      <c r="W895">
        <v>2</v>
      </c>
      <c r="X895" t="s">
        <v>1766</v>
      </c>
      <c r="Y895">
        <v>732.67</v>
      </c>
      <c r="Z895">
        <v>1465.34</v>
      </c>
      <c r="AA895">
        <v>351.68</v>
      </c>
      <c r="AB895">
        <v>0.24</v>
      </c>
    </row>
    <row r="896" spans="1:28" x14ac:dyDescent="0.3">
      <c r="A896" t="s">
        <v>2720</v>
      </c>
      <c r="B896" s="13">
        <v>45247</v>
      </c>
      <c r="C896" t="s">
        <v>1504</v>
      </c>
      <c r="D896" t="s">
        <v>1505</v>
      </c>
      <c r="E896">
        <v>42</v>
      </c>
      <c r="F896" t="s">
        <v>16</v>
      </c>
      <c r="G896" t="s">
        <v>1506</v>
      </c>
      <c r="H896" t="s">
        <v>254</v>
      </c>
      <c r="I896" t="s">
        <v>12</v>
      </c>
      <c r="J896" t="s">
        <v>31</v>
      </c>
      <c r="K896" t="s">
        <v>1668</v>
      </c>
      <c r="L896" t="s">
        <v>3926</v>
      </c>
      <c r="M896" t="s">
        <v>1558</v>
      </c>
      <c r="N896" t="s">
        <v>3915</v>
      </c>
      <c r="O896" t="s">
        <v>1669</v>
      </c>
      <c r="P896">
        <v>482.75</v>
      </c>
      <c r="Q896">
        <v>444</v>
      </c>
      <c r="R896" t="s">
        <v>1798</v>
      </c>
      <c r="S896" t="s">
        <v>1754</v>
      </c>
      <c r="T896" t="s">
        <v>129</v>
      </c>
      <c r="U896" t="s">
        <v>1756</v>
      </c>
      <c r="V896" t="s">
        <v>1829</v>
      </c>
      <c r="W896">
        <v>4</v>
      </c>
      <c r="X896" t="s">
        <v>1797</v>
      </c>
      <c r="Y896">
        <v>106.48</v>
      </c>
      <c r="Z896">
        <v>425.92</v>
      </c>
      <c r="AA896">
        <v>42.59</v>
      </c>
      <c r="AB896">
        <v>0.1</v>
      </c>
    </row>
    <row r="897" spans="1:28" x14ac:dyDescent="0.3">
      <c r="A897" t="s">
        <v>2721</v>
      </c>
      <c r="B897" s="13">
        <v>45696</v>
      </c>
      <c r="C897" t="s">
        <v>372</v>
      </c>
      <c r="D897" t="s">
        <v>373</v>
      </c>
      <c r="E897">
        <v>50</v>
      </c>
      <c r="F897" t="s">
        <v>16</v>
      </c>
      <c r="G897" t="s">
        <v>374</v>
      </c>
      <c r="H897" t="s">
        <v>250</v>
      </c>
      <c r="I897" t="s">
        <v>12</v>
      </c>
      <c r="J897" t="s">
        <v>13</v>
      </c>
      <c r="K897" t="s">
        <v>1662</v>
      </c>
      <c r="L897" t="s">
        <v>3923</v>
      </c>
      <c r="M897" t="s">
        <v>1566</v>
      </c>
      <c r="N897" t="s">
        <v>3862</v>
      </c>
      <c r="O897" t="s">
        <v>1663</v>
      </c>
      <c r="P897">
        <v>30.62</v>
      </c>
      <c r="Q897">
        <v>138</v>
      </c>
      <c r="R897" t="s">
        <v>1767</v>
      </c>
      <c r="S897" t="s">
        <v>1759</v>
      </c>
      <c r="T897" t="s">
        <v>1768</v>
      </c>
      <c r="U897" t="s">
        <v>1765</v>
      </c>
      <c r="V897" t="s">
        <v>1824</v>
      </c>
      <c r="W897">
        <v>1</v>
      </c>
      <c r="X897" t="s">
        <v>1766</v>
      </c>
      <c r="Y897">
        <v>38.950000000000003</v>
      </c>
      <c r="Z897">
        <v>38.950000000000003</v>
      </c>
      <c r="AA897">
        <v>10.91</v>
      </c>
      <c r="AB897">
        <v>0.28000000000000003</v>
      </c>
    </row>
    <row r="898" spans="1:28" x14ac:dyDescent="0.3">
      <c r="A898" t="s">
        <v>2722</v>
      </c>
      <c r="B898" s="13">
        <v>45294</v>
      </c>
      <c r="C898" t="s">
        <v>1337</v>
      </c>
      <c r="D898" t="s">
        <v>1338</v>
      </c>
      <c r="E898">
        <v>27</v>
      </c>
      <c r="F898" t="s">
        <v>9</v>
      </c>
      <c r="G898" t="s">
        <v>1339</v>
      </c>
      <c r="H898" t="s">
        <v>30</v>
      </c>
      <c r="I898" t="s">
        <v>12</v>
      </c>
      <c r="J898" t="s">
        <v>19</v>
      </c>
      <c r="K898" t="s">
        <v>1740</v>
      </c>
      <c r="L898" t="s">
        <v>3963</v>
      </c>
      <c r="M898" t="s">
        <v>1547</v>
      </c>
      <c r="N898" t="s">
        <v>3849</v>
      </c>
      <c r="O898" t="s">
        <v>1741</v>
      </c>
      <c r="P898">
        <v>358.47</v>
      </c>
      <c r="Q898">
        <v>143</v>
      </c>
      <c r="R898" t="s">
        <v>1805</v>
      </c>
      <c r="S898" t="s">
        <v>1784</v>
      </c>
      <c r="T898" t="s">
        <v>1806</v>
      </c>
      <c r="U898" t="s">
        <v>1756</v>
      </c>
      <c r="V898" t="s">
        <v>1829</v>
      </c>
      <c r="W898">
        <v>1</v>
      </c>
      <c r="X898" t="s">
        <v>1804</v>
      </c>
      <c r="Y898">
        <v>835.17</v>
      </c>
      <c r="Z898">
        <v>835.17</v>
      </c>
      <c r="AA898">
        <v>16.7</v>
      </c>
      <c r="AB898">
        <v>0.02</v>
      </c>
    </row>
    <row r="899" spans="1:28" x14ac:dyDescent="0.3">
      <c r="A899" t="s">
        <v>2723</v>
      </c>
      <c r="B899" s="13">
        <v>45389</v>
      </c>
      <c r="C899" t="s">
        <v>458</v>
      </c>
      <c r="D899" t="s">
        <v>459</v>
      </c>
      <c r="E899">
        <v>54</v>
      </c>
      <c r="F899" t="s">
        <v>9</v>
      </c>
      <c r="G899" t="s">
        <v>460</v>
      </c>
      <c r="H899" t="s">
        <v>74</v>
      </c>
      <c r="I899" t="s">
        <v>12</v>
      </c>
      <c r="J899" t="s">
        <v>13</v>
      </c>
      <c r="K899" t="s">
        <v>1714</v>
      </c>
      <c r="L899" t="s">
        <v>3950</v>
      </c>
      <c r="M899" t="s">
        <v>1558</v>
      </c>
      <c r="N899" t="s">
        <v>3856</v>
      </c>
      <c r="O899" t="s">
        <v>1715</v>
      </c>
      <c r="P899">
        <v>152.91999999999999</v>
      </c>
      <c r="Q899">
        <v>159</v>
      </c>
      <c r="R899" t="s">
        <v>1767</v>
      </c>
      <c r="S899" t="s">
        <v>1759</v>
      </c>
      <c r="T899" t="s">
        <v>1768</v>
      </c>
      <c r="U899" t="s">
        <v>1765</v>
      </c>
      <c r="V899" t="s">
        <v>1824</v>
      </c>
      <c r="W899">
        <v>1</v>
      </c>
      <c r="X899" t="s">
        <v>1766</v>
      </c>
      <c r="Y899">
        <v>113.07</v>
      </c>
      <c r="Z899">
        <v>113.07</v>
      </c>
      <c r="AA899">
        <v>27.14</v>
      </c>
      <c r="AB899">
        <v>0.24</v>
      </c>
    </row>
    <row r="900" spans="1:28" x14ac:dyDescent="0.3">
      <c r="A900" t="s">
        <v>2724</v>
      </c>
      <c r="B900" s="13">
        <v>45930</v>
      </c>
      <c r="C900" t="s">
        <v>1437</v>
      </c>
      <c r="D900" t="s">
        <v>1438</v>
      </c>
      <c r="E900">
        <v>18</v>
      </c>
      <c r="F900" t="s">
        <v>9</v>
      </c>
      <c r="G900" t="s">
        <v>1439</v>
      </c>
      <c r="H900" t="s">
        <v>201</v>
      </c>
      <c r="I900" t="s">
        <v>12</v>
      </c>
      <c r="J900" t="s">
        <v>31</v>
      </c>
      <c r="K900" t="s">
        <v>1736</v>
      </c>
      <c r="L900" t="s">
        <v>3961</v>
      </c>
      <c r="M900" t="s">
        <v>1558</v>
      </c>
      <c r="N900" t="s">
        <v>3856</v>
      </c>
      <c r="O900" t="s">
        <v>1737</v>
      </c>
      <c r="P900">
        <v>358.47</v>
      </c>
      <c r="Q900">
        <v>213</v>
      </c>
      <c r="R900" t="s">
        <v>1795</v>
      </c>
      <c r="S900" t="s">
        <v>1759</v>
      </c>
      <c r="T900" t="s">
        <v>1796</v>
      </c>
      <c r="U900" t="s">
        <v>1772</v>
      </c>
      <c r="V900" t="s">
        <v>1829</v>
      </c>
      <c r="W900">
        <v>2</v>
      </c>
      <c r="X900" t="s">
        <v>1794</v>
      </c>
      <c r="Y900">
        <v>451.33</v>
      </c>
      <c r="Z900">
        <v>902.66</v>
      </c>
      <c r="AA900">
        <v>207.61</v>
      </c>
      <c r="AB900">
        <v>0.23</v>
      </c>
    </row>
    <row r="901" spans="1:28" x14ac:dyDescent="0.3">
      <c r="A901" t="s">
        <v>2725</v>
      </c>
      <c r="B901" s="13">
        <v>45456</v>
      </c>
      <c r="C901" t="s">
        <v>1163</v>
      </c>
      <c r="D901" t="s">
        <v>1164</v>
      </c>
      <c r="E901">
        <v>28</v>
      </c>
      <c r="F901" t="s">
        <v>9</v>
      </c>
      <c r="G901" t="s">
        <v>1165</v>
      </c>
      <c r="H901" t="s">
        <v>25</v>
      </c>
      <c r="I901" t="s">
        <v>12</v>
      </c>
      <c r="J901" t="s">
        <v>26</v>
      </c>
      <c r="K901" t="s">
        <v>1720</v>
      </c>
      <c r="L901" t="s">
        <v>3953</v>
      </c>
      <c r="M901" t="s">
        <v>1544</v>
      </c>
      <c r="N901" t="s">
        <v>3864</v>
      </c>
      <c r="O901" t="s">
        <v>1721</v>
      </c>
      <c r="P901">
        <v>176.07</v>
      </c>
      <c r="Q901">
        <v>82</v>
      </c>
      <c r="R901" t="s">
        <v>1777</v>
      </c>
      <c r="S901" t="s">
        <v>1754</v>
      </c>
      <c r="T901" t="s">
        <v>1778</v>
      </c>
      <c r="U901" t="s">
        <v>1772</v>
      </c>
      <c r="V901" t="s">
        <v>1829</v>
      </c>
      <c r="W901">
        <v>3</v>
      </c>
      <c r="X901" t="s">
        <v>1776</v>
      </c>
      <c r="Y901">
        <v>619.80999999999995</v>
      </c>
      <c r="Z901">
        <v>1859.43</v>
      </c>
      <c r="AA901">
        <v>297.51</v>
      </c>
      <c r="AB901">
        <v>0.16</v>
      </c>
    </row>
    <row r="902" spans="1:28" x14ac:dyDescent="0.3">
      <c r="A902" t="s">
        <v>2726</v>
      </c>
      <c r="B902" s="13">
        <v>45713</v>
      </c>
      <c r="C902" t="s">
        <v>381</v>
      </c>
      <c r="D902" t="s">
        <v>382</v>
      </c>
      <c r="E902">
        <v>38</v>
      </c>
      <c r="F902" t="s">
        <v>9</v>
      </c>
      <c r="G902" t="s">
        <v>383</v>
      </c>
      <c r="H902" t="s">
        <v>47</v>
      </c>
      <c r="I902" t="s">
        <v>12</v>
      </c>
      <c r="J902" t="s">
        <v>26</v>
      </c>
      <c r="K902" t="s">
        <v>1672</v>
      </c>
      <c r="L902" t="s">
        <v>3928</v>
      </c>
      <c r="M902" t="s">
        <v>1563</v>
      </c>
      <c r="N902" t="s">
        <v>3845</v>
      </c>
      <c r="O902" t="s">
        <v>1673</v>
      </c>
      <c r="P902">
        <v>86.42</v>
      </c>
      <c r="Q902">
        <v>222</v>
      </c>
      <c r="R902" t="s">
        <v>1780</v>
      </c>
      <c r="S902" t="s">
        <v>1763</v>
      </c>
      <c r="T902" t="s">
        <v>1781</v>
      </c>
      <c r="U902" t="s">
        <v>1772</v>
      </c>
      <c r="V902" t="s">
        <v>1826</v>
      </c>
      <c r="W902">
        <v>4</v>
      </c>
      <c r="X902" t="s">
        <v>1779</v>
      </c>
      <c r="Y902">
        <v>46.97</v>
      </c>
      <c r="Z902">
        <v>187.88</v>
      </c>
      <c r="AA902">
        <v>48.85</v>
      </c>
      <c r="AB902">
        <v>0.26</v>
      </c>
    </row>
    <row r="903" spans="1:28" x14ac:dyDescent="0.3">
      <c r="A903" t="s">
        <v>2727</v>
      </c>
      <c r="B903" s="13">
        <v>45784</v>
      </c>
      <c r="C903" t="s">
        <v>607</v>
      </c>
      <c r="D903" t="s">
        <v>608</v>
      </c>
      <c r="E903">
        <v>46</v>
      </c>
      <c r="F903" t="s">
        <v>16</v>
      </c>
      <c r="G903" t="s">
        <v>609</v>
      </c>
      <c r="H903" t="s">
        <v>18</v>
      </c>
      <c r="I903" t="s">
        <v>12</v>
      </c>
      <c r="J903" t="s">
        <v>31</v>
      </c>
      <c r="K903" t="s">
        <v>1640</v>
      </c>
      <c r="L903" t="s">
        <v>3910</v>
      </c>
      <c r="M903" t="s">
        <v>1547</v>
      </c>
      <c r="N903" t="s">
        <v>3849</v>
      </c>
      <c r="O903" t="s">
        <v>1641</v>
      </c>
      <c r="P903">
        <v>167.34</v>
      </c>
      <c r="Q903">
        <v>296</v>
      </c>
      <c r="R903" t="s">
        <v>1762</v>
      </c>
      <c r="S903" t="s">
        <v>1763</v>
      </c>
      <c r="T903" t="s">
        <v>1764</v>
      </c>
      <c r="U903" t="s">
        <v>1765</v>
      </c>
      <c r="V903" t="s">
        <v>1829</v>
      </c>
      <c r="W903">
        <v>2</v>
      </c>
      <c r="X903" t="s">
        <v>1761</v>
      </c>
      <c r="Y903">
        <v>71.48</v>
      </c>
      <c r="Z903">
        <v>142.96</v>
      </c>
      <c r="AA903">
        <v>20.010000000000002</v>
      </c>
      <c r="AB903">
        <v>0.14000000000000001</v>
      </c>
    </row>
    <row r="904" spans="1:28" x14ac:dyDescent="0.3">
      <c r="A904" t="s">
        <v>2728</v>
      </c>
      <c r="B904" s="13">
        <v>45812</v>
      </c>
      <c r="C904" t="s">
        <v>8</v>
      </c>
      <c r="D904" t="s">
        <v>3967</v>
      </c>
      <c r="E904">
        <v>55</v>
      </c>
      <c r="F904" t="s">
        <v>9</v>
      </c>
      <c r="G904" t="s">
        <v>10</v>
      </c>
      <c r="H904" t="s">
        <v>11</v>
      </c>
      <c r="I904" t="s">
        <v>12</v>
      </c>
      <c r="J904" t="s">
        <v>19</v>
      </c>
      <c r="K904" t="s">
        <v>1660</v>
      </c>
      <c r="L904" t="s">
        <v>3922</v>
      </c>
      <c r="M904" t="s">
        <v>1544</v>
      </c>
      <c r="N904" t="s">
        <v>3870</v>
      </c>
      <c r="O904" t="s">
        <v>1661</v>
      </c>
      <c r="P904">
        <v>461.47</v>
      </c>
      <c r="Q904">
        <v>190</v>
      </c>
      <c r="R904" t="s">
        <v>1814</v>
      </c>
      <c r="S904" t="s">
        <v>1754</v>
      </c>
      <c r="T904" t="s">
        <v>1815</v>
      </c>
      <c r="U904" t="s">
        <v>1772</v>
      </c>
      <c r="V904" t="s">
        <v>1824</v>
      </c>
      <c r="W904">
        <v>2</v>
      </c>
      <c r="X904" t="s">
        <v>1813</v>
      </c>
      <c r="Y904">
        <v>404.08</v>
      </c>
      <c r="Z904">
        <v>808.16</v>
      </c>
      <c r="AA904">
        <v>56.57</v>
      </c>
      <c r="AB904">
        <v>7.0000000000000007E-2</v>
      </c>
    </row>
    <row r="905" spans="1:28" x14ac:dyDescent="0.3">
      <c r="A905" t="s">
        <v>2729</v>
      </c>
      <c r="B905" s="13">
        <v>45653</v>
      </c>
      <c r="C905" t="s">
        <v>842</v>
      </c>
      <c r="D905" t="s">
        <v>843</v>
      </c>
      <c r="E905">
        <v>25</v>
      </c>
      <c r="F905" t="s">
        <v>9</v>
      </c>
      <c r="G905" t="s">
        <v>844</v>
      </c>
      <c r="H905" t="s">
        <v>845</v>
      </c>
      <c r="I905" t="s">
        <v>12</v>
      </c>
      <c r="J905" t="s">
        <v>13</v>
      </c>
      <c r="K905" t="s">
        <v>1582</v>
      </c>
      <c r="L905" t="s">
        <v>3875</v>
      </c>
      <c r="M905" t="s">
        <v>1566</v>
      </c>
      <c r="N905" t="s">
        <v>3854</v>
      </c>
      <c r="O905" t="s">
        <v>1583</v>
      </c>
      <c r="P905">
        <v>144.53</v>
      </c>
      <c r="Q905">
        <v>367</v>
      </c>
      <c r="R905" t="s">
        <v>1805</v>
      </c>
      <c r="S905" t="s">
        <v>1784</v>
      </c>
      <c r="T905" t="s">
        <v>1806</v>
      </c>
      <c r="U905" t="s">
        <v>1756</v>
      </c>
      <c r="V905" t="s">
        <v>1829</v>
      </c>
      <c r="W905">
        <v>1</v>
      </c>
      <c r="X905" t="s">
        <v>1804</v>
      </c>
      <c r="Y905">
        <v>519.91</v>
      </c>
      <c r="Z905">
        <v>519.91</v>
      </c>
      <c r="AA905">
        <v>26</v>
      </c>
      <c r="AB905">
        <v>0.05</v>
      </c>
    </row>
    <row r="906" spans="1:28" x14ac:dyDescent="0.3">
      <c r="A906" t="s">
        <v>2730</v>
      </c>
      <c r="B906" s="13">
        <v>45672</v>
      </c>
      <c r="C906" t="s">
        <v>490</v>
      </c>
      <c r="D906" t="s">
        <v>491</v>
      </c>
      <c r="E906">
        <v>46</v>
      </c>
      <c r="F906" t="s">
        <v>9</v>
      </c>
      <c r="G906" t="s">
        <v>492</v>
      </c>
      <c r="H906" t="s">
        <v>254</v>
      </c>
      <c r="I906" t="s">
        <v>12</v>
      </c>
      <c r="J906" t="s">
        <v>19</v>
      </c>
      <c r="K906" t="s">
        <v>1644</v>
      </c>
      <c r="L906" t="s">
        <v>3913</v>
      </c>
      <c r="M906" t="s">
        <v>1563</v>
      </c>
      <c r="N906" t="s">
        <v>3854</v>
      </c>
      <c r="O906" t="s">
        <v>1645</v>
      </c>
      <c r="P906">
        <v>177.98</v>
      </c>
      <c r="Q906">
        <v>103</v>
      </c>
      <c r="R906" t="s">
        <v>1798</v>
      </c>
      <c r="S906" t="s">
        <v>1754</v>
      </c>
      <c r="T906" t="s">
        <v>129</v>
      </c>
      <c r="U906" t="s">
        <v>1756</v>
      </c>
      <c r="V906" t="s">
        <v>1826</v>
      </c>
      <c r="W906">
        <v>3</v>
      </c>
      <c r="X906" t="s">
        <v>1797</v>
      </c>
      <c r="Y906">
        <v>566.16</v>
      </c>
      <c r="Z906">
        <v>1698.48</v>
      </c>
      <c r="AA906">
        <v>84.92</v>
      </c>
      <c r="AB906">
        <v>0.05</v>
      </c>
    </row>
    <row r="907" spans="1:28" x14ac:dyDescent="0.3">
      <c r="A907" t="s">
        <v>2731</v>
      </c>
      <c r="B907" s="13">
        <v>45799</v>
      </c>
      <c r="C907" t="s">
        <v>1223</v>
      </c>
      <c r="D907" t="s">
        <v>1224</v>
      </c>
      <c r="E907">
        <v>46</v>
      </c>
      <c r="F907" t="s">
        <v>9</v>
      </c>
      <c r="G907" t="s">
        <v>1225</v>
      </c>
      <c r="H907" t="s">
        <v>113</v>
      </c>
      <c r="I907" t="s">
        <v>12</v>
      </c>
      <c r="J907" t="s">
        <v>13</v>
      </c>
      <c r="K907" t="s">
        <v>1652</v>
      </c>
      <c r="L907" t="s">
        <v>3918</v>
      </c>
      <c r="M907" t="s">
        <v>1566</v>
      </c>
      <c r="N907" t="s">
        <v>3893</v>
      </c>
      <c r="O907" t="s">
        <v>1653</v>
      </c>
      <c r="P907">
        <v>212.26</v>
      </c>
      <c r="Q907">
        <v>82</v>
      </c>
      <c r="R907" t="s">
        <v>1790</v>
      </c>
      <c r="S907" t="s">
        <v>1754</v>
      </c>
      <c r="T907" t="s">
        <v>1791</v>
      </c>
      <c r="U907" t="s">
        <v>1772</v>
      </c>
      <c r="V907" t="s">
        <v>1829</v>
      </c>
      <c r="W907">
        <v>2</v>
      </c>
      <c r="X907" t="s">
        <v>1789</v>
      </c>
      <c r="Y907">
        <v>295.12</v>
      </c>
      <c r="Z907">
        <v>590.24</v>
      </c>
      <c r="AA907">
        <v>53.12</v>
      </c>
      <c r="AB907">
        <v>0.09</v>
      </c>
    </row>
    <row r="908" spans="1:28" x14ac:dyDescent="0.3">
      <c r="A908" t="s">
        <v>2732</v>
      </c>
      <c r="B908" s="13">
        <v>45848</v>
      </c>
      <c r="C908" t="s">
        <v>384</v>
      </c>
      <c r="D908" t="s">
        <v>385</v>
      </c>
      <c r="E908">
        <v>27</v>
      </c>
      <c r="F908" t="s">
        <v>9</v>
      </c>
      <c r="G908" t="s">
        <v>386</v>
      </c>
      <c r="H908" t="s">
        <v>43</v>
      </c>
      <c r="I908" t="s">
        <v>12</v>
      </c>
      <c r="J908" t="s">
        <v>31</v>
      </c>
      <c r="K908" t="s">
        <v>1616</v>
      </c>
      <c r="L908" t="s">
        <v>3896</v>
      </c>
      <c r="M908" t="s">
        <v>1563</v>
      </c>
      <c r="N908" t="s">
        <v>3845</v>
      </c>
      <c r="O908" t="s">
        <v>1617</v>
      </c>
      <c r="P908">
        <v>419.28</v>
      </c>
      <c r="Q908">
        <v>86</v>
      </c>
      <c r="R908" t="s">
        <v>1793</v>
      </c>
      <c r="S908" t="s">
        <v>1763</v>
      </c>
      <c r="T908" t="s">
        <v>395</v>
      </c>
      <c r="U908" t="s">
        <v>1772</v>
      </c>
      <c r="V908" t="s">
        <v>1826</v>
      </c>
      <c r="W908">
        <v>2</v>
      </c>
      <c r="X908" t="s">
        <v>1792</v>
      </c>
      <c r="Y908">
        <v>414.18</v>
      </c>
      <c r="Z908">
        <v>828.36</v>
      </c>
      <c r="AA908">
        <v>207.09</v>
      </c>
      <c r="AB908">
        <v>0.25</v>
      </c>
    </row>
    <row r="909" spans="1:28" x14ac:dyDescent="0.3">
      <c r="A909" t="s">
        <v>2733</v>
      </c>
      <c r="B909" s="13">
        <v>45918</v>
      </c>
      <c r="C909" t="s">
        <v>854</v>
      </c>
      <c r="D909" t="s">
        <v>855</v>
      </c>
      <c r="E909">
        <v>53</v>
      </c>
      <c r="F909" t="s">
        <v>16</v>
      </c>
      <c r="G909" t="s">
        <v>856</v>
      </c>
      <c r="H909" t="s">
        <v>201</v>
      </c>
      <c r="I909" t="s">
        <v>12</v>
      </c>
      <c r="J909" t="s">
        <v>26</v>
      </c>
      <c r="K909" t="s">
        <v>1664</v>
      </c>
      <c r="L909" t="s">
        <v>3924</v>
      </c>
      <c r="M909" t="s">
        <v>1547</v>
      </c>
      <c r="N909" t="s">
        <v>3854</v>
      </c>
      <c r="O909" t="s">
        <v>1665</v>
      </c>
      <c r="P909">
        <v>113.83</v>
      </c>
      <c r="Q909">
        <v>485</v>
      </c>
      <c r="R909" t="s">
        <v>1783</v>
      </c>
      <c r="S909" t="s">
        <v>1784</v>
      </c>
      <c r="T909" t="s">
        <v>1785</v>
      </c>
      <c r="U909" t="s">
        <v>1772</v>
      </c>
      <c r="V909" t="s">
        <v>1824</v>
      </c>
      <c r="W909">
        <v>2</v>
      </c>
      <c r="X909" t="s">
        <v>1782</v>
      </c>
      <c r="Y909">
        <v>433.75</v>
      </c>
      <c r="Z909">
        <v>867.5</v>
      </c>
      <c r="AA909">
        <v>0</v>
      </c>
      <c r="AB909">
        <v>0</v>
      </c>
    </row>
    <row r="910" spans="1:28" x14ac:dyDescent="0.3">
      <c r="A910" t="s">
        <v>2734</v>
      </c>
      <c r="B910" s="13">
        <v>45288</v>
      </c>
      <c r="C910" t="s">
        <v>893</v>
      </c>
      <c r="D910" t="s">
        <v>894</v>
      </c>
      <c r="E910">
        <v>59</v>
      </c>
      <c r="F910" t="s">
        <v>9</v>
      </c>
      <c r="G910" t="s">
        <v>895</v>
      </c>
      <c r="H910" t="s">
        <v>167</v>
      </c>
      <c r="I910" t="s">
        <v>12</v>
      </c>
      <c r="J910" t="s">
        <v>19</v>
      </c>
      <c r="K910" t="s">
        <v>1718</v>
      </c>
      <c r="L910" t="s">
        <v>3952</v>
      </c>
      <c r="M910" t="s">
        <v>1547</v>
      </c>
      <c r="N910" t="s">
        <v>3854</v>
      </c>
      <c r="O910" t="s">
        <v>1719</v>
      </c>
      <c r="P910">
        <v>119.57</v>
      </c>
      <c r="Q910">
        <v>210</v>
      </c>
      <c r="R910" t="s">
        <v>1814</v>
      </c>
      <c r="S910" t="s">
        <v>1754</v>
      </c>
      <c r="T910" t="s">
        <v>1815</v>
      </c>
      <c r="U910" t="s">
        <v>1772</v>
      </c>
      <c r="V910" t="s">
        <v>1829</v>
      </c>
      <c r="W910">
        <v>3</v>
      </c>
      <c r="X910" t="s">
        <v>1813</v>
      </c>
      <c r="Y910">
        <v>104.33</v>
      </c>
      <c r="Z910">
        <v>312.99</v>
      </c>
      <c r="AA910">
        <v>40.69</v>
      </c>
      <c r="AB910">
        <v>0.13</v>
      </c>
    </row>
    <row r="911" spans="1:28" x14ac:dyDescent="0.3">
      <c r="A911" t="s">
        <v>2735</v>
      </c>
      <c r="B911" s="13">
        <v>45477</v>
      </c>
      <c r="C911" t="s">
        <v>1431</v>
      </c>
      <c r="D911" t="s">
        <v>1432</v>
      </c>
      <c r="E911">
        <v>45</v>
      </c>
      <c r="F911" t="s">
        <v>16</v>
      </c>
      <c r="G911" t="s">
        <v>1433</v>
      </c>
      <c r="H911" t="s">
        <v>74</v>
      </c>
      <c r="I911" t="s">
        <v>12</v>
      </c>
      <c r="J911" t="s">
        <v>19</v>
      </c>
      <c r="K911" t="s">
        <v>1553</v>
      </c>
      <c r="L911" t="s">
        <v>3851</v>
      </c>
      <c r="M911" t="s">
        <v>1547</v>
      </c>
      <c r="N911" t="s">
        <v>3852</v>
      </c>
      <c r="O911" t="s">
        <v>1554</v>
      </c>
      <c r="P911">
        <v>306.45999999999998</v>
      </c>
      <c r="Q911">
        <v>487</v>
      </c>
      <c r="R911" t="s">
        <v>1795</v>
      </c>
      <c r="S911" t="s">
        <v>1759</v>
      </c>
      <c r="T911" t="s">
        <v>1796</v>
      </c>
      <c r="U911" t="s">
        <v>1772</v>
      </c>
      <c r="V911" t="s">
        <v>1824</v>
      </c>
      <c r="W911">
        <v>1</v>
      </c>
      <c r="X911" t="s">
        <v>1794</v>
      </c>
      <c r="Y911">
        <v>221.7</v>
      </c>
      <c r="Z911">
        <v>221.7</v>
      </c>
      <c r="AA911">
        <v>8.8699999999999992</v>
      </c>
      <c r="AB911">
        <v>0.04</v>
      </c>
    </row>
    <row r="912" spans="1:28" x14ac:dyDescent="0.3">
      <c r="A912" t="s">
        <v>2736</v>
      </c>
      <c r="B912" s="13">
        <v>45796</v>
      </c>
      <c r="C912" t="s">
        <v>687</v>
      </c>
      <c r="D912" t="s">
        <v>688</v>
      </c>
      <c r="E912">
        <v>20</v>
      </c>
      <c r="F912" t="s">
        <v>16</v>
      </c>
      <c r="G912" t="s">
        <v>689</v>
      </c>
      <c r="H912" t="s">
        <v>92</v>
      </c>
      <c r="I912" t="s">
        <v>12</v>
      </c>
      <c r="J912" t="s">
        <v>31</v>
      </c>
      <c r="K912" t="s">
        <v>1682</v>
      </c>
      <c r="L912" t="s">
        <v>3933</v>
      </c>
      <c r="M912" t="s">
        <v>1563</v>
      </c>
      <c r="N912" t="s">
        <v>3854</v>
      </c>
      <c r="O912" t="s">
        <v>1683</v>
      </c>
      <c r="P912">
        <v>349.17</v>
      </c>
      <c r="Q912">
        <v>476</v>
      </c>
      <c r="R912" t="s">
        <v>1774</v>
      </c>
      <c r="S912" t="s">
        <v>1759</v>
      </c>
      <c r="T912" t="s">
        <v>1775</v>
      </c>
      <c r="U912" t="s">
        <v>1765</v>
      </c>
      <c r="V912" t="s">
        <v>1829</v>
      </c>
      <c r="W912">
        <v>2</v>
      </c>
      <c r="X912" t="s">
        <v>1773</v>
      </c>
      <c r="Y912">
        <v>491.26</v>
      </c>
      <c r="Z912">
        <v>982.52</v>
      </c>
      <c r="AA912">
        <v>137.55000000000001</v>
      </c>
      <c r="AB912">
        <v>0.14000000000000001</v>
      </c>
    </row>
    <row r="913" spans="1:28" x14ac:dyDescent="0.3">
      <c r="A913" t="s">
        <v>2737</v>
      </c>
      <c r="B913" s="13">
        <v>45630</v>
      </c>
      <c r="C913" t="s">
        <v>598</v>
      </c>
      <c r="D913" t="s">
        <v>599</v>
      </c>
      <c r="E913">
        <v>60</v>
      </c>
      <c r="F913" t="s">
        <v>9</v>
      </c>
      <c r="G913" t="s">
        <v>600</v>
      </c>
      <c r="H913" t="s">
        <v>58</v>
      </c>
      <c r="I913" t="s">
        <v>12</v>
      </c>
      <c r="J913" t="s">
        <v>26</v>
      </c>
      <c r="K913" t="s">
        <v>1622</v>
      </c>
      <c r="L913" t="s">
        <v>3899</v>
      </c>
      <c r="M913" t="s">
        <v>1547</v>
      </c>
      <c r="N913" t="s">
        <v>3900</v>
      </c>
      <c r="O913" t="s">
        <v>1623</v>
      </c>
      <c r="P913">
        <v>353.47</v>
      </c>
      <c r="Q913">
        <v>214</v>
      </c>
      <c r="R913" t="s">
        <v>1783</v>
      </c>
      <c r="S913" t="s">
        <v>1784</v>
      </c>
      <c r="T913" t="s">
        <v>1785</v>
      </c>
      <c r="U913" t="s">
        <v>1772</v>
      </c>
      <c r="V913" t="s">
        <v>1824</v>
      </c>
      <c r="W913">
        <v>4</v>
      </c>
      <c r="X913" t="s">
        <v>1782</v>
      </c>
      <c r="Y913">
        <v>923.14</v>
      </c>
      <c r="Z913">
        <v>3692.56</v>
      </c>
      <c r="AA913">
        <v>553.88</v>
      </c>
      <c r="AB913">
        <v>0.15</v>
      </c>
    </row>
    <row r="914" spans="1:28" x14ac:dyDescent="0.3">
      <c r="A914" t="s">
        <v>2738</v>
      </c>
      <c r="B914" s="13">
        <v>45625</v>
      </c>
      <c r="C914" t="s">
        <v>634</v>
      </c>
      <c r="D914" t="s">
        <v>635</v>
      </c>
      <c r="E914">
        <v>38</v>
      </c>
      <c r="F914" t="s">
        <v>9</v>
      </c>
      <c r="G914" t="s">
        <v>636</v>
      </c>
      <c r="H914" t="s">
        <v>81</v>
      </c>
      <c r="I914" t="s">
        <v>12</v>
      </c>
      <c r="J914" t="s">
        <v>13</v>
      </c>
      <c r="K914" t="s">
        <v>1676</v>
      </c>
      <c r="L914" t="s">
        <v>3930</v>
      </c>
      <c r="M914" t="s">
        <v>1558</v>
      </c>
      <c r="N914" t="s">
        <v>3912</v>
      </c>
      <c r="O914" t="s">
        <v>1677</v>
      </c>
      <c r="P914">
        <v>299.11</v>
      </c>
      <c r="Q914">
        <v>118</v>
      </c>
      <c r="R914" t="s">
        <v>1780</v>
      </c>
      <c r="S914" t="s">
        <v>1763</v>
      </c>
      <c r="T914" t="s">
        <v>1781</v>
      </c>
      <c r="U914" t="s">
        <v>1772</v>
      </c>
      <c r="V914" t="s">
        <v>1824</v>
      </c>
      <c r="W914">
        <v>2</v>
      </c>
      <c r="X914" t="s">
        <v>1779</v>
      </c>
      <c r="Y914">
        <v>747.65</v>
      </c>
      <c r="Z914">
        <v>1495.3</v>
      </c>
      <c r="AA914">
        <v>119.62</v>
      </c>
      <c r="AB914">
        <v>0.08</v>
      </c>
    </row>
    <row r="915" spans="1:28" x14ac:dyDescent="0.3">
      <c r="A915" t="s">
        <v>2739</v>
      </c>
      <c r="B915" s="13">
        <v>45773</v>
      </c>
      <c r="C915" t="s">
        <v>384</v>
      </c>
      <c r="D915" t="s">
        <v>385</v>
      </c>
      <c r="E915">
        <v>27</v>
      </c>
      <c r="F915" t="s">
        <v>9</v>
      </c>
      <c r="G915" t="s">
        <v>386</v>
      </c>
      <c r="H915" t="s">
        <v>43</v>
      </c>
      <c r="I915" t="s">
        <v>12</v>
      </c>
      <c r="J915" t="s">
        <v>31</v>
      </c>
      <c r="K915" t="s">
        <v>1632</v>
      </c>
      <c r="L915" t="s">
        <v>3906</v>
      </c>
      <c r="M915" t="s">
        <v>1563</v>
      </c>
      <c r="N915" t="s">
        <v>3854</v>
      </c>
      <c r="O915" t="s">
        <v>1633</v>
      </c>
      <c r="P915">
        <v>450.71</v>
      </c>
      <c r="Q915">
        <v>389</v>
      </c>
      <c r="R915" t="s">
        <v>1780</v>
      </c>
      <c r="S915" t="s">
        <v>1763</v>
      </c>
      <c r="T915" t="s">
        <v>1781</v>
      </c>
      <c r="U915" t="s">
        <v>1772</v>
      </c>
      <c r="V915" t="s">
        <v>1829</v>
      </c>
      <c r="W915">
        <v>3</v>
      </c>
      <c r="X915" t="s">
        <v>1779</v>
      </c>
      <c r="Y915">
        <v>94.55</v>
      </c>
      <c r="Z915">
        <v>283.64999999999998</v>
      </c>
      <c r="AA915">
        <v>36.869999999999997</v>
      </c>
      <c r="AB915">
        <v>0.13</v>
      </c>
    </row>
    <row r="916" spans="1:28" x14ac:dyDescent="0.3">
      <c r="A916" t="s">
        <v>2740</v>
      </c>
      <c r="B916" s="13">
        <v>45308</v>
      </c>
      <c r="C916" t="s">
        <v>153</v>
      </c>
      <c r="D916" t="s">
        <v>154</v>
      </c>
      <c r="E916">
        <v>55</v>
      </c>
      <c r="F916" t="s">
        <v>16</v>
      </c>
      <c r="G916" t="s">
        <v>155</v>
      </c>
      <c r="H916" t="s">
        <v>156</v>
      </c>
      <c r="I916" t="s">
        <v>12</v>
      </c>
      <c r="J916" t="s">
        <v>13</v>
      </c>
      <c r="K916" t="s">
        <v>1578</v>
      </c>
      <c r="L916" t="s">
        <v>3871</v>
      </c>
      <c r="M916" t="s">
        <v>1563</v>
      </c>
      <c r="N916" t="s">
        <v>3872</v>
      </c>
      <c r="O916" t="s">
        <v>1579</v>
      </c>
      <c r="P916">
        <v>465.34</v>
      </c>
      <c r="Q916">
        <v>301</v>
      </c>
      <c r="R916" t="s">
        <v>1814</v>
      </c>
      <c r="S916" t="s">
        <v>1754</v>
      </c>
      <c r="T916" t="s">
        <v>1815</v>
      </c>
      <c r="U916" t="s">
        <v>1772</v>
      </c>
      <c r="V916" t="s">
        <v>1824</v>
      </c>
      <c r="W916">
        <v>3</v>
      </c>
      <c r="X916" t="s">
        <v>1813</v>
      </c>
      <c r="Y916">
        <v>620.12</v>
      </c>
      <c r="Z916">
        <v>1860.36</v>
      </c>
      <c r="AA916">
        <v>111.62</v>
      </c>
      <c r="AB916">
        <v>0.06</v>
      </c>
    </row>
    <row r="917" spans="1:28" x14ac:dyDescent="0.3">
      <c r="A917" t="s">
        <v>2741</v>
      </c>
      <c r="B917" s="13">
        <v>45869</v>
      </c>
      <c r="C917" t="s">
        <v>1495</v>
      </c>
      <c r="D917" t="s">
        <v>1496</v>
      </c>
      <c r="E917">
        <v>22</v>
      </c>
      <c r="F917" t="s">
        <v>16</v>
      </c>
      <c r="G917" t="s">
        <v>1497</v>
      </c>
      <c r="H917" t="s">
        <v>171</v>
      </c>
      <c r="I917" t="s">
        <v>12</v>
      </c>
      <c r="J917" t="s">
        <v>26</v>
      </c>
      <c r="K917" t="s">
        <v>1686</v>
      </c>
      <c r="L917" t="s">
        <v>3936</v>
      </c>
      <c r="M917" t="s">
        <v>1547</v>
      </c>
      <c r="N917" t="s">
        <v>3852</v>
      </c>
      <c r="O917" t="s">
        <v>1687</v>
      </c>
      <c r="P917">
        <v>218.22</v>
      </c>
      <c r="Q917">
        <v>224</v>
      </c>
      <c r="R917" t="s">
        <v>1777</v>
      </c>
      <c r="S917" t="s">
        <v>1754</v>
      </c>
      <c r="T917" t="s">
        <v>1778</v>
      </c>
      <c r="U917" t="s">
        <v>1772</v>
      </c>
      <c r="V917" t="s">
        <v>1829</v>
      </c>
      <c r="W917">
        <v>2</v>
      </c>
      <c r="X917" t="s">
        <v>1776</v>
      </c>
      <c r="Y917">
        <v>354.09</v>
      </c>
      <c r="Z917">
        <v>708.18</v>
      </c>
      <c r="AA917">
        <v>84.98</v>
      </c>
      <c r="AB917">
        <v>0.12</v>
      </c>
    </row>
    <row r="918" spans="1:28" x14ac:dyDescent="0.3">
      <c r="A918" t="s">
        <v>2742</v>
      </c>
      <c r="B918" s="13">
        <v>45621</v>
      </c>
      <c r="C918" t="s">
        <v>447</v>
      </c>
      <c r="D918" t="s">
        <v>448</v>
      </c>
      <c r="E918">
        <v>29</v>
      </c>
      <c r="F918" t="s">
        <v>9</v>
      </c>
      <c r="G918" t="s">
        <v>3977</v>
      </c>
      <c r="H918" t="s">
        <v>167</v>
      </c>
      <c r="I918" t="s">
        <v>12</v>
      </c>
      <c r="J918" t="s">
        <v>19</v>
      </c>
      <c r="K918" t="s">
        <v>1654</v>
      </c>
      <c r="L918" t="s">
        <v>3919</v>
      </c>
      <c r="M918" t="s">
        <v>1547</v>
      </c>
      <c r="N918" t="s">
        <v>3852</v>
      </c>
      <c r="O918" t="s">
        <v>1655</v>
      </c>
      <c r="P918">
        <v>386.56</v>
      </c>
      <c r="Q918">
        <v>125</v>
      </c>
      <c r="R918" t="s">
        <v>1774</v>
      </c>
      <c r="S918" t="s">
        <v>1759</v>
      </c>
      <c r="T918" t="s">
        <v>1775</v>
      </c>
      <c r="U918" t="s">
        <v>1765</v>
      </c>
      <c r="V918" t="s">
        <v>1829</v>
      </c>
      <c r="W918">
        <v>3</v>
      </c>
      <c r="X918" t="s">
        <v>1773</v>
      </c>
      <c r="Y918">
        <v>214.94</v>
      </c>
      <c r="Z918">
        <v>644.82000000000005</v>
      </c>
      <c r="AA918">
        <v>141.86000000000001</v>
      </c>
      <c r="AB918">
        <v>0.22</v>
      </c>
    </row>
    <row r="919" spans="1:28" x14ac:dyDescent="0.3">
      <c r="A919" t="s">
        <v>2743</v>
      </c>
      <c r="B919" s="13">
        <v>45428</v>
      </c>
      <c r="C919" t="s">
        <v>651</v>
      </c>
      <c r="D919" t="s">
        <v>652</v>
      </c>
      <c r="E919">
        <v>46</v>
      </c>
      <c r="F919" t="s">
        <v>9</v>
      </c>
      <c r="G919" t="s">
        <v>653</v>
      </c>
      <c r="H919" t="s">
        <v>237</v>
      </c>
      <c r="I919" t="s">
        <v>12</v>
      </c>
      <c r="J919" t="s">
        <v>26</v>
      </c>
      <c r="K919" t="s">
        <v>1565</v>
      </c>
      <c r="L919" t="s">
        <v>3861</v>
      </c>
      <c r="M919" t="s">
        <v>1566</v>
      </c>
      <c r="N919" t="s">
        <v>3862</v>
      </c>
      <c r="O919" t="s">
        <v>1567</v>
      </c>
      <c r="P919">
        <v>495.72</v>
      </c>
      <c r="Q919">
        <v>323</v>
      </c>
      <c r="R919" t="s">
        <v>1795</v>
      </c>
      <c r="S919" t="s">
        <v>1759</v>
      </c>
      <c r="T919" t="s">
        <v>1796</v>
      </c>
      <c r="U919" t="s">
        <v>1772</v>
      </c>
      <c r="V919" t="s">
        <v>1824</v>
      </c>
      <c r="W919">
        <v>2</v>
      </c>
      <c r="X919" t="s">
        <v>1794</v>
      </c>
      <c r="Y919">
        <v>309.77999999999997</v>
      </c>
      <c r="Z919">
        <v>619.55999999999995</v>
      </c>
      <c r="AA919">
        <v>99.13</v>
      </c>
      <c r="AB919">
        <v>0.16</v>
      </c>
    </row>
    <row r="920" spans="1:28" x14ac:dyDescent="0.3">
      <c r="A920" t="s">
        <v>2744</v>
      </c>
      <c r="B920" s="13">
        <v>45807</v>
      </c>
      <c r="C920" t="s">
        <v>255</v>
      </c>
      <c r="D920" t="s">
        <v>256</v>
      </c>
      <c r="E920">
        <v>24</v>
      </c>
      <c r="F920" t="s">
        <v>16</v>
      </c>
      <c r="G920" t="s">
        <v>257</v>
      </c>
      <c r="H920" t="s">
        <v>88</v>
      </c>
      <c r="I920" t="s">
        <v>12</v>
      </c>
      <c r="J920" t="s">
        <v>19</v>
      </c>
      <c r="K920" t="s">
        <v>1574</v>
      </c>
      <c r="L920" t="s">
        <v>3868</v>
      </c>
      <c r="M920" t="s">
        <v>1563</v>
      </c>
      <c r="N920" t="s">
        <v>3854</v>
      </c>
      <c r="O920" t="s">
        <v>1575</v>
      </c>
      <c r="P920">
        <v>242.23</v>
      </c>
      <c r="Q920">
        <v>453</v>
      </c>
      <c r="R920" t="s">
        <v>1767</v>
      </c>
      <c r="S920" t="s">
        <v>1759</v>
      </c>
      <c r="T920" t="s">
        <v>1768</v>
      </c>
      <c r="U920" t="s">
        <v>1765</v>
      </c>
      <c r="V920" t="s">
        <v>1826</v>
      </c>
      <c r="W920">
        <v>2</v>
      </c>
      <c r="X920" t="s">
        <v>1766</v>
      </c>
      <c r="Y920">
        <v>183.85</v>
      </c>
      <c r="Z920">
        <v>367.7</v>
      </c>
      <c r="AA920">
        <v>51.48</v>
      </c>
      <c r="AB920">
        <v>0.14000000000000001</v>
      </c>
    </row>
    <row r="921" spans="1:28" x14ac:dyDescent="0.3">
      <c r="A921" t="s">
        <v>2745</v>
      </c>
      <c r="B921" s="13">
        <v>45238</v>
      </c>
      <c r="C921" t="s">
        <v>1272</v>
      </c>
      <c r="D921" t="s">
        <v>1273</v>
      </c>
      <c r="E921">
        <v>55</v>
      </c>
      <c r="F921" t="s">
        <v>9</v>
      </c>
      <c r="G921" t="s">
        <v>1274</v>
      </c>
      <c r="H921" t="s">
        <v>845</v>
      </c>
      <c r="I921" t="s">
        <v>12</v>
      </c>
      <c r="J921" t="s">
        <v>13</v>
      </c>
      <c r="K921" t="s">
        <v>1688</v>
      </c>
      <c r="L921" t="s">
        <v>3937</v>
      </c>
      <c r="M921" t="s">
        <v>1544</v>
      </c>
      <c r="N921" t="s">
        <v>3881</v>
      </c>
      <c r="O921" t="s">
        <v>1689</v>
      </c>
      <c r="P921">
        <v>138.05000000000001</v>
      </c>
      <c r="Q921">
        <v>89</v>
      </c>
      <c r="R921" t="s">
        <v>1753</v>
      </c>
      <c r="S921" t="s">
        <v>1754</v>
      </c>
      <c r="T921" t="s">
        <v>1755</v>
      </c>
      <c r="U921" t="s">
        <v>1756</v>
      </c>
      <c r="V921" t="s">
        <v>1824</v>
      </c>
      <c r="W921">
        <v>1</v>
      </c>
      <c r="X921" t="s">
        <v>1752</v>
      </c>
      <c r="Y921">
        <v>550.05999999999995</v>
      </c>
      <c r="Z921">
        <v>550.05999999999995</v>
      </c>
      <c r="AA921">
        <v>5.5</v>
      </c>
      <c r="AB921">
        <v>0.01</v>
      </c>
    </row>
    <row r="922" spans="1:28" x14ac:dyDescent="0.3">
      <c r="A922" t="s">
        <v>2746</v>
      </c>
      <c r="B922" s="13">
        <v>45253</v>
      </c>
      <c r="C922" t="s">
        <v>121</v>
      </c>
      <c r="D922" t="s">
        <v>122</v>
      </c>
      <c r="E922">
        <v>54</v>
      </c>
      <c r="F922" t="s">
        <v>16</v>
      </c>
      <c r="G922" t="s">
        <v>123</v>
      </c>
      <c r="H922" t="s">
        <v>30</v>
      </c>
      <c r="I922" t="s">
        <v>12</v>
      </c>
      <c r="J922" t="s">
        <v>31</v>
      </c>
      <c r="K922" t="s">
        <v>1706</v>
      </c>
      <c r="L922" t="s">
        <v>3946</v>
      </c>
      <c r="M922" t="s">
        <v>1544</v>
      </c>
      <c r="N922" t="s">
        <v>3858</v>
      </c>
      <c r="O922" t="s">
        <v>1707</v>
      </c>
      <c r="P922">
        <v>228.53</v>
      </c>
      <c r="Q922">
        <v>469</v>
      </c>
      <c r="R922" t="s">
        <v>1770</v>
      </c>
      <c r="S922" t="s">
        <v>1763</v>
      </c>
      <c r="T922" t="s">
        <v>1771</v>
      </c>
      <c r="U922" t="s">
        <v>1772</v>
      </c>
      <c r="V922" t="s">
        <v>1829</v>
      </c>
      <c r="W922">
        <v>2</v>
      </c>
      <c r="X922" t="s">
        <v>1769</v>
      </c>
      <c r="Y922">
        <v>32.19</v>
      </c>
      <c r="Z922">
        <v>64.38</v>
      </c>
      <c r="AA922">
        <v>8.3699999999999992</v>
      </c>
      <c r="AB922">
        <v>0.13</v>
      </c>
    </row>
    <row r="923" spans="1:28" x14ac:dyDescent="0.3">
      <c r="A923" t="s">
        <v>2747</v>
      </c>
      <c r="B923" s="13">
        <v>45460</v>
      </c>
      <c r="C923" t="s">
        <v>470</v>
      </c>
      <c r="D923" t="s">
        <v>471</v>
      </c>
      <c r="E923">
        <v>43</v>
      </c>
      <c r="F923" t="s">
        <v>9</v>
      </c>
      <c r="G923" t="s">
        <v>395</v>
      </c>
      <c r="H923" t="s">
        <v>287</v>
      </c>
      <c r="I923" t="s">
        <v>12</v>
      </c>
      <c r="J923" t="s">
        <v>13</v>
      </c>
      <c r="K923" t="s">
        <v>1614</v>
      </c>
      <c r="L923" t="s">
        <v>3895</v>
      </c>
      <c r="M923" t="s">
        <v>1544</v>
      </c>
      <c r="N923" t="s">
        <v>3870</v>
      </c>
      <c r="O923" t="s">
        <v>1615</v>
      </c>
      <c r="P923">
        <v>179.77</v>
      </c>
      <c r="Q923">
        <v>305</v>
      </c>
      <c r="R923" t="s">
        <v>1814</v>
      </c>
      <c r="S923" t="s">
        <v>1754</v>
      </c>
      <c r="T923" t="s">
        <v>1815</v>
      </c>
      <c r="U923" t="s">
        <v>1772</v>
      </c>
      <c r="V923" t="s">
        <v>1824</v>
      </c>
      <c r="W923">
        <v>2</v>
      </c>
      <c r="X923" t="s">
        <v>1813</v>
      </c>
      <c r="Y923">
        <v>892.06</v>
      </c>
      <c r="Z923">
        <v>1784.12</v>
      </c>
      <c r="AA923">
        <v>142.72999999999999</v>
      </c>
      <c r="AB923">
        <v>0.08</v>
      </c>
    </row>
    <row r="924" spans="1:28" x14ac:dyDescent="0.3">
      <c r="A924" t="s">
        <v>2748</v>
      </c>
      <c r="B924" s="13">
        <v>45628</v>
      </c>
      <c r="C924" t="s">
        <v>1455</v>
      </c>
      <c r="D924" t="s">
        <v>1456</v>
      </c>
      <c r="E924">
        <v>42</v>
      </c>
      <c r="F924" t="s">
        <v>9</v>
      </c>
      <c r="G924" t="s">
        <v>1457</v>
      </c>
      <c r="H924" t="s">
        <v>715</v>
      </c>
      <c r="I924" t="s">
        <v>12</v>
      </c>
      <c r="J924" t="s">
        <v>31</v>
      </c>
      <c r="K924" t="s">
        <v>1664</v>
      </c>
      <c r="L924" t="s">
        <v>3924</v>
      </c>
      <c r="M924" t="s">
        <v>1547</v>
      </c>
      <c r="N924" t="s">
        <v>3854</v>
      </c>
      <c r="O924" t="s">
        <v>1665</v>
      </c>
      <c r="P924">
        <v>113.83</v>
      </c>
      <c r="Q924">
        <v>485</v>
      </c>
      <c r="R924" t="s">
        <v>1777</v>
      </c>
      <c r="S924" t="s">
        <v>1754</v>
      </c>
      <c r="T924" t="s">
        <v>1778</v>
      </c>
      <c r="U924" t="s">
        <v>1772</v>
      </c>
      <c r="V924" t="s">
        <v>1829</v>
      </c>
      <c r="W924">
        <v>1</v>
      </c>
      <c r="X924" t="s">
        <v>1776</v>
      </c>
      <c r="Y924">
        <v>127.47</v>
      </c>
      <c r="Z924">
        <v>127.47</v>
      </c>
      <c r="AA924">
        <v>20.399999999999999</v>
      </c>
      <c r="AB924">
        <v>0.16</v>
      </c>
    </row>
    <row r="925" spans="1:28" x14ac:dyDescent="0.3">
      <c r="A925" t="s">
        <v>2749</v>
      </c>
      <c r="B925" s="13">
        <v>45778</v>
      </c>
      <c r="C925" t="s">
        <v>1211</v>
      </c>
      <c r="D925" t="s">
        <v>1212</v>
      </c>
      <c r="E925">
        <v>53</v>
      </c>
      <c r="F925" t="s">
        <v>9</v>
      </c>
      <c r="G925" t="s">
        <v>1213</v>
      </c>
      <c r="H925" t="s">
        <v>113</v>
      </c>
      <c r="I925" t="s">
        <v>12</v>
      </c>
      <c r="J925" t="s">
        <v>19</v>
      </c>
      <c r="K925" t="s">
        <v>1702</v>
      </c>
      <c r="L925" t="s">
        <v>3944</v>
      </c>
      <c r="M925" t="s">
        <v>1563</v>
      </c>
      <c r="N925" t="s">
        <v>3872</v>
      </c>
      <c r="O925" t="s">
        <v>1703</v>
      </c>
      <c r="P925">
        <v>480.9</v>
      </c>
      <c r="Q925">
        <v>104</v>
      </c>
      <c r="R925" t="s">
        <v>1800</v>
      </c>
      <c r="S925" t="s">
        <v>1763</v>
      </c>
      <c r="T925" t="s">
        <v>207</v>
      </c>
      <c r="U925" t="s">
        <v>1765</v>
      </c>
      <c r="V925" t="s">
        <v>1824</v>
      </c>
      <c r="W925">
        <v>3</v>
      </c>
      <c r="X925" t="s">
        <v>1799</v>
      </c>
      <c r="Y925">
        <v>212.87</v>
      </c>
      <c r="Z925">
        <v>638.61</v>
      </c>
      <c r="AA925">
        <v>114.95</v>
      </c>
      <c r="AB925">
        <v>0.18</v>
      </c>
    </row>
    <row r="926" spans="1:28" x14ac:dyDescent="0.3">
      <c r="A926" t="s">
        <v>2750</v>
      </c>
      <c r="B926" s="13">
        <v>45471</v>
      </c>
      <c r="C926" t="s">
        <v>598</v>
      </c>
      <c r="D926" t="s">
        <v>599</v>
      </c>
      <c r="E926">
        <v>60</v>
      </c>
      <c r="F926" t="s">
        <v>9</v>
      </c>
      <c r="G926" t="s">
        <v>600</v>
      </c>
      <c r="H926" t="s">
        <v>58</v>
      </c>
      <c r="I926" t="s">
        <v>12</v>
      </c>
      <c r="J926" t="s">
        <v>26</v>
      </c>
      <c r="K926" t="s">
        <v>1710</v>
      </c>
      <c r="L926" t="s">
        <v>3948</v>
      </c>
      <c r="M926" t="s">
        <v>1566</v>
      </c>
      <c r="N926" t="s">
        <v>3878</v>
      </c>
      <c r="O926" t="s">
        <v>1711</v>
      </c>
      <c r="P926">
        <v>285.54000000000002</v>
      </c>
      <c r="Q926">
        <v>358</v>
      </c>
      <c r="R926" t="s">
        <v>1780</v>
      </c>
      <c r="S926" t="s">
        <v>1763</v>
      </c>
      <c r="T926" t="s">
        <v>1781</v>
      </c>
      <c r="U926" t="s">
        <v>1772</v>
      </c>
      <c r="V926" t="s">
        <v>1829</v>
      </c>
      <c r="W926">
        <v>1</v>
      </c>
      <c r="X926" t="s">
        <v>1779</v>
      </c>
      <c r="Y926">
        <v>26.37</v>
      </c>
      <c r="Z926">
        <v>26.37</v>
      </c>
      <c r="AA926">
        <v>7.91</v>
      </c>
      <c r="AB926">
        <v>0.3</v>
      </c>
    </row>
    <row r="927" spans="1:28" x14ac:dyDescent="0.3">
      <c r="A927" t="s">
        <v>2751</v>
      </c>
      <c r="B927" s="13">
        <v>45770</v>
      </c>
      <c r="C927" t="s">
        <v>1437</v>
      </c>
      <c r="D927" t="s">
        <v>1438</v>
      </c>
      <c r="E927">
        <v>18</v>
      </c>
      <c r="F927" t="s">
        <v>9</v>
      </c>
      <c r="G927" t="s">
        <v>1439</v>
      </c>
      <c r="H927" t="s">
        <v>201</v>
      </c>
      <c r="I927" t="s">
        <v>12</v>
      </c>
      <c r="J927" t="s">
        <v>31</v>
      </c>
      <c r="K927" t="s">
        <v>1616</v>
      </c>
      <c r="L927" t="s">
        <v>3896</v>
      </c>
      <c r="M927" t="s">
        <v>1563</v>
      </c>
      <c r="N927" t="s">
        <v>3845</v>
      </c>
      <c r="O927" t="s">
        <v>1617</v>
      </c>
      <c r="P927">
        <v>419.28</v>
      </c>
      <c r="Q927">
        <v>86</v>
      </c>
      <c r="R927" t="s">
        <v>1811</v>
      </c>
      <c r="S927" t="s">
        <v>1754</v>
      </c>
      <c r="T927" t="s">
        <v>1812</v>
      </c>
      <c r="U927" t="s">
        <v>1756</v>
      </c>
      <c r="V927" t="s">
        <v>1824</v>
      </c>
      <c r="W927">
        <v>4</v>
      </c>
      <c r="X927" t="s">
        <v>1810</v>
      </c>
      <c r="Y927">
        <v>953.98</v>
      </c>
      <c r="Z927">
        <v>3815.92</v>
      </c>
      <c r="AA927">
        <v>610.54999999999995</v>
      </c>
      <c r="AB927">
        <v>0.16</v>
      </c>
    </row>
    <row r="928" spans="1:28" x14ac:dyDescent="0.3">
      <c r="A928" t="s">
        <v>2752</v>
      </c>
      <c r="B928" s="13">
        <v>45369</v>
      </c>
      <c r="C928" t="s">
        <v>699</v>
      </c>
      <c r="D928" t="s">
        <v>700</v>
      </c>
      <c r="E928">
        <v>50</v>
      </c>
      <c r="F928" t="s">
        <v>16</v>
      </c>
      <c r="G928" t="s">
        <v>701</v>
      </c>
      <c r="H928" t="s">
        <v>35</v>
      </c>
      <c r="I928" t="s">
        <v>12</v>
      </c>
      <c r="J928" t="s">
        <v>13</v>
      </c>
      <c r="K928" t="s">
        <v>1682</v>
      </c>
      <c r="L928" t="s">
        <v>3933</v>
      </c>
      <c r="M928" t="s">
        <v>1563</v>
      </c>
      <c r="N928" t="s">
        <v>3854</v>
      </c>
      <c r="O928" t="s">
        <v>1683</v>
      </c>
      <c r="P928">
        <v>349.17</v>
      </c>
      <c r="Q928">
        <v>476</v>
      </c>
      <c r="R928" t="s">
        <v>1814</v>
      </c>
      <c r="S928" t="s">
        <v>1754</v>
      </c>
      <c r="T928" t="s">
        <v>1815</v>
      </c>
      <c r="U928" t="s">
        <v>1772</v>
      </c>
      <c r="V928" t="s">
        <v>1824</v>
      </c>
      <c r="W928">
        <v>3</v>
      </c>
      <c r="X928" t="s">
        <v>1813</v>
      </c>
      <c r="Y928">
        <v>968.88</v>
      </c>
      <c r="Z928">
        <v>2906.64</v>
      </c>
      <c r="AA928">
        <v>436</v>
      </c>
      <c r="AB928">
        <v>0.15</v>
      </c>
    </row>
    <row r="929" spans="1:28" x14ac:dyDescent="0.3">
      <c r="A929" t="s">
        <v>2753</v>
      </c>
      <c r="B929" s="13">
        <v>45910</v>
      </c>
      <c r="C929" t="s">
        <v>616</v>
      </c>
      <c r="D929" t="s">
        <v>617</v>
      </c>
      <c r="E929">
        <v>60</v>
      </c>
      <c r="F929" t="s">
        <v>16</v>
      </c>
      <c r="G929" t="s">
        <v>618</v>
      </c>
      <c r="H929" t="s">
        <v>22</v>
      </c>
      <c r="I929" t="s">
        <v>12</v>
      </c>
      <c r="J929" t="s">
        <v>19</v>
      </c>
      <c r="K929" t="s">
        <v>1700</v>
      </c>
      <c r="L929" t="s">
        <v>3943</v>
      </c>
      <c r="M929" t="s">
        <v>1563</v>
      </c>
      <c r="N929" t="s">
        <v>3845</v>
      </c>
      <c r="O929" t="s">
        <v>1701</v>
      </c>
      <c r="P929">
        <v>392.89</v>
      </c>
      <c r="Q929">
        <v>320</v>
      </c>
      <c r="R929" t="s">
        <v>1811</v>
      </c>
      <c r="S929" t="s">
        <v>1754</v>
      </c>
      <c r="T929" t="s">
        <v>1812</v>
      </c>
      <c r="U929" t="s">
        <v>1756</v>
      </c>
      <c r="V929" t="s">
        <v>1826</v>
      </c>
      <c r="W929">
        <v>1</v>
      </c>
      <c r="X929" t="s">
        <v>1810</v>
      </c>
      <c r="Y929">
        <v>533.04999999999995</v>
      </c>
      <c r="Z929">
        <v>533.04999999999995</v>
      </c>
      <c r="AA929">
        <v>58.64</v>
      </c>
      <c r="AB929">
        <v>0.11</v>
      </c>
    </row>
    <row r="930" spans="1:28" x14ac:dyDescent="0.3">
      <c r="A930" t="s">
        <v>2754</v>
      </c>
      <c r="B930" s="13">
        <v>45637</v>
      </c>
      <c r="C930" t="s">
        <v>1190</v>
      </c>
      <c r="D930" t="s">
        <v>1191</v>
      </c>
      <c r="E930">
        <v>50</v>
      </c>
      <c r="F930" t="s">
        <v>9</v>
      </c>
      <c r="G930" t="s">
        <v>1192</v>
      </c>
      <c r="H930" t="s">
        <v>22</v>
      </c>
      <c r="I930" t="s">
        <v>12</v>
      </c>
      <c r="J930" t="s">
        <v>31</v>
      </c>
      <c r="K930" t="s">
        <v>1710</v>
      </c>
      <c r="L930" t="s">
        <v>3948</v>
      </c>
      <c r="M930" t="s">
        <v>1566</v>
      </c>
      <c r="N930" t="s">
        <v>3878</v>
      </c>
      <c r="O930" t="s">
        <v>1711</v>
      </c>
      <c r="P930">
        <v>285.54000000000002</v>
      </c>
      <c r="Q930">
        <v>358</v>
      </c>
      <c r="R930" t="s">
        <v>1758</v>
      </c>
      <c r="S930" t="s">
        <v>1759</v>
      </c>
      <c r="T930" t="s">
        <v>1760</v>
      </c>
      <c r="U930" t="s">
        <v>1756</v>
      </c>
      <c r="V930" t="s">
        <v>1826</v>
      </c>
      <c r="W930">
        <v>3</v>
      </c>
      <c r="X930" t="s">
        <v>1757</v>
      </c>
      <c r="Y930">
        <v>138.86000000000001</v>
      </c>
      <c r="Z930">
        <v>416.58</v>
      </c>
      <c r="AA930">
        <v>45.82</v>
      </c>
      <c r="AB930">
        <v>0.11</v>
      </c>
    </row>
    <row r="931" spans="1:28" x14ac:dyDescent="0.3">
      <c r="A931" t="s">
        <v>2755</v>
      </c>
      <c r="B931" s="13">
        <v>45706</v>
      </c>
      <c r="C931" t="s">
        <v>532</v>
      </c>
      <c r="D931" t="s">
        <v>533</v>
      </c>
      <c r="E931">
        <v>46</v>
      </c>
      <c r="F931" t="s">
        <v>16</v>
      </c>
      <c r="G931" t="s">
        <v>534</v>
      </c>
      <c r="H931" t="s">
        <v>88</v>
      </c>
      <c r="I931" t="s">
        <v>12</v>
      </c>
      <c r="J931" t="s">
        <v>13</v>
      </c>
      <c r="K931" t="s">
        <v>1592</v>
      </c>
      <c r="L931" t="s">
        <v>3882</v>
      </c>
      <c r="M931" t="s">
        <v>1566</v>
      </c>
      <c r="N931" t="s">
        <v>3878</v>
      </c>
      <c r="O931" t="s">
        <v>1593</v>
      </c>
      <c r="P931">
        <v>484.62</v>
      </c>
      <c r="Q931">
        <v>432</v>
      </c>
      <c r="R931" t="s">
        <v>1753</v>
      </c>
      <c r="S931" t="s">
        <v>1754</v>
      </c>
      <c r="T931" t="s">
        <v>1755</v>
      </c>
      <c r="U931" t="s">
        <v>1756</v>
      </c>
      <c r="V931" t="s">
        <v>1829</v>
      </c>
      <c r="W931">
        <v>1</v>
      </c>
      <c r="X931" t="s">
        <v>1752</v>
      </c>
      <c r="Y931">
        <v>588.92999999999995</v>
      </c>
      <c r="Z931">
        <v>588.92999999999995</v>
      </c>
      <c r="AA931">
        <v>17.670000000000002</v>
      </c>
      <c r="AB931">
        <v>0.03</v>
      </c>
    </row>
    <row r="932" spans="1:28" x14ac:dyDescent="0.3">
      <c r="A932" t="s">
        <v>2756</v>
      </c>
      <c r="B932" s="13">
        <v>45557</v>
      </c>
      <c r="C932" t="s">
        <v>1254</v>
      </c>
      <c r="D932" t="s">
        <v>1255</v>
      </c>
      <c r="E932">
        <v>34</v>
      </c>
      <c r="F932" t="s">
        <v>9</v>
      </c>
      <c r="G932" t="s">
        <v>1256</v>
      </c>
      <c r="H932" t="s">
        <v>328</v>
      </c>
      <c r="I932" t="s">
        <v>12</v>
      </c>
      <c r="J932" t="s">
        <v>26</v>
      </c>
      <c r="K932" t="s">
        <v>1652</v>
      </c>
      <c r="L932" t="s">
        <v>3918</v>
      </c>
      <c r="M932" t="s">
        <v>1566</v>
      </c>
      <c r="N932" t="s">
        <v>3893</v>
      </c>
      <c r="O932" t="s">
        <v>1653</v>
      </c>
      <c r="P932">
        <v>212.26</v>
      </c>
      <c r="Q932">
        <v>82</v>
      </c>
      <c r="R932" t="s">
        <v>1774</v>
      </c>
      <c r="S932" t="s">
        <v>1759</v>
      </c>
      <c r="T932" t="s">
        <v>1775</v>
      </c>
      <c r="U932" t="s">
        <v>1765</v>
      </c>
      <c r="V932" t="s">
        <v>1826</v>
      </c>
      <c r="W932">
        <v>2</v>
      </c>
      <c r="X932" t="s">
        <v>1773</v>
      </c>
      <c r="Y932">
        <v>576.83000000000004</v>
      </c>
      <c r="Z932">
        <v>1153.6600000000001</v>
      </c>
      <c r="AA932">
        <v>219.2</v>
      </c>
      <c r="AB932">
        <v>0.19</v>
      </c>
    </row>
    <row r="933" spans="1:28" x14ac:dyDescent="0.3">
      <c r="A933" t="s">
        <v>2757</v>
      </c>
      <c r="B933" s="13">
        <v>45338</v>
      </c>
      <c r="C933" t="s">
        <v>1017</v>
      </c>
      <c r="D933" t="s">
        <v>1018</v>
      </c>
      <c r="E933">
        <v>64</v>
      </c>
      <c r="F933" t="s">
        <v>16</v>
      </c>
      <c r="G933" t="s">
        <v>1019</v>
      </c>
      <c r="H933" t="s">
        <v>11</v>
      </c>
      <c r="I933" t="s">
        <v>12</v>
      </c>
      <c r="J933" t="s">
        <v>19</v>
      </c>
      <c r="K933" t="s">
        <v>1678</v>
      </c>
      <c r="L933" t="s">
        <v>3931</v>
      </c>
      <c r="M933" t="s">
        <v>1566</v>
      </c>
      <c r="N933" t="s">
        <v>3862</v>
      </c>
      <c r="O933" t="s">
        <v>1679</v>
      </c>
      <c r="P933">
        <v>240.63</v>
      </c>
      <c r="Q933">
        <v>423</v>
      </c>
      <c r="R933" t="s">
        <v>1795</v>
      </c>
      <c r="S933" t="s">
        <v>1759</v>
      </c>
      <c r="T933" t="s">
        <v>1796</v>
      </c>
      <c r="U933" t="s">
        <v>1772</v>
      </c>
      <c r="V933" t="s">
        <v>1824</v>
      </c>
      <c r="W933">
        <v>1</v>
      </c>
      <c r="X933" t="s">
        <v>1794</v>
      </c>
      <c r="Y933">
        <v>681.3</v>
      </c>
      <c r="Z933">
        <v>681.3</v>
      </c>
      <c r="AA933">
        <v>34.07</v>
      </c>
      <c r="AB933">
        <v>0.05</v>
      </c>
    </row>
    <row r="934" spans="1:28" x14ac:dyDescent="0.3">
      <c r="A934" t="s">
        <v>2758</v>
      </c>
      <c r="B934" s="13">
        <v>45441</v>
      </c>
      <c r="C934" t="s">
        <v>1411</v>
      </c>
      <c r="D934" t="s">
        <v>1412</v>
      </c>
      <c r="E934">
        <v>59</v>
      </c>
      <c r="F934" t="s">
        <v>9</v>
      </c>
      <c r="G934" t="s">
        <v>1413</v>
      </c>
      <c r="H934" t="s">
        <v>588</v>
      </c>
      <c r="I934" t="s">
        <v>12</v>
      </c>
      <c r="J934" t="s">
        <v>19</v>
      </c>
      <c r="K934" t="s">
        <v>1598</v>
      </c>
      <c r="L934" t="s">
        <v>3886</v>
      </c>
      <c r="M934" t="s">
        <v>1547</v>
      </c>
      <c r="N934" t="s">
        <v>3854</v>
      </c>
      <c r="O934" t="s">
        <v>1599</v>
      </c>
      <c r="P934">
        <v>174.02</v>
      </c>
      <c r="Q934">
        <v>268</v>
      </c>
      <c r="R934" t="s">
        <v>1802</v>
      </c>
      <c r="S934" t="s">
        <v>1759</v>
      </c>
      <c r="T934" t="s">
        <v>1803</v>
      </c>
      <c r="U934" t="s">
        <v>1756</v>
      </c>
      <c r="V934" t="s">
        <v>1824</v>
      </c>
      <c r="W934">
        <v>3</v>
      </c>
      <c r="X934" t="s">
        <v>1801</v>
      </c>
      <c r="Y934">
        <v>504.97</v>
      </c>
      <c r="Z934">
        <v>1514.91</v>
      </c>
      <c r="AA934">
        <v>454.47</v>
      </c>
      <c r="AB934">
        <v>0.3</v>
      </c>
    </row>
    <row r="935" spans="1:28" x14ac:dyDescent="0.3">
      <c r="A935" t="s">
        <v>2759</v>
      </c>
      <c r="B935" s="13">
        <v>45396</v>
      </c>
      <c r="C935" t="s">
        <v>224</v>
      </c>
      <c r="D935" t="s">
        <v>225</v>
      </c>
      <c r="E935">
        <v>22</v>
      </c>
      <c r="F935" t="s">
        <v>16</v>
      </c>
      <c r="G935" t="s">
        <v>226</v>
      </c>
      <c r="H935" t="s">
        <v>163</v>
      </c>
      <c r="I935" t="s">
        <v>12</v>
      </c>
      <c r="J935" t="s">
        <v>31</v>
      </c>
      <c r="K935" t="s">
        <v>1624</v>
      </c>
      <c r="L935" t="s">
        <v>3901</v>
      </c>
      <c r="M935" t="s">
        <v>1566</v>
      </c>
      <c r="N935" t="s">
        <v>3885</v>
      </c>
      <c r="O935" t="s">
        <v>1625</v>
      </c>
      <c r="P935">
        <v>135.61000000000001</v>
      </c>
      <c r="Q935">
        <v>394</v>
      </c>
      <c r="R935" t="s">
        <v>1793</v>
      </c>
      <c r="S935" t="s">
        <v>1763</v>
      </c>
      <c r="T935" t="s">
        <v>395</v>
      </c>
      <c r="U935" t="s">
        <v>1772</v>
      </c>
      <c r="V935" t="s">
        <v>1826</v>
      </c>
      <c r="W935">
        <v>3</v>
      </c>
      <c r="X935" t="s">
        <v>1792</v>
      </c>
      <c r="Y935">
        <v>649.78</v>
      </c>
      <c r="Z935">
        <v>1949.34</v>
      </c>
      <c r="AA935">
        <v>194.93</v>
      </c>
      <c r="AB935">
        <v>0.1</v>
      </c>
    </row>
    <row r="936" spans="1:28" x14ac:dyDescent="0.3">
      <c r="A936" t="s">
        <v>2760</v>
      </c>
      <c r="B936" s="13">
        <v>45317</v>
      </c>
      <c r="C936" t="s">
        <v>785</v>
      </c>
      <c r="D936" t="s">
        <v>786</v>
      </c>
      <c r="E936">
        <v>57</v>
      </c>
      <c r="F936" t="s">
        <v>16</v>
      </c>
      <c r="G936" t="s">
        <v>787</v>
      </c>
      <c r="H936" t="s">
        <v>156</v>
      </c>
      <c r="I936" t="s">
        <v>12</v>
      </c>
      <c r="J936" t="s">
        <v>19</v>
      </c>
      <c r="K936" t="s">
        <v>1626</v>
      </c>
      <c r="L936" t="s">
        <v>3902</v>
      </c>
      <c r="M936" t="s">
        <v>1563</v>
      </c>
      <c r="N936" t="s">
        <v>3903</v>
      </c>
      <c r="O936" t="s">
        <v>1627</v>
      </c>
      <c r="P936">
        <v>326.06</v>
      </c>
      <c r="Q936">
        <v>301</v>
      </c>
      <c r="R936" t="s">
        <v>1787</v>
      </c>
      <c r="S936" t="s">
        <v>1763</v>
      </c>
      <c r="T936" t="s">
        <v>1788</v>
      </c>
      <c r="U936" t="s">
        <v>1756</v>
      </c>
      <c r="V936" t="s">
        <v>1826</v>
      </c>
      <c r="W936">
        <v>2</v>
      </c>
      <c r="X936" t="s">
        <v>1786</v>
      </c>
      <c r="Y936">
        <v>986.73</v>
      </c>
      <c r="Z936">
        <v>1973.46</v>
      </c>
      <c r="AA936">
        <v>98.67</v>
      </c>
      <c r="AB936">
        <v>0.05</v>
      </c>
    </row>
    <row r="937" spans="1:28" x14ac:dyDescent="0.3">
      <c r="A937" t="s">
        <v>2761</v>
      </c>
      <c r="B937" s="13">
        <v>45235</v>
      </c>
      <c r="C937" t="s">
        <v>414</v>
      </c>
      <c r="D937" t="s">
        <v>415</v>
      </c>
      <c r="E937">
        <v>40</v>
      </c>
      <c r="F937" t="s">
        <v>9</v>
      </c>
      <c r="G937" t="s">
        <v>416</v>
      </c>
      <c r="H937" t="s">
        <v>237</v>
      </c>
      <c r="I937" t="s">
        <v>12</v>
      </c>
      <c r="J937" t="s">
        <v>26</v>
      </c>
      <c r="K937" t="s">
        <v>1574</v>
      </c>
      <c r="L937" t="s">
        <v>3868</v>
      </c>
      <c r="M937" t="s">
        <v>1563</v>
      </c>
      <c r="N937" t="s">
        <v>3854</v>
      </c>
      <c r="O937" t="s">
        <v>1575</v>
      </c>
      <c r="P937">
        <v>242.23</v>
      </c>
      <c r="Q937">
        <v>453</v>
      </c>
      <c r="R937" t="s">
        <v>1802</v>
      </c>
      <c r="S937" t="s">
        <v>1759</v>
      </c>
      <c r="T937" t="s">
        <v>1803</v>
      </c>
      <c r="U937" t="s">
        <v>1756</v>
      </c>
      <c r="V937" t="s">
        <v>1826</v>
      </c>
      <c r="W937">
        <v>2</v>
      </c>
      <c r="X937" t="s">
        <v>1801</v>
      </c>
      <c r="Y937">
        <v>65.44</v>
      </c>
      <c r="Z937">
        <v>130.88</v>
      </c>
      <c r="AA937">
        <v>6.54</v>
      </c>
      <c r="AB937">
        <v>0.05</v>
      </c>
    </row>
    <row r="938" spans="1:28" x14ac:dyDescent="0.3">
      <c r="A938" t="s">
        <v>2762</v>
      </c>
      <c r="B938" s="13">
        <v>45824</v>
      </c>
      <c r="C938" t="s">
        <v>1196</v>
      </c>
      <c r="D938" t="s">
        <v>1197</v>
      </c>
      <c r="E938">
        <v>27</v>
      </c>
      <c r="F938" t="s">
        <v>16</v>
      </c>
      <c r="G938" t="s">
        <v>1198</v>
      </c>
      <c r="H938" t="s">
        <v>317</v>
      </c>
      <c r="I938" t="s">
        <v>12</v>
      </c>
      <c r="J938" t="s">
        <v>31</v>
      </c>
      <c r="K938" t="s">
        <v>1674</v>
      </c>
      <c r="L938" t="s">
        <v>3929</v>
      </c>
      <c r="M938" t="s">
        <v>1558</v>
      </c>
      <c r="N938" t="s">
        <v>3856</v>
      </c>
      <c r="O938" t="s">
        <v>1675</v>
      </c>
      <c r="P938">
        <v>266.86</v>
      </c>
      <c r="Q938">
        <v>458</v>
      </c>
      <c r="R938" t="s">
        <v>1798</v>
      </c>
      <c r="S938" t="s">
        <v>1754</v>
      </c>
      <c r="T938" t="s">
        <v>129</v>
      </c>
      <c r="U938" t="s">
        <v>1756</v>
      </c>
      <c r="V938" t="s">
        <v>1824</v>
      </c>
      <c r="W938">
        <v>3</v>
      </c>
      <c r="X938" t="s">
        <v>1797</v>
      </c>
      <c r="Y938">
        <v>953.74</v>
      </c>
      <c r="Z938">
        <v>2861.22</v>
      </c>
      <c r="AA938">
        <v>114.45</v>
      </c>
      <c r="AB938">
        <v>0.04</v>
      </c>
    </row>
    <row r="939" spans="1:28" x14ac:dyDescent="0.3">
      <c r="A939" t="s">
        <v>2763</v>
      </c>
      <c r="B939" s="13">
        <v>45543</v>
      </c>
      <c r="C939" t="s">
        <v>247</v>
      </c>
      <c r="D939" t="s">
        <v>248</v>
      </c>
      <c r="E939">
        <v>58</v>
      </c>
      <c r="F939" t="s">
        <v>9</v>
      </c>
      <c r="G939" t="s">
        <v>249</v>
      </c>
      <c r="H939" t="s">
        <v>250</v>
      </c>
      <c r="I939" t="s">
        <v>12</v>
      </c>
      <c r="J939" t="s">
        <v>31</v>
      </c>
      <c r="K939" t="s">
        <v>1700</v>
      </c>
      <c r="L939" t="s">
        <v>3943</v>
      </c>
      <c r="M939" t="s">
        <v>1563</v>
      </c>
      <c r="N939" t="s">
        <v>3845</v>
      </c>
      <c r="O939" t="s">
        <v>1701</v>
      </c>
      <c r="P939">
        <v>392.89</v>
      </c>
      <c r="Q939">
        <v>320</v>
      </c>
      <c r="R939" t="s">
        <v>1790</v>
      </c>
      <c r="S939" t="s">
        <v>1754</v>
      </c>
      <c r="T939" t="s">
        <v>1791</v>
      </c>
      <c r="U939" t="s">
        <v>1772</v>
      </c>
      <c r="V939" t="s">
        <v>1826</v>
      </c>
      <c r="W939">
        <v>3</v>
      </c>
      <c r="X939" t="s">
        <v>1789</v>
      </c>
      <c r="Y939">
        <v>904.48</v>
      </c>
      <c r="Z939">
        <v>2713.44</v>
      </c>
      <c r="AA939">
        <v>569.82000000000005</v>
      </c>
      <c r="AB939">
        <v>0.21</v>
      </c>
    </row>
    <row r="940" spans="1:28" x14ac:dyDescent="0.3">
      <c r="A940" t="s">
        <v>2764</v>
      </c>
      <c r="B940" s="13">
        <v>45595</v>
      </c>
      <c r="C940" t="s">
        <v>1513</v>
      </c>
      <c r="D940" t="s">
        <v>1514</v>
      </c>
      <c r="E940">
        <v>59</v>
      </c>
      <c r="F940" t="s">
        <v>16</v>
      </c>
      <c r="G940" t="s">
        <v>1515</v>
      </c>
      <c r="H940" t="s">
        <v>250</v>
      </c>
      <c r="I940" t="s">
        <v>12</v>
      </c>
      <c r="J940" t="s">
        <v>19</v>
      </c>
      <c r="K940" t="s">
        <v>1672</v>
      </c>
      <c r="L940" t="s">
        <v>3928</v>
      </c>
      <c r="M940" t="s">
        <v>1563</v>
      </c>
      <c r="N940" t="s">
        <v>3845</v>
      </c>
      <c r="O940" t="s">
        <v>1673</v>
      </c>
      <c r="P940">
        <v>86.42</v>
      </c>
      <c r="Q940">
        <v>222</v>
      </c>
      <c r="R940" t="s">
        <v>1802</v>
      </c>
      <c r="S940" t="s">
        <v>1759</v>
      </c>
      <c r="T940" t="s">
        <v>1803</v>
      </c>
      <c r="U940" t="s">
        <v>1756</v>
      </c>
      <c r="V940" t="s">
        <v>1826</v>
      </c>
      <c r="W940">
        <v>3</v>
      </c>
      <c r="X940" t="s">
        <v>1801</v>
      </c>
      <c r="Y940">
        <v>920.82</v>
      </c>
      <c r="Z940">
        <v>2762.46</v>
      </c>
      <c r="AA940">
        <v>276.25</v>
      </c>
      <c r="AB940">
        <v>0.1</v>
      </c>
    </row>
    <row r="941" spans="1:28" x14ac:dyDescent="0.3">
      <c r="A941" t="s">
        <v>2765</v>
      </c>
      <c r="B941" s="13">
        <v>45803</v>
      </c>
      <c r="C941" t="s">
        <v>963</v>
      </c>
      <c r="D941" t="s">
        <v>964</v>
      </c>
      <c r="E941">
        <v>64</v>
      </c>
      <c r="F941" t="s">
        <v>9</v>
      </c>
      <c r="G941" t="s">
        <v>965</v>
      </c>
      <c r="H941" t="s">
        <v>74</v>
      </c>
      <c r="I941" t="s">
        <v>12</v>
      </c>
      <c r="J941" t="s">
        <v>19</v>
      </c>
      <c r="K941" t="s">
        <v>1604</v>
      </c>
      <c r="L941" t="s">
        <v>3889</v>
      </c>
      <c r="M941" t="s">
        <v>1566</v>
      </c>
      <c r="N941" t="s">
        <v>3854</v>
      </c>
      <c r="O941" t="s">
        <v>1605</v>
      </c>
      <c r="P941">
        <v>38.76</v>
      </c>
      <c r="Q941">
        <v>137</v>
      </c>
      <c r="R941" t="s">
        <v>1758</v>
      </c>
      <c r="S941" t="s">
        <v>1759</v>
      </c>
      <c r="T941" t="s">
        <v>1760</v>
      </c>
      <c r="U941" t="s">
        <v>1756</v>
      </c>
      <c r="V941" t="s">
        <v>1829</v>
      </c>
      <c r="W941">
        <v>1</v>
      </c>
      <c r="X941" t="s">
        <v>1757</v>
      </c>
      <c r="Y941">
        <v>182.28</v>
      </c>
      <c r="Z941">
        <v>182.28</v>
      </c>
      <c r="AA941">
        <v>27.34</v>
      </c>
      <c r="AB941">
        <v>0.15</v>
      </c>
    </row>
    <row r="942" spans="1:28" x14ac:dyDescent="0.3">
      <c r="A942" t="s">
        <v>2766</v>
      </c>
      <c r="B942" s="13">
        <v>45880</v>
      </c>
      <c r="C942" t="s">
        <v>1377</v>
      </c>
      <c r="D942" t="s">
        <v>1378</v>
      </c>
      <c r="E942">
        <v>41</v>
      </c>
      <c r="F942" t="s">
        <v>16</v>
      </c>
      <c r="G942" t="s">
        <v>1379</v>
      </c>
      <c r="H942" t="s">
        <v>287</v>
      </c>
      <c r="I942" t="s">
        <v>12</v>
      </c>
      <c r="J942" t="s">
        <v>19</v>
      </c>
      <c r="K942" t="s">
        <v>1610</v>
      </c>
      <c r="L942" t="s">
        <v>3892</v>
      </c>
      <c r="M942" t="s">
        <v>1566</v>
      </c>
      <c r="N942" t="s">
        <v>3893</v>
      </c>
      <c r="O942" t="s">
        <v>1611</v>
      </c>
      <c r="P942">
        <v>204.39</v>
      </c>
      <c r="Q942">
        <v>281</v>
      </c>
      <c r="R942" t="s">
        <v>1805</v>
      </c>
      <c r="S942" t="s">
        <v>1784</v>
      </c>
      <c r="T942" t="s">
        <v>1806</v>
      </c>
      <c r="U942" t="s">
        <v>1756</v>
      </c>
      <c r="V942" t="s">
        <v>1824</v>
      </c>
      <c r="W942">
        <v>3</v>
      </c>
      <c r="X942" t="s">
        <v>1804</v>
      </c>
      <c r="Y942">
        <v>938.68</v>
      </c>
      <c r="Z942">
        <v>2816.04</v>
      </c>
      <c r="AA942">
        <v>394.25</v>
      </c>
      <c r="AB942">
        <v>0.14000000000000001</v>
      </c>
    </row>
    <row r="943" spans="1:28" x14ac:dyDescent="0.3">
      <c r="A943" t="s">
        <v>2767</v>
      </c>
      <c r="B943" s="13">
        <v>45690</v>
      </c>
      <c r="C943" t="s">
        <v>295</v>
      </c>
      <c r="D943" t="s">
        <v>296</v>
      </c>
      <c r="E943">
        <v>34</v>
      </c>
      <c r="F943" t="s">
        <v>16</v>
      </c>
      <c r="G943" t="s">
        <v>297</v>
      </c>
      <c r="H943" t="s">
        <v>133</v>
      </c>
      <c r="I943" t="s">
        <v>12</v>
      </c>
      <c r="J943" t="s">
        <v>19</v>
      </c>
      <c r="K943" t="s">
        <v>1730</v>
      </c>
      <c r="L943" t="s">
        <v>3958</v>
      </c>
      <c r="M943" t="s">
        <v>1547</v>
      </c>
      <c r="N943" t="s">
        <v>3900</v>
      </c>
      <c r="O943" t="s">
        <v>1731</v>
      </c>
      <c r="P943">
        <v>438.25</v>
      </c>
      <c r="Q943">
        <v>496</v>
      </c>
      <c r="R943" t="s">
        <v>1774</v>
      </c>
      <c r="S943" t="s">
        <v>1759</v>
      </c>
      <c r="T943" t="s">
        <v>1775</v>
      </c>
      <c r="U943" t="s">
        <v>1765</v>
      </c>
      <c r="V943" t="s">
        <v>1826</v>
      </c>
      <c r="W943">
        <v>3</v>
      </c>
      <c r="X943" t="s">
        <v>1773</v>
      </c>
      <c r="Y943">
        <v>219.96</v>
      </c>
      <c r="Z943">
        <v>659.88</v>
      </c>
      <c r="AA943">
        <v>118.78</v>
      </c>
      <c r="AB943">
        <v>0.18</v>
      </c>
    </row>
    <row r="944" spans="1:28" x14ac:dyDescent="0.3">
      <c r="A944" t="s">
        <v>2768</v>
      </c>
      <c r="B944" s="13">
        <v>45841</v>
      </c>
      <c r="C944" t="s">
        <v>1458</v>
      </c>
      <c r="D944" t="s">
        <v>1459</v>
      </c>
      <c r="E944">
        <v>53</v>
      </c>
      <c r="F944" t="s">
        <v>9</v>
      </c>
      <c r="G944" t="s">
        <v>1460</v>
      </c>
      <c r="H944" t="s">
        <v>324</v>
      </c>
      <c r="I944" t="s">
        <v>12</v>
      </c>
      <c r="J944" t="s">
        <v>26</v>
      </c>
      <c r="K944" t="s">
        <v>1690</v>
      </c>
      <c r="L944" t="s">
        <v>3938</v>
      </c>
      <c r="M944" t="s">
        <v>1558</v>
      </c>
      <c r="N944" t="s">
        <v>3867</v>
      </c>
      <c r="O944" t="s">
        <v>1691</v>
      </c>
      <c r="P944">
        <v>214.32</v>
      </c>
      <c r="Q944">
        <v>383</v>
      </c>
      <c r="R944" t="s">
        <v>1811</v>
      </c>
      <c r="S944" t="s">
        <v>1754</v>
      </c>
      <c r="T944" t="s">
        <v>1812</v>
      </c>
      <c r="U944" t="s">
        <v>1756</v>
      </c>
      <c r="V944" t="s">
        <v>1824</v>
      </c>
      <c r="W944">
        <v>3</v>
      </c>
      <c r="X944" t="s">
        <v>1810</v>
      </c>
      <c r="Y944">
        <v>385.74</v>
      </c>
      <c r="Z944">
        <v>1157.22</v>
      </c>
      <c r="AA944">
        <v>312.45</v>
      </c>
      <c r="AB944">
        <v>0.27</v>
      </c>
    </row>
    <row r="945" spans="1:28" x14ac:dyDescent="0.3">
      <c r="A945" t="s">
        <v>2769</v>
      </c>
      <c r="B945" s="13">
        <v>45380</v>
      </c>
      <c r="C945" t="s">
        <v>1400</v>
      </c>
      <c r="D945" t="s">
        <v>1401</v>
      </c>
      <c r="E945">
        <v>62</v>
      </c>
      <c r="F945" t="s">
        <v>16</v>
      </c>
      <c r="G945" t="s">
        <v>1402</v>
      </c>
      <c r="H945" t="s">
        <v>99</v>
      </c>
      <c r="I945" t="s">
        <v>12</v>
      </c>
      <c r="J945" t="s">
        <v>19</v>
      </c>
      <c r="K945" t="s">
        <v>1710</v>
      </c>
      <c r="L945" t="s">
        <v>3948</v>
      </c>
      <c r="M945" t="s">
        <v>1566</v>
      </c>
      <c r="N945" t="s">
        <v>3878</v>
      </c>
      <c r="O945" t="s">
        <v>1711</v>
      </c>
      <c r="P945">
        <v>285.54000000000002</v>
      </c>
      <c r="Q945">
        <v>358</v>
      </c>
      <c r="R945" t="s">
        <v>1811</v>
      </c>
      <c r="S945" t="s">
        <v>1754</v>
      </c>
      <c r="T945" t="s">
        <v>1812</v>
      </c>
      <c r="U945" t="s">
        <v>1756</v>
      </c>
      <c r="V945" t="s">
        <v>1826</v>
      </c>
      <c r="W945">
        <v>2</v>
      </c>
      <c r="X945" t="s">
        <v>1810</v>
      </c>
      <c r="Y945">
        <v>830.94</v>
      </c>
      <c r="Z945">
        <v>1661.88</v>
      </c>
      <c r="AA945">
        <v>465.33</v>
      </c>
      <c r="AB945">
        <v>0.28000000000000003</v>
      </c>
    </row>
    <row r="946" spans="1:28" x14ac:dyDescent="0.3">
      <c r="A946" t="s">
        <v>2770</v>
      </c>
      <c r="B946" s="13">
        <v>45503</v>
      </c>
      <c r="C946" t="s">
        <v>1196</v>
      </c>
      <c r="D946" t="s">
        <v>1197</v>
      </c>
      <c r="E946">
        <v>27</v>
      </c>
      <c r="F946" t="s">
        <v>16</v>
      </c>
      <c r="G946" t="s">
        <v>1198</v>
      </c>
      <c r="H946" t="s">
        <v>317</v>
      </c>
      <c r="I946" t="s">
        <v>12</v>
      </c>
      <c r="J946" t="s">
        <v>31</v>
      </c>
      <c r="K946" t="s">
        <v>1551</v>
      </c>
      <c r="L946" t="s">
        <v>3850</v>
      </c>
      <c r="M946" t="s">
        <v>1547</v>
      </c>
      <c r="N946" t="s">
        <v>3849</v>
      </c>
      <c r="O946" t="s">
        <v>1552</v>
      </c>
      <c r="P946">
        <v>364.67</v>
      </c>
      <c r="Q946">
        <v>452</v>
      </c>
      <c r="R946" t="s">
        <v>1787</v>
      </c>
      <c r="S946" t="s">
        <v>1763</v>
      </c>
      <c r="T946" t="s">
        <v>1788</v>
      </c>
      <c r="U946" t="s">
        <v>1756</v>
      </c>
      <c r="V946" t="s">
        <v>1826</v>
      </c>
      <c r="W946">
        <v>3</v>
      </c>
      <c r="X946" t="s">
        <v>1786</v>
      </c>
      <c r="Y946">
        <v>462.75</v>
      </c>
      <c r="Z946">
        <v>1388.25</v>
      </c>
      <c r="AA946">
        <v>305.42</v>
      </c>
      <c r="AB946">
        <v>0.22</v>
      </c>
    </row>
    <row r="947" spans="1:28" x14ac:dyDescent="0.3">
      <c r="A947" t="s">
        <v>2771</v>
      </c>
      <c r="B947" s="13">
        <v>45567</v>
      </c>
      <c r="C947" t="s">
        <v>247</v>
      </c>
      <c r="D947" t="s">
        <v>248</v>
      </c>
      <c r="E947">
        <v>58</v>
      </c>
      <c r="F947" t="s">
        <v>9</v>
      </c>
      <c r="G947" t="s">
        <v>249</v>
      </c>
      <c r="H947" t="s">
        <v>250</v>
      </c>
      <c r="I947" t="s">
        <v>12</v>
      </c>
      <c r="J947" t="s">
        <v>31</v>
      </c>
      <c r="K947" t="s">
        <v>1576</v>
      </c>
      <c r="L947" t="s">
        <v>3869</v>
      </c>
      <c r="M947" t="s">
        <v>1544</v>
      </c>
      <c r="N947" t="s">
        <v>3870</v>
      </c>
      <c r="O947" t="s">
        <v>1577</v>
      </c>
      <c r="P947">
        <v>48.01</v>
      </c>
      <c r="Q947">
        <v>439</v>
      </c>
      <c r="R947" t="s">
        <v>1802</v>
      </c>
      <c r="S947" t="s">
        <v>1759</v>
      </c>
      <c r="T947" t="s">
        <v>1803</v>
      </c>
      <c r="U947" t="s">
        <v>1756</v>
      </c>
      <c r="V947" t="s">
        <v>1829</v>
      </c>
      <c r="W947">
        <v>4</v>
      </c>
      <c r="X947" t="s">
        <v>1801</v>
      </c>
      <c r="Y947">
        <v>973.9</v>
      </c>
      <c r="Z947">
        <v>3895.6</v>
      </c>
      <c r="AA947">
        <v>77.91</v>
      </c>
      <c r="AB947">
        <v>0.02</v>
      </c>
    </row>
    <row r="948" spans="1:28" x14ac:dyDescent="0.3">
      <c r="A948" t="s">
        <v>2772</v>
      </c>
      <c r="B948" s="13">
        <v>45600</v>
      </c>
      <c r="C948" t="s">
        <v>475</v>
      </c>
      <c r="D948" t="s">
        <v>476</v>
      </c>
      <c r="E948">
        <v>63</v>
      </c>
      <c r="F948" t="s">
        <v>16</v>
      </c>
      <c r="G948" t="s">
        <v>477</v>
      </c>
      <c r="H948" t="s">
        <v>51</v>
      </c>
      <c r="I948" t="s">
        <v>12</v>
      </c>
      <c r="J948" t="s">
        <v>13</v>
      </c>
      <c r="K948" t="s">
        <v>1618</v>
      </c>
      <c r="L948" t="s">
        <v>3897</v>
      </c>
      <c r="M948" t="s">
        <v>1544</v>
      </c>
      <c r="N948" t="s">
        <v>3858</v>
      </c>
      <c r="O948" t="s">
        <v>1619</v>
      </c>
      <c r="P948">
        <v>382.22</v>
      </c>
      <c r="Q948">
        <v>329</v>
      </c>
      <c r="R948" t="s">
        <v>1758</v>
      </c>
      <c r="S948" t="s">
        <v>1759</v>
      </c>
      <c r="T948" t="s">
        <v>1760</v>
      </c>
      <c r="U948" t="s">
        <v>1756</v>
      </c>
      <c r="V948" t="s">
        <v>1824</v>
      </c>
      <c r="W948">
        <v>2</v>
      </c>
      <c r="X948" t="s">
        <v>1757</v>
      </c>
      <c r="Y948">
        <v>157.18</v>
      </c>
      <c r="Z948">
        <v>314.36</v>
      </c>
      <c r="AA948">
        <v>47.15</v>
      </c>
      <c r="AB948">
        <v>0.15</v>
      </c>
    </row>
    <row r="949" spans="1:28" x14ac:dyDescent="0.3">
      <c r="A949" t="s">
        <v>2773</v>
      </c>
      <c r="B949" s="13">
        <v>45415</v>
      </c>
      <c r="C949" t="s">
        <v>63</v>
      </c>
      <c r="D949" t="s">
        <v>64</v>
      </c>
      <c r="E949">
        <v>32</v>
      </c>
      <c r="F949" t="s">
        <v>16</v>
      </c>
      <c r="G949" t="s">
        <v>65</v>
      </c>
      <c r="H949" t="s">
        <v>66</v>
      </c>
      <c r="I949" t="s">
        <v>12</v>
      </c>
      <c r="J949" t="s">
        <v>31</v>
      </c>
      <c r="K949" t="s">
        <v>1694</v>
      </c>
      <c r="L949" t="s">
        <v>3940</v>
      </c>
      <c r="M949" t="s">
        <v>1566</v>
      </c>
      <c r="N949" t="s">
        <v>3893</v>
      </c>
      <c r="O949" t="s">
        <v>1695</v>
      </c>
      <c r="P949">
        <v>107.06</v>
      </c>
      <c r="Q949">
        <v>359</v>
      </c>
      <c r="R949" t="s">
        <v>1798</v>
      </c>
      <c r="S949" t="s">
        <v>1754</v>
      </c>
      <c r="T949" t="s">
        <v>129</v>
      </c>
      <c r="U949" t="s">
        <v>1756</v>
      </c>
      <c r="V949" t="s">
        <v>1824</v>
      </c>
      <c r="W949">
        <v>3</v>
      </c>
      <c r="X949" t="s">
        <v>1797</v>
      </c>
      <c r="Y949">
        <v>239.57</v>
      </c>
      <c r="Z949">
        <v>718.71</v>
      </c>
      <c r="AA949">
        <v>114.99</v>
      </c>
      <c r="AB949">
        <v>0.16</v>
      </c>
    </row>
    <row r="950" spans="1:28" x14ac:dyDescent="0.3">
      <c r="A950" t="s">
        <v>2774</v>
      </c>
      <c r="B950" s="13">
        <v>45343</v>
      </c>
      <c r="C950" t="s">
        <v>1029</v>
      </c>
      <c r="D950" t="s">
        <v>1030</v>
      </c>
      <c r="E950">
        <v>62</v>
      </c>
      <c r="F950" t="s">
        <v>16</v>
      </c>
      <c r="G950" t="s">
        <v>1031</v>
      </c>
      <c r="H950" t="s">
        <v>58</v>
      </c>
      <c r="I950" t="s">
        <v>12</v>
      </c>
      <c r="J950" t="s">
        <v>26</v>
      </c>
      <c r="K950" t="s">
        <v>1565</v>
      </c>
      <c r="L950" t="s">
        <v>3861</v>
      </c>
      <c r="M950" t="s">
        <v>1566</v>
      </c>
      <c r="N950" t="s">
        <v>3862</v>
      </c>
      <c r="O950" t="s">
        <v>1567</v>
      </c>
      <c r="P950">
        <v>495.72</v>
      </c>
      <c r="Q950">
        <v>323</v>
      </c>
      <c r="R950" t="s">
        <v>1805</v>
      </c>
      <c r="S950" t="s">
        <v>1784</v>
      </c>
      <c r="T950" t="s">
        <v>1806</v>
      </c>
      <c r="U950" t="s">
        <v>1756</v>
      </c>
      <c r="V950" t="s">
        <v>1824</v>
      </c>
      <c r="W950">
        <v>4</v>
      </c>
      <c r="X950" t="s">
        <v>1804</v>
      </c>
      <c r="Y950">
        <v>583.21</v>
      </c>
      <c r="Z950">
        <v>2332.84</v>
      </c>
      <c r="AA950">
        <v>466.57</v>
      </c>
      <c r="AB950">
        <v>0.2</v>
      </c>
    </row>
    <row r="951" spans="1:28" x14ac:dyDescent="0.3">
      <c r="A951" t="s">
        <v>2775</v>
      </c>
      <c r="B951" s="13">
        <v>45399</v>
      </c>
      <c r="C951" t="s">
        <v>1283</v>
      </c>
      <c r="D951" t="s">
        <v>1284</v>
      </c>
      <c r="E951">
        <v>59</v>
      </c>
      <c r="F951" t="s">
        <v>16</v>
      </c>
      <c r="G951" t="s">
        <v>1285</v>
      </c>
      <c r="H951" t="s">
        <v>106</v>
      </c>
      <c r="I951" t="s">
        <v>12</v>
      </c>
      <c r="J951" t="s">
        <v>26</v>
      </c>
      <c r="K951" t="s">
        <v>1710</v>
      </c>
      <c r="L951" t="s">
        <v>3948</v>
      </c>
      <c r="M951" t="s">
        <v>1566</v>
      </c>
      <c r="N951" t="s">
        <v>3878</v>
      </c>
      <c r="O951" t="s">
        <v>1711</v>
      </c>
      <c r="P951">
        <v>285.54000000000002</v>
      </c>
      <c r="Q951">
        <v>358</v>
      </c>
      <c r="R951" t="s">
        <v>1783</v>
      </c>
      <c r="S951" t="s">
        <v>1784</v>
      </c>
      <c r="T951" t="s">
        <v>1785</v>
      </c>
      <c r="U951" t="s">
        <v>1772</v>
      </c>
      <c r="V951" t="s">
        <v>1826</v>
      </c>
      <c r="W951">
        <v>3</v>
      </c>
      <c r="X951" t="s">
        <v>1782</v>
      </c>
      <c r="Y951">
        <v>758.75</v>
      </c>
      <c r="Z951">
        <v>2276.25</v>
      </c>
      <c r="AA951">
        <v>614.59</v>
      </c>
      <c r="AB951">
        <v>0.27</v>
      </c>
    </row>
    <row r="952" spans="1:28" x14ac:dyDescent="0.3">
      <c r="A952" t="s">
        <v>2776</v>
      </c>
      <c r="B952" s="13">
        <v>45689</v>
      </c>
      <c r="C952" t="s">
        <v>975</v>
      </c>
      <c r="D952" t="s">
        <v>976</v>
      </c>
      <c r="E952">
        <v>41</v>
      </c>
      <c r="F952" t="s">
        <v>16</v>
      </c>
      <c r="G952" t="s">
        <v>977</v>
      </c>
      <c r="H952" t="s">
        <v>30</v>
      </c>
      <c r="I952" t="s">
        <v>12</v>
      </c>
      <c r="J952" t="s">
        <v>26</v>
      </c>
      <c r="K952" t="s">
        <v>1670</v>
      </c>
      <c r="L952" t="s">
        <v>3927</v>
      </c>
      <c r="M952" t="s">
        <v>1566</v>
      </c>
      <c r="N952" t="s">
        <v>3878</v>
      </c>
      <c r="O952" t="s">
        <v>1671</v>
      </c>
      <c r="P952">
        <v>103.45</v>
      </c>
      <c r="Q952">
        <v>465</v>
      </c>
      <c r="R952" t="s">
        <v>1774</v>
      </c>
      <c r="S952" t="s">
        <v>1759</v>
      </c>
      <c r="T952" t="s">
        <v>1775</v>
      </c>
      <c r="U952" t="s">
        <v>1765</v>
      </c>
      <c r="V952" t="s">
        <v>1824</v>
      </c>
      <c r="W952">
        <v>4</v>
      </c>
      <c r="X952" t="s">
        <v>1773</v>
      </c>
      <c r="Y952">
        <v>372.42</v>
      </c>
      <c r="Z952">
        <v>1489.68</v>
      </c>
      <c r="AA952">
        <v>283.04000000000002</v>
      </c>
      <c r="AB952">
        <v>0.19</v>
      </c>
    </row>
    <row r="953" spans="1:28" x14ac:dyDescent="0.3">
      <c r="A953" t="s">
        <v>2777</v>
      </c>
      <c r="B953" s="13">
        <v>45699</v>
      </c>
      <c r="C953" t="s">
        <v>517</v>
      </c>
      <c r="D953" t="s">
        <v>518</v>
      </c>
      <c r="E953">
        <v>35</v>
      </c>
      <c r="F953" t="s">
        <v>16</v>
      </c>
      <c r="G953" t="s">
        <v>519</v>
      </c>
      <c r="H953" t="s">
        <v>171</v>
      </c>
      <c r="I953" t="s">
        <v>12</v>
      </c>
      <c r="J953" t="s">
        <v>13</v>
      </c>
      <c r="K953" t="s">
        <v>1674</v>
      </c>
      <c r="L953" t="s">
        <v>3929</v>
      </c>
      <c r="M953" t="s">
        <v>1558</v>
      </c>
      <c r="N953" t="s">
        <v>3856</v>
      </c>
      <c r="O953" t="s">
        <v>1675</v>
      </c>
      <c r="P953">
        <v>266.86</v>
      </c>
      <c r="Q953">
        <v>458</v>
      </c>
      <c r="R953" t="s">
        <v>1814</v>
      </c>
      <c r="S953" t="s">
        <v>1754</v>
      </c>
      <c r="T953" t="s">
        <v>1815</v>
      </c>
      <c r="U953" t="s">
        <v>1772</v>
      </c>
      <c r="V953" t="s">
        <v>1826</v>
      </c>
      <c r="W953">
        <v>4</v>
      </c>
      <c r="X953" t="s">
        <v>1813</v>
      </c>
      <c r="Y953">
        <v>286.27999999999997</v>
      </c>
      <c r="Z953">
        <v>1145.1199999999999</v>
      </c>
      <c r="AA953">
        <v>320.63</v>
      </c>
      <c r="AB953">
        <v>0.28000000000000003</v>
      </c>
    </row>
    <row r="954" spans="1:28" x14ac:dyDescent="0.3">
      <c r="A954" t="s">
        <v>2778</v>
      </c>
      <c r="B954" s="13">
        <v>45663</v>
      </c>
      <c r="C954" t="s">
        <v>887</v>
      </c>
      <c r="D954" t="s">
        <v>888</v>
      </c>
      <c r="E954">
        <v>21</v>
      </c>
      <c r="F954" t="s">
        <v>16</v>
      </c>
      <c r="G954" t="s">
        <v>889</v>
      </c>
      <c r="H954" t="s">
        <v>25</v>
      </c>
      <c r="I954" t="s">
        <v>12</v>
      </c>
      <c r="J954" t="s">
        <v>26</v>
      </c>
      <c r="K954" t="s">
        <v>1694</v>
      </c>
      <c r="L954" t="s">
        <v>3940</v>
      </c>
      <c r="M954" t="s">
        <v>1566</v>
      </c>
      <c r="N954" t="s">
        <v>3893</v>
      </c>
      <c r="O954" t="s">
        <v>1695</v>
      </c>
      <c r="P954">
        <v>107.06</v>
      </c>
      <c r="Q954">
        <v>359</v>
      </c>
      <c r="R954" t="s">
        <v>1793</v>
      </c>
      <c r="S954" t="s">
        <v>1763</v>
      </c>
      <c r="T954" t="s">
        <v>395</v>
      </c>
      <c r="U954" t="s">
        <v>1772</v>
      </c>
      <c r="V954" t="s">
        <v>1829</v>
      </c>
      <c r="W954">
        <v>3</v>
      </c>
      <c r="X954" t="s">
        <v>1792</v>
      </c>
      <c r="Y954">
        <v>488.37</v>
      </c>
      <c r="Z954">
        <v>1465.11</v>
      </c>
      <c r="AA954">
        <v>395.58</v>
      </c>
      <c r="AB954">
        <v>0.27</v>
      </c>
    </row>
    <row r="955" spans="1:28" x14ac:dyDescent="0.3">
      <c r="A955" t="s">
        <v>2779</v>
      </c>
      <c r="B955" s="13">
        <v>45377</v>
      </c>
      <c r="C955" t="s">
        <v>1446</v>
      </c>
      <c r="D955" t="s">
        <v>1447</v>
      </c>
      <c r="E955">
        <v>19</v>
      </c>
      <c r="F955" t="s">
        <v>9</v>
      </c>
      <c r="G955" t="s">
        <v>1448</v>
      </c>
      <c r="H955" t="s">
        <v>117</v>
      </c>
      <c r="I955" t="s">
        <v>12</v>
      </c>
      <c r="J955" t="s">
        <v>13</v>
      </c>
      <c r="K955" t="s">
        <v>1722</v>
      </c>
      <c r="L955" t="s">
        <v>3954</v>
      </c>
      <c r="M955" t="s">
        <v>1544</v>
      </c>
      <c r="N955" t="s">
        <v>3858</v>
      </c>
      <c r="O955" t="s">
        <v>1723</v>
      </c>
      <c r="P955">
        <v>371.38</v>
      </c>
      <c r="Q955">
        <v>220</v>
      </c>
      <c r="R955" t="s">
        <v>1783</v>
      </c>
      <c r="S955" t="s">
        <v>1784</v>
      </c>
      <c r="T955" t="s">
        <v>1785</v>
      </c>
      <c r="U955" t="s">
        <v>1772</v>
      </c>
      <c r="V955" t="s">
        <v>1829</v>
      </c>
      <c r="W955">
        <v>3</v>
      </c>
      <c r="X955" t="s">
        <v>1782</v>
      </c>
      <c r="Y955">
        <v>662.82</v>
      </c>
      <c r="Z955">
        <v>1988.46</v>
      </c>
      <c r="AA955">
        <v>19.88</v>
      </c>
      <c r="AB955">
        <v>0.01</v>
      </c>
    </row>
    <row r="956" spans="1:28" x14ac:dyDescent="0.3">
      <c r="A956" t="s">
        <v>2780</v>
      </c>
      <c r="B956" s="13">
        <v>45412</v>
      </c>
      <c r="C956" t="s">
        <v>1527</v>
      </c>
      <c r="D956" t="s">
        <v>1528</v>
      </c>
      <c r="E956">
        <v>47</v>
      </c>
      <c r="F956" t="s">
        <v>16</v>
      </c>
      <c r="G956" t="s">
        <v>1529</v>
      </c>
      <c r="H956" t="s">
        <v>58</v>
      </c>
      <c r="I956" t="s">
        <v>12</v>
      </c>
      <c r="J956" t="s">
        <v>13</v>
      </c>
      <c r="K956" t="s">
        <v>1557</v>
      </c>
      <c r="L956" t="s">
        <v>3855</v>
      </c>
      <c r="M956" t="s">
        <v>1558</v>
      </c>
      <c r="N956" t="s">
        <v>3856</v>
      </c>
      <c r="O956" t="s">
        <v>1559</v>
      </c>
      <c r="P956">
        <v>312.8</v>
      </c>
      <c r="Q956">
        <v>350</v>
      </c>
      <c r="R956" t="s">
        <v>1805</v>
      </c>
      <c r="S956" t="s">
        <v>1784</v>
      </c>
      <c r="T956" t="s">
        <v>1806</v>
      </c>
      <c r="U956" t="s">
        <v>1756</v>
      </c>
      <c r="V956" t="s">
        <v>1829</v>
      </c>
      <c r="W956">
        <v>2</v>
      </c>
      <c r="X956" t="s">
        <v>1804</v>
      </c>
      <c r="Y956">
        <v>824.34</v>
      </c>
      <c r="Z956">
        <v>1648.68</v>
      </c>
      <c r="AA956">
        <v>164.87</v>
      </c>
      <c r="AB956">
        <v>0.1</v>
      </c>
    </row>
    <row r="957" spans="1:28" x14ac:dyDescent="0.3">
      <c r="A957" t="s">
        <v>2781</v>
      </c>
      <c r="B957" s="13">
        <v>45349</v>
      </c>
      <c r="C957" t="s">
        <v>396</v>
      </c>
      <c r="D957" t="s">
        <v>397</v>
      </c>
      <c r="E957">
        <v>51</v>
      </c>
      <c r="F957" t="s">
        <v>9</v>
      </c>
      <c r="G957" t="s">
        <v>398</v>
      </c>
      <c r="H957" t="s">
        <v>233</v>
      </c>
      <c r="I957" t="s">
        <v>12</v>
      </c>
      <c r="J957" t="s">
        <v>13</v>
      </c>
      <c r="K957" t="s">
        <v>1666</v>
      </c>
      <c r="L957" t="s">
        <v>3925</v>
      </c>
      <c r="M957" t="s">
        <v>1558</v>
      </c>
      <c r="N957" t="s">
        <v>3867</v>
      </c>
      <c r="O957" t="s">
        <v>1667</v>
      </c>
      <c r="P957">
        <v>17.309999999999999</v>
      </c>
      <c r="Q957">
        <v>399</v>
      </c>
      <c r="R957" t="s">
        <v>1783</v>
      </c>
      <c r="S957" t="s">
        <v>1784</v>
      </c>
      <c r="T957" t="s">
        <v>1785</v>
      </c>
      <c r="U957" t="s">
        <v>1772</v>
      </c>
      <c r="V957" t="s">
        <v>1824</v>
      </c>
      <c r="W957">
        <v>1</v>
      </c>
      <c r="X957" t="s">
        <v>1782</v>
      </c>
      <c r="Y957">
        <v>437.12</v>
      </c>
      <c r="Z957">
        <v>437.12</v>
      </c>
      <c r="AA957">
        <v>91.8</v>
      </c>
      <c r="AB957">
        <v>0.21</v>
      </c>
    </row>
    <row r="958" spans="1:28" x14ac:dyDescent="0.3">
      <c r="A958" t="s">
        <v>2782</v>
      </c>
      <c r="B958" s="13">
        <v>45486</v>
      </c>
      <c r="C958" t="s">
        <v>1118</v>
      </c>
      <c r="D958" t="s">
        <v>1119</v>
      </c>
      <c r="E958">
        <v>41</v>
      </c>
      <c r="F958" t="s">
        <v>9</v>
      </c>
      <c r="G958" t="s">
        <v>1120</v>
      </c>
      <c r="H958" t="s">
        <v>237</v>
      </c>
      <c r="I958" t="s">
        <v>12</v>
      </c>
      <c r="J958" t="s">
        <v>13</v>
      </c>
      <c r="K958" t="s">
        <v>1724</v>
      </c>
      <c r="L958" t="s">
        <v>3955</v>
      </c>
      <c r="M958" t="s">
        <v>1566</v>
      </c>
      <c r="N958" t="s">
        <v>3854</v>
      </c>
      <c r="O958" t="s">
        <v>1725</v>
      </c>
      <c r="P958">
        <v>131.24</v>
      </c>
      <c r="Q958">
        <v>232</v>
      </c>
      <c r="R958" t="s">
        <v>1777</v>
      </c>
      <c r="S958" t="s">
        <v>1754</v>
      </c>
      <c r="T958" t="s">
        <v>1778</v>
      </c>
      <c r="U958" t="s">
        <v>1772</v>
      </c>
      <c r="V958" t="s">
        <v>1826</v>
      </c>
      <c r="W958">
        <v>3</v>
      </c>
      <c r="X958" t="s">
        <v>1776</v>
      </c>
      <c r="Y958">
        <v>23.37</v>
      </c>
      <c r="Z958">
        <v>70.11</v>
      </c>
      <c r="AA958">
        <v>10.52</v>
      </c>
      <c r="AB958">
        <v>0.15</v>
      </c>
    </row>
    <row r="959" spans="1:28" x14ac:dyDescent="0.3">
      <c r="A959" t="s">
        <v>2783</v>
      </c>
      <c r="B959" s="13">
        <v>45761</v>
      </c>
      <c r="C959" t="s">
        <v>616</v>
      </c>
      <c r="D959" t="s">
        <v>617</v>
      </c>
      <c r="E959">
        <v>60</v>
      </c>
      <c r="F959" t="s">
        <v>16</v>
      </c>
      <c r="G959" t="s">
        <v>618</v>
      </c>
      <c r="H959" t="s">
        <v>22</v>
      </c>
      <c r="I959" t="s">
        <v>12</v>
      </c>
      <c r="J959" t="s">
        <v>19</v>
      </c>
      <c r="K959" t="s">
        <v>1620</v>
      </c>
      <c r="L959" t="s">
        <v>3898</v>
      </c>
      <c r="M959" t="s">
        <v>1547</v>
      </c>
      <c r="N959" t="s">
        <v>3847</v>
      </c>
      <c r="O959" t="s">
        <v>1621</v>
      </c>
      <c r="P959">
        <v>223.43</v>
      </c>
      <c r="Q959">
        <v>154</v>
      </c>
      <c r="R959" t="s">
        <v>1783</v>
      </c>
      <c r="S959" t="s">
        <v>1784</v>
      </c>
      <c r="T959" t="s">
        <v>1785</v>
      </c>
      <c r="U959" t="s">
        <v>1772</v>
      </c>
      <c r="V959" t="s">
        <v>1824</v>
      </c>
      <c r="W959">
        <v>1</v>
      </c>
      <c r="X959" t="s">
        <v>1782</v>
      </c>
      <c r="Y959">
        <v>579.69000000000005</v>
      </c>
      <c r="Z959">
        <v>579.69000000000005</v>
      </c>
      <c r="AA959">
        <v>11.59</v>
      </c>
      <c r="AB959">
        <v>0.02</v>
      </c>
    </row>
    <row r="960" spans="1:28" x14ac:dyDescent="0.3">
      <c r="A960" t="s">
        <v>2784</v>
      </c>
      <c r="B960" s="13">
        <v>45639</v>
      </c>
      <c r="C960" t="s">
        <v>1334</v>
      </c>
      <c r="D960" t="s">
        <v>1335</v>
      </c>
      <c r="E960">
        <v>36</v>
      </c>
      <c r="F960" t="s">
        <v>16</v>
      </c>
      <c r="G960" t="s">
        <v>1336</v>
      </c>
      <c r="H960" t="s">
        <v>88</v>
      </c>
      <c r="I960" t="s">
        <v>12</v>
      </c>
      <c r="J960" t="s">
        <v>13</v>
      </c>
      <c r="K960" t="s">
        <v>1704</v>
      </c>
      <c r="L960" t="s">
        <v>3945</v>
      </c>
      <c r="M960" t="s">
        <v>1544</v>
      </c>
      <c r="N960" t="s">
        <v>3870</v>
      </c>
      <c r="O960" t="s">
        <v>1705</v>
      </c>
      <c r="P960">
        <v>325.26</v>
      </c>
      <c r="Q960">
        <v>400</v>
      </c>
      <c r="R960" t="s">
        <v>1800</v>
      </c>
      <c r="S960" t="s">
        <v>1763</v>
      </c>
      <c r="T960" t="s">
        <v>207</v>
      </c>
      <c r="U960" t="s">
        <v>1765</v>
      </c>
      <c r="V960" t="s">
        <v>1824</v>
      </c>
      <c r="W960">
        <v>3</v>
      </c>
      <c r="X960" t="s">
        <v>1799</v>
      </c>
      <c r="Y960">
        <v>240.51</v>
      </c>
      <c r="Z960">
        <v>721.53</v>
      </c>
      <c r="AA960">
        <v>50.51</v>
      </c>
      <c r="AB960">
        <v>7.0000000000000007E-2</v>
      </c>
    </row>
    <row r="961" spans="1:28" x14ac:dyDescent="0.3">
      <c r="A961" t="s">
        <v>2785</v>
      </c>
      <c r="B961" s="13">
        <v>45893</v>
      </c>
      <c r="C961" t="s">
        <v>1193</v>
      </c>
      <c r="D961" t="s">
        <v>1194</v>
      </c>
      <c r="E961">
        <v>20</v>
      </c>
      <c r="F961" t="s">
        <v>16</v>
      </c>
      <c r="G961" t="s">
        <v>1195</v>
      </c>
      <c r="H961" t="s">
        <v>30</v>
      </c>
      <c r="I961" t="s">
        <v>12</v>
      </c>
      <c r="J961" t="s">
        <v>13</v>
      </c>
      <c r="K961" t="s">
        <v>1598</v>
      </c>
      <c r="L961" t="s">
        <v>3886</v>
      </c>
      <c r="M961" t="s">
        <v>1547</v>
      </c>
      <c r="N961" t="s">
        <v>3854</v>
      </c>
      <c r="O961" t="s">
        <v>1599</v>
      </c>
      <c r="P961">
        <v>174.02</v>
      </c>
      <c r="Q961">
        <v>268</v>
      </c>
      <c r="R961" t="s">
        <v>1800</v>
      </c>
      <c r="S961" t="s">
        <v>1763</v>
      </c>
      <c r="T961" t="s">
        <v>207</v>
      </c>
      <c r="U961" t="s">
        <v>1765</v>
      </c>
      <c r="V961" t="s">
        <v>1829</v>
      </c>
      <c r="W961">
        <v>2</v>
      </c>
      <c r="X961" t="s">
        <v>1799</v>
      </c>
      <c r="Y961">
        <v>855.4</v>
      </c>
      <c r="Z961">
        <v>1710.8</v>
      </c>
      <c r="AA961">
        <v>136.86000000000001</v>
      </c>
      <c r="AB961">
        <v>0.08</v>
      </c>
    </row>
    <row r="962" spans="1:28" x14ac:dyDescent="0.3">
      <c r="A962" t="s">
        <v>2786</v>
      </c>
      <c r="B962" s="13">
        <v>45227</v>
      </c>
      <c r="C962" t="s">
        <v>40</v>
      </c>
      <c r="D962" t="s">
        <v>41</v>
      </c>
      <c r="E962">
        <v>29</v>
      </c>
      <c r="F962" t="s">
        <v>16</v>
      </c>
      <c r="G962" t="s">
        <v>42</v>
      </c>
      <c r="H962" t="s">
        <v>43</v>
      </c>
      <c r="I962" t="s">
        <v>12</v>
      </c>
      <c r="J962" t="s">
        <v>26</v>
      </c>
      <c r="K962" t="s">
        <v>1728</v>
      </c>
      <c r="L962" t="s">
        <v>3957</v>
      </c>
      <c r="M962" t="s">
        <v>1563</v>
      </c>
      <c r="N962" t="s">
        <v>3854</v>
      </c>
      <c r="O962" t="s">
        <v>1729</v>
      </c>
      <c r="P962">
        <v>340.14</v>
      </c>
      <c r="Q962">
        <v>361</v>
      </c>
      <c r="R962" t="s">
        <v>1780</v>
      </c>
      <c r="S962" t="s">
        <v>1763</v>
      </c>
      <c r="T962" t="s">
        <v>1781</v>
      </c>
      <c r="U962" t="s">
        <v>1772</v>
      </c>
      <c r="V962" t="s">
        <v>1824</v>
      </c>
      <c r="W962">
        <v>1</v>
      </c>
      <c r="X962" t="s">
        <v>1779</v>
      </c>
      <c r="Y962">
        <v>537.26</v>
      </c>
      <c r="Z962">
        <v>537.26</v>
      </c>
      <c r="AA962">
        <v>48.35</v>
      </c>
      <c r="AB962">
        <v>0.09</v>
      </c>
    </row>
    <row r="963" spans="1:28" x14ac:dyDescent="0.3">
      <c r="A963" t="s">
        <v>2787</v>
      </c>
      <c r="B963" s="13">
        <v>45637</v>
      </c>
      <c r="C963" t="s">
        <v>1199</v>
      </c>
      <c r="D963" t="s">
        <v>1200</v>
      </c>
      <c r="E963">
        <v>52</v>
      </c>
      <c r="F963" t="s">
        <v>16</v>
      </c>
      <c r="G963" t="s">
        <v>1201</v>
      </c>
      <c r="H963" t="s">
        <v>267</v>
      </c>
      <c r="I963" t="s">
        <v>12</v>
      </c>
      <c r="J963" t="s">
        <v>26</v>
      </c>
      <c r="K963" t="s">
        <v>1650</v>
      </c>
      <c r="L963" t="s">
        <v>3917</v>
      </c>
      <c r="M963" t="s">
        <v>1563</v>
      </c>
      <c r="N963" t="s">
        <v>3854</v>
      </c>
      <c r="O963" t="s">
        <v>1651</v>
      </c>
      <c r="P963">
        <v>88.49</v>
      </c>
      <c r="Q963">
        <v>246</v>
      </c>
      <c r="R963" t="s">
        <v>1790</v>
      </c>
      <c r="S963" t="s">
        <v>1754</v>
      </c>
      <c r="T963" t="s">
        <v>1791</v>
      </c>
      <c r="U963" t="s">
        <v>1772</v>
      </c>
      <c r="V963" t="s">
        <v>1829</v>
      </c>
      <c r="W963">
        <v>3</v>
      </c>
      <c r="X963" t="s">
        <v>1789</v>
      </c>
      <c r="Y963">
        <v>918.26</v>
      </c>
      <c r="Z963">
        <v>2754.78</v>
      </c>
      <c r="AA963">
        <v>468.31</v>
      </c>
      <c r="AB963">
        <v>0.17</v>
      </c>
    </row>
    <row r="964" spans="1:28" x14ac:dyDescent="0.3">
      <c r="A964" t="s">
        <v>2788</v>
      </c>
      <c r="B964" s="13">
        <v>45472</v>
      </c>
      <c r="C964" t="s">
        <v>341</v>
      </c>
      <c r="D964" t="s">
        <v>342</v>
      </c>
      <c r="E964">
        <v>62</v>
      </c>
      <c r="F964" t="s">
        <v>16</v>
      </c>
      <c r="G964" t="s">
        <v>343</v>
      </c>
      <c r="H964" t="s">
        <v>58</v>
      </c>
      <c r="I964" t="s">
        <v>12</v>
      </c>
      <c r="J964" t="s">
        <v>19</v>
      </c>
      <c r="K964" t="s">
        <v>1557</v>
      </c>
      <c r="L964" t="s">
        <v>3855</v>
      </c>
      <c r="M964" t="s">
        <v>1558</v>
      </c>
      <c r="N964" t="s">
        <v>3856</v>
      </c>
      <c r="O964" t="s">
        <v>1559</v>
      </c>
      <c r="P964">
        <v>312.8</v>
      </c>
      <c r="Q964">
        <v>350</v>
      </c>
      <c r="R964" t="s">
        <v>1787</v>
      </c>
      <c r="S964" t="s">
        <v>1763</v>
      </c>
      <c r="T964" t="s">
        <v>1788</v>
      </c>
      <c r="U964" t="s">
        <v>1756</v>
      </c>
      <c r="V964" t="s">
        <v>1826</v>
      </c>
      <c r="W964">
        <v>4</v>
      </c>
      <c r="X964" t="s">
        <v>1786</v>
      </c>
      <c r="Y964">
        <v>579.70000000000005</v>
      </c>
      <c r="Z964">
        <v>2318.8000000000002</v>
      </c>
      <c r="AA964">
        <v>417.38</v>
      </c>
      <c r="AB964">
        <v>0.18</v>
      </c>
    </row>
    <row r="965" spans="1:28" x14ac:dyDescent="0.3">
      <c r="A965" t="s">
        <v>2789</v>
      </c>
      <c r="B965" s="13">
        <v>45710</v>
      </c>
      <c r="C965" t="s">
        <v>490</v>
      </c>
      <c r="D965" t="s">
        <v>491</v>
      </c>
      <c r="E965">
        <v>46</v>
      </c>
      <c r="F965" t="s">
        <v>9</v>
      </c>
      <c r="G965" t="s">
        <v>492</v>
      </c>
      <c r="H965" t="s">
        <v>254</v>
      </c>
      <c r="I965" t="s">
        <v>12</v>
      </c>
      <c r="J965" t="s">
        <v>19</v>
      </c>
      <c r="K965" t="s">
        <v>1634</v>
      </c>
      <c r="L965" t="s">
        <v>3907</v>
      </c>
      <c r="M965" t="s">
        <v>1563</v>
      </c>
      <c r="N965" t="s">
        <v>3845</v>
      </c>
      <c r="O965" t="s">
        <v>1635</v>
      </c>
      <c r="P965">
        <v>253.33</v>
      </c>
      <c r="Q965">
        <v>266</v>
      </c>
      <c r="R965" t="s">
        <v>1777</v>
      </c>
      <c r="S965" t="s">
        <v>1754</v>
      </c>
      <c r="T965" t="s">
        <v>1778</v>
      </c>
      <c r="U965" t="s">
        <v>1772</v>
      </c>
      <c r="V965" t="s">
        <v>1824</v>
      </c>
      <c r="W965">
        <v>1</v>
      </c>
      <c r="X965" t="s">
        <v>1776</v>
      </c>
      <c r="Y965">
        <v>824.32</v>
      </c>
      <c r="Z965">
        <v>824.32</v>
      </c>
      <c r="AA965">
        <v>148.38</v>
      </c>
      <c r="AB965">
        <v>0.18</v>
      </c>
    </row>
    <row r="966" spans="1:28" x14ac:dyDescent="0.3">
      <c r="A966" t="s">
        <v>2790</v>
      </c>
      <c r="B966" s="13">
        <v>45682</v>
      </c>
      <c r="C966" t="s">
        <v>384</v>
      </c>
      <c r="D966" t="s">
        <v>385</v>
      </c>
      <c r="E966">
        <v>27</v>
      </c>
      <c r="F966" t="s">
        <v>9</v>
      </c>
      <c r="G966" t="s">
        <v>386</v>
      </c>
      <c r="H966" t="s">
        <v>43</v>
      </c>
      <c r="I966" t="s">
        <v>12</v>
      </c>
      <c r="J966" t="s">
        <v>31</v>
      </c>
      <c r="K966" t="s">
        <v>1640</v>
      </c>
      <c r="L966" t="s">
        <v>3910</v>
      </c>
      <c r="M966" t="s">
        <v>1547</v>
      </c>
      <c r="N966" t="s">
        <v>3849</v>
      </c>
      <c r="O966" t="s">
        <v>1641</v>
      </c>
      <c r="P966">
        <v>167.34</v>
      </c>
      <c r="Q966">
        <v>296</v>
      </c>
      <c r="R966" t="s">
        <v>1802</v>
      </c>
      <c r="S966" t="s">
        <v>1759</v>
      </c>
      <c r="T966" t="s">
        <v>1803</v>
      </c>
      <c r="U966" t="s">
        <v>1756</v>
      </c>
      <c r="V966" t="s">
        <v>1826</v>
      </c>
      <c r="W966">
        <v>4</v>
      </c>
      <c r="X966" t="s">
        <v>1801</v>
      </c>
      <c r="Y966">
        <v>614.99</v>
      </c>
      <c r="Z966">
        <v>2459.96</v>
      </c>
      <c r="AA966">
        <v>393.59</v>
      </c>
      <c r="AB966">
        <v>0.16</v>
      </c>
    </row>
    <row r="967" spans="1:28" x14ac:dyDescent="0.3">
      <c r="A967" t="s">
        <v>2791</v>
      </c>
      <c r="B967" s="13">
        <v>45730</v>
      </c>
      <c r="C967" t="s">
        <v>441</v>
      </c>
      <c r="D967" t="s">
        <v>442</v>
      </c>
      <c r="E967">
        <v>45</v>
      </c>
      <c r="F967" t="s">
        <v>9</v>
      </c>
      <c r="G967" t="s">
        <v>443</v>
      </c>
      <c r="H967" t="s">
        <v>291</v>
      </c>
      <c r="I967" t="s">
        <v>12</v>
      </c>
      <c r="J967" t="s">
        <v>31</v>
      </c>
      <c r="K967" t="s">
        <v>1672</v>
      </c>
      <c r="L967" t="s">
        <v>3928</v>
      </c>
      <c r="M967" t="s">
        <v>1563</v>
      </c>
      <c r="N967" t="s">
        <v>3845</v>
      </c>
      <c r="O967" t="s">
        <v>1673</v>
      </c>
      <c r="P967">
        <v>86.42</v>
      </c>
      <c r="Q967">
        <v>222</v>
      </c>
      <c r="R967" t="s">
        <v>1753</v>
      </c>
      <c r="S967" t="s">
        <v>1754</v>
      </c>
      <c r="T967" t="s">
        <v>1755</v>
      </c>
      <c r="U967" t="s">
        <v>1756</v>
      </c>
      <c r="V967" t="s">
        <v>1829</v>
      </c>
      <c r="W967">
        <v>4</v>
      </c>
      <c r="X967" t="s">
        <v>1752</v>
      </c>
      <c r="Y967">
        <v>189.21</v>
      </c>
      <c r="Z967">
        <v>756.84</v>
      </c>
      <c r="AA967">
        <v>45.41</v>
      </c>
      <c r="AB967">
        <v>0.06</v>
      </c>
    </row>
    <row r="968" spans="1:28" x14ac:dyDescent="0.3">
      <c r="A968" t="s">
        <v>2792</v>
      </c>
      <c r="B968" s="13">
        <v>45629</v>
      </c>
      <c r="C968" t="s">
        <v>517</v>
      </c>
      <c r="D968" t="s">
        <v>518</v>
      </c>
      <c r="E968">
        <v>35</v>
      </c>
      <c r="F968" t="s">
        <v>16</v>
      </c>
      <c r="G968" t="s">
        <v>519</v>
      </c>
      <c r="H968" t="s">
        <v>171</v>
      </c>
      <c r="I968" t="s">
        <v>12</v>
      </c>
      <c r="J968" t="s">
        <v>13</v>
      </c>
      <c r="K968" t="s">
        <v>1672</v>
      </c>
      <c r="L968" t="s">
        <v>3928</v>
      </c>
      <c r="M968" t="s">
        <v>1563</v>
      </c>
      <c r="N968" t="s">
        <v>3845</v>
      </c>
      <c r="O968" t="s">
        <v>1673</v>
      </c>
      <c r="P968">
        <v>86.42</v>
      </c>
      <c r="Q968">
        <v>222</v>
      </c>
      <c r="R968" t="s">
        <v>1800</v>
      </c>
      <c r="S968" t="s">
        <v>1763</v>
      </c>
      <c r="T968" t="s">
        <v>207</v>
      </c>
      <c r="U968" t="s">
        <v>1765</v>
      </c>
      <c r="V968" t="s">
        <v>1824</v>
      </c>
      <c r="W968">
        <v>2</v>
      </c>
      <c r="X968" t="s">
        <v>1799</v>
      </c>
      <c r="Y968">
        <v>233.33</v>
      </c>
      <c r="Z968">
        <v>466.66</v>
      </c>
      <c r="AA968">
        <v>23.33</v>
      </c>
      <c r="AB968">
        <v>0.05</v>
      </c>
    </row>
    <row r="969" spans="1:28" x14ac:dyDescent="0.3">
      <c r="A969" t="s">
        <v>2793</v>
      </c>
      <c r="B969" s="13">
        <v>45783</v>
      </c>
      <c r="C969" t="s">
        <v>794</v>
      </c>
      <c r="D969" t="s">
        <v>795</v>
      </c>
      <c r="E969">
        <v>19</v>
      </c>
      <c r="F969" t="s">
        <v>9</v>
      </c>
      <c r="G969" t="s">
        <v>796</v>
      </c>
      <c r="H969" t="s">
        <v>184</v>
      </c>
      <c r="I969" t="s">
        <v>12</v>
      </c>
      <c r="J969" t="s">
        <v>13</v>
      </c>
      <c r="K969" t="s">
        <v>1626</v>
      </c>
      <c r="L969" t="s">
        <v>3902</v>
      </c>
      <c r="M969" t="s">
        <v>1563</v>
      </c>
      <c r="N969" t="s">
        <v>3903</v>
      </c>
      <c r="O969" t="s">
        <v>1627</v>
      </c>
      <c r="P969">
        <v>326.06</v>
      </c>
      <c r="Q969">
        <v>301</v>
      </c>
      <c r="R969" t="s">
        <v>1811</v>
      </c>
      <c r="S969" t="s">
        <v>1754</v>
      </c>
      <c r="T969" t="s">
        <v>1812</v>
      </c>
      <c r="U969" t="s">
        <v>1756</v>
      </c>
      <c r="V969" t="s">
        <v>1824</v>
      </c>
      <c r="W969">
        <v>3</v>
      </c>
      <c r="X969" t="s">
        <v>1810</v>
      </c>
      <c r="Y969">
        <v>529.89</v>
      </c>
      <c r="Z969">
        <v>1589.67</v>
      </c>
      <c r="AA969">
        <v>333.83</v>
      </c>
      <c r="AB969">
        <v>0.21</v>
      </c>
    </row>
    <row r="970" spans="1:28" x14ac:dyDescent="0.3">
      <c r="A970" t="s">
        <v>2794</v>
      </c>
      <c r="B970" s="13">
        <v>45518</v>
      </c>
      <c r="C970" t="s">
        <v>1504</v>
      </c>
      <c r="D970" t="s">
        <v>1505</v>
      </c>
      <c r="E970">
        <v>42</v>
      </c>
      <c r="F970" t="s">
        <v>16</v>
      </c>
      <c r="G970" t="s">
        <v>1506</v>
      </c>
      <c r="H970" t="s">
        <v>254</v>
      </c>
      <c r="I970" t="s">
        <v>12</v>
      </c>
      <c r="J970" t="s">
        <v>31</v>
      </c>
      <c r="K970" t="s">
        <v>1732</v>
      </c>
      <c r="L970" t="s">
        <v>3959</v>
      </c>
      <c r="M970" t="s">
        <v>1544</v>
      </c>
      <c r="N970" t="s">
        <v>3872</v>
      </c>
      <c r="O970" t="s">
        <v>1733</v>
      </c>
      <c r="P970">
        <v>447.43</v>
      </c>
      <c r="Q970">
        <v>191</v>
      </c>
      <c r="R970" t="s">
        <v>1758</v>
      </c>
      <c r="S970" t="s">
        <v>1759</v>
      </c>
      <c r="T970" t="s">
        <v>1760</v>
      </c>
      <c r="U970" t="s">
        <v>1756</v>
      </c>
      <c r="V970" t="s">
        <v>1826</v>
      </c>
      <c r="W970">
        <v>2</v>
      </c>
      <c r="X970" t="s">
        <v>1757</v>
      </c>
      <c r="Y970">
        <v>954.1</v>
      </c>
      <c r="Z970">
        <v>1908.2</v>
      </c>
      <c r="AA970">
        <v>324.39</v>
      </c>
      <c r="AB970">
        <v>0.17</v>
      </c>
    </row>
    <row r="971" spans="1:28" x14ac:dyDescent="0.3">
      <c r="A971" t="s">
        <v>2795</v>
      </c>
      <c r="B971" s="13">
        <v>45274</v>
      </c>
      <c r="C971" t="s">
        <v>1017</v>
      </c>
      <c r="D971" t="s">
        <v>1018</v>
      </c>
      <c r="E971">
        <v>64</v>
      </c>
      <c r="F971" t="s">
        <v>16</v>
      </c>
      <c r="G971" t="s">
        <v>1019</v>
      </c>
      <c r="H971" t="s">
        <v>11</v>
      </c>
      <c r="I971" t="s">
        <v>12</v>
      </c>
      <c r="J971" t="s">
        <v>19</v>
      </c>
      <c r="K971" t="s">
        <v>1678</v>
      </c>
      <c r="L971" t="s">
        <v>3931</v>
      </c>
      <c r="M971" t="s">
        <v>1566</v>
      </c>
      <c r="N971" t="s">
        <v>3862</v>
      </c>
      <c r="O971" t="s">
        <v>1679</v>
      </c>
      <c r="P971">
        <v>240.63</v>
      </c>
      <c r="Q971">
        <v>423</v>
      </c>
      <c r="R971" t="s">
        <v>1780</v>
      </c>
      <c r="S971" t="s">
        <v>1763</v>
      </c>
      <c r="T971" t="s">
        <v>1781</v>
      </c>
      <c r="U971" t="s">
        <v>1772</v>
      </c>
      <c r="V971" t="s">
        <v>1829</v>
      </c>
      <c r="W971">
        <v>1</v>
      </c>
      <c r="X971" t="s">
        <v>1779</v>
      </c>
      <c r="Y971">
        <v>370.04</v>
      </c>
      <c r="Z971">
        <v>370.04</v>
      </c>
      <c r="AA971">
        <v>14.8</v>
      </c>
      <c r="AB971">
        <v>0.04</v>
      </c>
    </row>
    <row r="972" spans="1:28" x14ac:dyDescent="0.3">
      <c r="A972" t="s">
        <v>2796</v>
      </c>
      <c r="B972" s="13">
        <v>45297</v>
      </c>
      <c r="C972" t="s">
        <v>227</v>
      </c>
      <c r="D972" t="s">
        <v>228</v>
      </c>
      <c r="E972">
        <v>23</v>
      </c>
      <c r="F972" t="s">
        <v>9</v>
      </c>
      <c r="G972" t="s">
        <v>229</v>
      </c>
      <c r="H972" t="s">
        <v>113</v>
      </c>
      <c r="I972" t="s">
        <v>12</v>
      </c>
      <c r="J972" t="s">
        <v>31</v>
      </c>
      <c r="K972" t="s">
        <v>1740</v>
      </c>
      <c r="L972" t="s">
        <v>3963</v>
      </c>
      <c r="M972" t="s">
        <v>1547</v>
      </c>
      <c r="N972" t="s">
        <v>3849</v>
      </c>
      <c r="O972" t="s">
        <v>1741</v>
      </c>
      <c r="P972">
        <v>358.47</v>
      </c>
      <c r="Q972">
        <v>143</v>
      </c>
      <c r="R972" t="s">
        <v>1814</v>
      </c>
      <c r="S972" t="s">
        <v>1754</v>
      </c>
      <c r="T972" t="s">
        <v>1815</v>
      </c>
      <c r="U972" t="s">
        <v>1772</v>
      </c>
      <c r="V972" t="s">
        <v>1824</v>
      </c>
      <c r="W972">
        <v>4</v>
      </c>
      <c r="X972" t="s">
        <v>1813</v>
      </c>
      <c r="Y972">
        <v>492.71</v>
      </c>
      <c r="Z972">
        <v>1970.84</v>
      </c>
      <c r="AA972">
        <v>157.66999999999999</v>
      </c>
      <c r="AB972">
        <v>0.08</v>
      </c>
    </row>
    <row r="973" spans="1:28" x14ac:dyDescent="0.3">
      <c r="A973" t="s">
        <v>2797</v>
      </c>
      <c r="B973" s="13">
        <v>45530</v>
      </c>
      <c r="C973" t="s">
        <v>890</v>
      </c>
      <c r="D973" t="s">
        <v>891</v>
      </c>
      <c r="E973">
        <v>48</v>
      </c>
      <c r="F973" t="s">
        <v>9</v>
      </c>
      <c r="G973" t="s">
        <v>892</v>
      </c>
      <c r="H973" t="s">
        <v>99</v>
      </c>
      <c r="I973" t="s">
        <v>12</v>
      </c>
      <c r="J973" t="s">
        <v>26</v>
      </c>
      <c r="K973" t="s">
        <v>1730</v>
      </c>
      <c r="L973" t="s">
        <v>3958</v>
      </c>
      <c r="M973" t="s">
        <v>1547</v>
      </c>
      <c r="N973" t="s">
        <v>3900</v>
      </c>
      <c r="O973" t="s">
        <v>1731</v>
      </c>
      <c r="P973">
        <v>438.25</v>
      </c>
      <c r="Q973">
        <v>496</v>
      </c>
      <c r="R973" t="s">
        <v>1798</v>
      </c>
      <c r="S973" t="s">
        <v>1754</v>
      </c>
      <c r="T973" t="s">
        <v>129</v>
      </c>
      <c r="U973" t="s">
        <v>1756</v>
      </c>
      <c r="V973" t="s">
        <v>1829</v>
      </c>
      <c r="W973">
        <v>4</v>
      </c>
      <c r="X973" t="s">
        <v>1797</v>
      </c>
      <c r="Y973">
        <v>853.26</v>
      </c>
      <c r="Z973">
        <v>3413.04</v>
      </c>
      <c r="AA973">
        <v>819.13</v>
      </c>
      <c r="AB973">
        <v>0.24</v>
      </c>
    </row>
    <row r="974" spans="1:28" x14ac:dyDescent="0.3">
      <c r="A974" t="s">
        <v>2798</v>
      </c>
      <c r="B974" s="13">
        <v>45740</v>
      </c>
      <c r="C974" t="s">
        <v>1263</v>
      </c>
      <c r="D974" t="s">
        <v>1264</v>
      </c>
      <c r="E974">
        <v>23</v>
      </c>
      <c r="F974" t="s">
        <v>16</v>
      </c>
      <c r="G974" t="s">
        <v>1265</v>
      </c>
      <c r="H974" t="s">
        <v>324</v>
      </c>
      <c r="I974" t="s">
        <v>12</v>
      </c>
      <c r="J974" t="s">
        <v>13</v>
      </c>
      <c r="K974" t="s">
        <v>1551</v>
      </c>
      <c r="L974" t="s">
        <v>3850</v>
      </c>
      <c r="M974" t="s">
        <v>1547</v>
      </c>
      <c r="N974" t="s">
        <v>3849</v>
      </c>
      <c r="O974" t="s">
        <v>1552</v>
      </c>
      <c r="P974">
        <v>364.67</v>
      </c>
      <c r="Q974">
        <v>452</v>
      </c>
      <c r="R974" t="s">
        <v>1805</v>
      </c>
      <c r="S974" t="s">
        <v>1784</v>
      </c>
      <c r="T974" t="s">
        <v>1806</v>
      </c>
      <c r="U974" t="s">
        <v>1756</v>
      </c>
      <c r="V974" t="s">
        <v>1826</v>
      </c>
      <c r="W974">
        <v>1</v>
      </c>
      <c r="X974" t="s">
        <v>1804</v>
      </c>
      <c r="Y974">
        <v>402.47</v>
      </c>
      <c r="Z974">
        <v>402.47</v>
      </c>
      <c r="AA974">
        <v>76.47</v>
      </c>
      <c r="AB974">
        <v>0.19</v>
      </c>
    </row>
    <row r="975" spans="1:28" x14ac:dyDescent="0.3">
      <c r="A975" t="s">
        <v>2799</v>
      </c>
      <c r="B975" s="13">
        <v>45311</v>
      </c>
      <c r="C975" t="s">
        <v>1252</v>
      </c>
      <c r="D975" t="s">
        <v>1253</v>
      </c>
      <c r="E975">
        <v>31</v>
      </c>
      <c r="F975" t="s">
        <v>9</v>
      </c>
      <c r="G975" t="s">
        <v>80</v>
      </c>
      <c r="H975" t="s">
        <v>313</v>
      </c>
      <c r="I975" t="s">
        <v>12</v>
      </c>
      <c r="J975" t="s">
        <v>26</v>
      </c>
      <c r="K975" t="s">
        <v>1656</v>
      </c>
      <c r="L975" t="s">
        <v>3920</v>
      </c>
      <c r="M975" t="s">
        <v>1566</v>
      </c>
      <c r="N975" t="s">
        <v>3854</v>
      </c>
      <c r="O975" t="s">
        <v>1657</v>
      </c>
      <c r="P975">
        <v>434.84</v>
      </c>
      <c r="Q975">
        <v>185</v>
      </c>
      <c r="R975" t="s">
        <v>1811</v>
      </c>
      <c r="S975" t="s">
        <v>1754</v>
      </c>
      <c r="T975" t="s">
        <v>1812</v>
      </c>
      <c r="U975" t="s">
        <v>1756</v>
      </c>
      <c r="V975" t="s">
        <v>1824</v>
      </c>
      <c r="W975">
        <v>2</v>
      </c>
      <c r="X975" t="s">
        <v>1810</v>
      </c>
      <c r="Y975">
        <v>528.29999999999995</v>
      </c>
      <c r="Z975">
        <v>1056.5999999999999</v>
      </c>
      <c r="AA975">
        <v>253.58</v>
      </c>
      <c r="AB975">
        <v>0.24</v>
      </c>
    </row>
    <row r="976" spans="1:28" x14ac:dyDescent="0.3">
      <c r="A976" t="s">
        <v>2800</v>
      </c>
      <c r="B976" s="13">
        <v>45667</v>
      </c>
      <c r="C976" t="s">
        <v>1374</v>
      </c>
      <c r="D976" t="s">
        <v>1375</v>
      </c>
      <c r="E976">
        <v>19</v>
      </c>
      <c r="F976" t="s">
        <v>9</v>
      </c>
      <c r="G976" t="s">
        <v>1376</v>
      </c>
      <c r="H976" t="s">
        <v>845</v>
      </c>
      <c r="I976" t="s">
        <v>12</v>
      </c>
      <c r="J976" t="s">
        <v>13</v>
      </c>
      <c r="K976" t="s">
        <v>1568</v>
      </c>
      <c r="L976" t="s">
        <v>3863</v>
      </c>
      <c r="M976" t="s">
        <v>1544</v>
      </c>
      <c r="N976" t="s">
        <v>3864</v>
      </c>
      <c r="O976" t="s">
        <v>1569</v>
      </c>
      <c r="P976">
        <v>298.86</v>
      </c>
      <c r="Q976">
        <v>308</v>
      </c>
      <c r="R976" t="s">
        <v>1777</v>
      </c>
      <c r="S976" t="s">
        <v>1754</v>
      </c>
      <c r="T976" t="s">
        <v>1778</v>
      </c>
      <c r="U976" t="s">
        <v>1772</v>
      </c>
      <c r="V976" t="s">
        <v>1824</v>
      </c>
      <c r="W976">
        <v>4</v>
      </c>
      <c r="X976" t="s">
        <v>1776</v>
      </c>
      <c r="Y976">
        <v>599.85</v>
      </c>
      <c r="Z976">
        <v>2399.4</v>
      </c>
      <c r="AA976">
        <v>599.85</v>
      </c>
      <c r="AB976">
        <v>0.25</v>
      </c>
    </row>
    <row r="977" spans="1:28" x14ac:dyDescent="0.3">
      <c r="A977" t="s">
        <v>2801</v>
      </c>
      <c r="B977" s="13">
        <v>45281</v>
      </c>
      <c r="C977" t="s">
        <v>957</v>
      </c>
      <c r="D977" t="s">
        <v>958</v>
      </c>
      <c r="E977">
        <v>23</v>
      </c>
      <c r="F977" t="s">
        <v>16</v>
      </c>
      <c r="G977" t="s">
        <v>959</v>
      </c>
      <c r="H977" t="s">
        <v>92</v>
      </c>
      <c r="I977" t="s">
        <v>12</v>
      </c>
      <c r="J977" t="s">
        <v>19</v>
      </c>
      <c r="K977" t="s">
        <v>1580</v>
      </c>
      <c r="L977" t="s">
        <v>3873</v>
      </c>
      <c r="M977" t="s">
        <v>1558</v>
      </c>
      <c r="N977" t="s">
        <v>3874</v>
      </c>
      <c r="O977" t="s">
        <v>1581</v>
      </c>
      <c r="P977">
        <v>337.42</v>
      </c>
      <c r="Q977">
        <v>256</v>
      </c>
      <c r="R977" t="s">
        <v>1787</v>
      </c>
      <c r="S977" t="s">
        <v>1763</v>
      </c>
      <c r="T977" t="s">
        <v>1788</v>
      </c>
      <c r="U977" t="s">
        <v>1756</v>
      </c>
      <c r="V977" t="s">
        <v>1826</v>
      </c>
      <c r="W977">
        <v>2</v>
      </c>
      <c r="X977" t="s">
        <v>1786</v>
      </c>
      <c r="Y977">
        <v>61.42</v>
      </c>
      <c r="Z977">
        <v>122.84</v>
      </c>
      <c r="AA977">
        <v>9.83</v>
      </c>
      <c r="AB977">
        <v>0.08</v>
      </c>
    </row>
    <row r="978" spans="1:28" x14ac:dyDescent="0.3">
      <c r="A978" t="s">
        <v>2802</v>
      </c>
      <c r="B978" s="13">
        <v>45693</v>
      </c>
      <c r="C978" t="s">
        <v>797</v>
      </c>
      <c r="D978" t="s">
        <v>798</v>
      </c>
      <c r="E978">
        <v>41</v>
      </c>
      <c r="F978" t="s">
        <v>16</v>
      </c>
      <c r="G978" t="s">
        <v>799</v>
      </c>
      <c r="H978" t="s">
        <v>58</v>
      </c>
      <c r="I978" t="s">
        <v>12</v>
      </c>
      <c r="J978" t="s">
        <v>13</v>
      </c>
      <c r="K978" t="s">
        <v>1586</v>
      </c>
      <c r="L978" t="s">
        <v>3877</v>
      </c>
      <c r="M978" t="s">
        <v>1566</v>
      </c>
      <c r="N978" t="s">
        <v>3878</v>
      </c>
      <c r="O978" t="s">
        <v>1587</v>
      </c>
      <c r="P978">
        <v>21.34</v>
      </c>
      <c r="Q978">
        <v>65</v>
      </c>
      <c r="R978" t="s">
        <v>1790</v>
      </c>
      <c r="S978" t="s">
        <v>1754</v>
      </c>
      <c r="T978" t="s">
        <v>1791</v>
      </c>
      <c r="U978" t="s">
        <v>1772</v>
      </c>
      <c r="V978" t="s">
        <v>1826</v>
      </c>
      <c r="W978">
        <v>2</v>
      </c>
      <c r="X978" t="s">
        <v>1789</v>
      </c>
      <c r="Y978">
        <v>466.42</v>
      </c>
      <c r="Z978">
        <v>932.84</v>
      </c>
      <c r="AA978">
        <v>111.94</v>
      </c>
      <c r="AB978">
        <v>0.12</v>
      </c>
    </row>
    <row r="979" spans="1:28" x14ac:dyDescent="0.3">
      <c r="A979" t="s">
        <v>2803</v>
      </c>
      <c r="B979" s="13">
        <v>45857</v>
      </c>
      <c r="C979" t="s">
        <v>353</v>
      </c>
      <c r="D979" t="s">
        <v>354</v>
      </c>
      <c r="E979">
        <v>35</v>
      </c>
      <c r="F979" t="s">
        <v>9</v>
      </c>
      <c r="G979" t="s">
        <v>355</v>
      </c>
      <c r="H979" t="s">
        <v>237</v>
      </c>
      <c r="I979" t="s">
        <v>12</v>
      </c>
      <c r="J979" t="s">
        <v>31</v>
      </c>
      <c r="K979" t="s">
        <v>1610</v>
      </c>
      <c r="L979" t="s">
        <v>3892</v>
      </c>
      <c r="M979" t="s">
        <v>1566</v>
      </c>
      <c r="N979" t="s">
        <v>3893</v>
      </c>
      <c r="O979" t="s">
        <v>1611</v>
      </c>
      <c r="P979">
        <v>204.39</v>
      </c>
      <c r="Q979">
        <v>281</v>
      </c>
      <c r="R979" t="s">
        <v>1774</v>
      </c>
      <c r="S979" t="s">
        <v>1759</v>
      </c>
      <c r="T979" t="s">
        <v>1775</v>
      </c>
      <c r="U979" t="s">
        <v>1765</v>
      </c>
      <c r="V979" t="s">
        <v>1829</v>
      </c>
      <c r="W979">
        <v>4</v>
      </c>
      <c r="X979" t="s">
        <v>1773</v>
      </c>
      <c r="Y979">
        <v>540.69000000000005</v>
      </c>
      <c r="Z979">
        <v>2162.7600000000002</v>
      </c>
      <c r="AA979">
        <v>194.65</v>
      </c>
      <c r="AB979">
        <v>0.09</v>
      </c>
    </row>
    <row r="980" spans="1:28" x14ac:dyDescent="0.3">
      <c r="A980" t="s">
        <v>2804</v>
      </c>
      <c r="B980" s="13">
        <v>45737</v>
      </c>
      <c r="C980" t="s">
        <v>942</v>
      </c>
      <c r="D980" t="s">
        <v>943</v>
      </c>
      <c r="E980">
        <v>64</v>
      </c>
      <c r="F980" t="s">
        <v>9</v>
      </c>
      <c r="G980" t="s">
        <v>944</v>
      </c>
      <c r="H980" t="s">
        <v>434</v>
      </c>
      <c r="I980" t="s">
        <v>12</v>
      </c>
      <c r="J980" t="s">
        <v>19</v>
      </c>
      <c r="K980" t="s">
        <v>1586</v>
      </c>
      <c r="L980" t="s">
        <v>3877</v>
      </c>
      <c r="M980" t="s">
        <v>1566</v>
      </c>
      <c r="N980" t="s">
        <v>3878</v>
      </c>
      <c r="O980" t="s">
        <v>1587</v>
      </c>
      <c r="P980">
        <v>21.34</v>
      </c>
      <c r="Q980">
        <v>65</v>
      </c>
      <c r="R980" t="s">
        <v>1798</v>
      </c>
      <c r="S980" t="s">
        <v>1754</v>
      </c>
      <c r="T980" t="s">
        <v>129</v>
      </c>
      <c r="U980" t="s">
        <v>1756</v>
      </c>
      <c r="V980" t="s">
        <v>1824</v>
      </c>
      <c r="W980">
        <v>3</v>
      </c>
      <c r="X980" t="s">
        <v>1797</v>
      </c>
      <c r="Y980">
        <v>677.46</v>
      </c>
      <c r="Z980">
        <v>2032.38</v>
      </c>
      <c r="AA980">
        <v>101.62</v>
      </c>
      <c r="AB980">
        <v>0.05</v>
      </c>
    </row>
    <row r="981" spans="1:28" x14ac:dyDescent="0.3">
      <c r="A981" t="s">
        <v>2805</v>
      </c>
      <c r="B981" s="13">
        <v>45771</v>
      </c>
      <c r="C981" t="s">
        <v>1032</v>
      </c>
      <c r="D981" t="s">
        <v>1033</v>
      </c>
      <c r="E981">
        <v>46</v>
      </c>
      <c r="F981" t="s">
        <v>9</v>
      </c>
      <c r="G981" t="s">
        <v>1034</v>
      </c>
      <c r="H981" t="s">
        <v>201</v>
      </c>
      <c r="I981" t="s">
        <v>12</v>
      </c>
      <c r="J981" t="s">
        <v>19</v>
      </c>
      <c r="K981" t="s">
        <v>1590</v>
      </c>
      <c r="L981" t="s">
        <v>3880</v>
      </c>
      <c r="M981" t="s">
        <v>1544</v>
      </c>
      <c r="N981" t="s">
        <v>3881</v>
      </c>
      <c r="O981" t="s">
        <v>1591</v>
      </c>
      <c r="P981">
        <v>123.46</v>
      </c>
      <c r="Q981">
        <v>76</v>
      </c>
      <c r="R981" t="s">
        <v>1758</v>
      </c>
      <c r="S981" t="s">
        <v>1759</v>
      </c>
      <c r="T981" t="s">
        <v>1760</v>
      </c>
      <c r="U981" t="s">
        <v>1756</v>
      </c>
      <c r="V981" t="s">
        <v>1826</v>
      </c>
      <c r="W981">
        <v>3</v>
      </c>
      <c r="X981" t="s">
        <v>1757</v>
      </c>
      <c r="Y981">
        <v>614.63</v>
      </c>
      <c r="Z981">
        <v>1843.89</v>
      </c>
      <c r="AA981">
        <v>110.63</v>
      </c>
      <c r="AB981">
        <v>0.06</v>
      </c>
    </row>
    <row r="982" spans="1:28" x14ac:dyDescent="0.3">
      <c r="A982" t="s">
        <v>2806</v>
      </c>
      <c r="B982" s="13">
        <v>45272</v>
      </c>
      <c r="C982" t="s">
        <v>746</v>
      </c>
      <c r="D982" t="s">
        <v>747</v>
      </c>
      <c r="E982">
        <v>27</v>
      </c>
      <c r="F982" t="s">
        <v>16</v>
      </c>
      <c r="G982" t="s">
        <v>748</v>
      </c>
      <c r="H982" t="s">
        <v>88</v>
      </c>
      <c r="I982" t="s">
        <v>12</v>
      </c>
      <c r="J982" t="s">
        <v>19</v>
      </c>
      <c r="K982" t="s">
        <v>1680</v>
      </c>
      <c r="L982" t="s">
        <v>3932</v>
      </c>
      <c r="M982" t="s">
        <v>1558</v>
      </c>
      <c r="N982" t="s">
        <v>3867</v>
      </c>
      <c r="O982" t="s">
        <v>1681</v>
      </c>
      <c r="P982">
        <v>340.39</v>
      </c>
      <c r="Q982">
        <v>177</v>
      </c>
      <c r="R982" t="s">
        <v>1783</v>
      </c>
      <c r="S982" t="s">
        <v>1784</v>
      </c>
      <c r="T982" t="s">
        <v>1785</v>
      </c>
      <c r="U982" t="s">
        <v>1772</v>
      </c>
      <c r="V982" t="s">
        <v>1824</v>
      </c>
      <c r="W982">
        <v>4</v>
      </c>
      <c r="X982" t="s">
        <v>1782</v>
      </c>
      <c r="Y982">
        <v>649.52</v>
      </c>
      <c r="Z982">
        <v>2598.08</v>
      </c>
      <c r="AA982">
        <v>285.79000000000002</v>
      </c>
      <c r="AB982">
        <v>0.11</v>
      </c>
    </row>
    <row r="983" spans="1:28" x14ac:dyDescent="0.3">
      <c r="A983" t="s">
        <v>2807</v>
      </c>
      <c r="B983" s="13">
        <v>45481</v>
      </c>
      <c r="C983" t="s">
        <v>1377</v>
      </c>
      <c r="D983" t="s">
        <v>1378</v>
      </c>
      <c r="E983">
        <v>41</v>
      </c>
      <c r="F983" t="s">
        <v>16</v>
      </c>
      <c r="G983" t="s">
        <v>1379</v>
      </c>
      <c r="H983" t="s">
        <v>287</v>
      </c>
      <c r="I983" t="s">
        <v>12</v>
      </c>
      <c r="J983" t="s">
        <v>19</v>
      </c>
      <c r="K983" t="s">
        <v>1718</v>
      </c>
      <c r="L983" t="s">
        <v>3952</v>
      </c>
      <c r="M983" t="s">
        <v>1547</v>
      </c>
      <c r="N983" t="s">
        <v>3854</v>
      </c>
      <c r="O983" t="s">
        <v>1719</v>
      </c>
      <c r="P983">
        <v>119.57</v>
      </c>
      <c r="Q983">
        <v>210</v>
      </c>
      <c r="R983" t="s">
        <v>1783</v>
      </c>
      <c r="S983" t="s">
        <v>1784</v>
      </c>
      <c r="T983" t="s">
        <v>1785</v>
      </c>
      <c r="U983" t="s">
        <v>1772</v>
      </c>
      <c r="V983" t="s">
        <v>1826</v>
      </c>
      <c r="W983">
        <v>2</v>
      </c>
      <c r="X983" t="s">
        <v>1782</v>
      </c>
      <c r="Y983">
        <v>943.93</v>
      </c>
      <c r="Z983">
        <v>1887.86</v>
      </c>
      <c r="AA983">
        <v>415.33</v>
      </c>
      <c r="AB983">
        <v>0.22</v>
      </c>
    </row>
    <row r="984" spans="1:28" x14ac:dyDescent="0.3">
      <c r="A984" t="s">
        <v>2808</v>
      </c>
      <c r="B984" s="13">
        <v>45228</v>
      </c>
      <c r="C984" t="s">
        <v>550</v>
      </c>
      <c r="D984" t="s">
        <v>551</v>
      </c>
      <c r="E984">
        <v>47</v>
      </c>
      <c r="F984" t="s">
        <v>16</v>
      </c>
      <c r="G984" t="s">
        <v>552</v>
      </c>
      <c r="H984" t="s">
        <v>194</v>
      </c>
      <c r="I984" t="s">
        <v>12</v>
      </c>
      <c r="J984" t="s">
        <v>19</v>
      </c>
      <c r="K984" t="s">
        <v>1610</v>
      </c>
      <c r="L984" t="s">
        <v>3892</v>
      </c>
      <c r="M984" t="s">
        <v>1566</v>
      </c>
      <c r="N984" t="s">
        <v>3893</v>
      </c>
      <c r="O984" t="s">
        <v>1611</v>
      </c>
      <c r="P984">
        <v>204.39</v>
      </c>
      <c r="Q984">
        <v>281</v>
      </c>
      <c r="R984" t="s">
        <v>1783</v>
      </c>
      <c r="S984" t="s">
        <v>1784</v>
      </c>
      <c r="T984" t="s">
        <v>1785</v>
      </c>
      <c r="U984" t="s">
        <v>1772</v>
      </c>
      <c r="V984" t="s">
        <v>1824</v>
      </c>
      <c r="W984">
        <v>4</v>
      </c>
      <c r="X984" t="s">
        <v>1782</v>
      </c>
      <c r="Y984">
        <v>538.73</v>
      </c>
      <c r="Z984">
        <v>2154.92</v>
      </c>
      <c r="AA984">
        <v>64.650000000000006</v>
      </c>
      <c r="AB984">
        <v>0.03</v>
      </c>
    </row>
    <row r="985" spans="1:28" x14ac:dyDescent="0.3">
      <c r="A985" t="s">
        <v>2809</v>
      </c>
      <c r="B985" s="13">
        <v>45432</v>
      </c>
      <c r="C985" t="s">
        <v>318</v>
      </c>
      <c r="D985" t="s">
        <v>319</v>
      </c>
      <c r="E985">
        <v>58</v>
      </c>
      <c r="F985" t="s">
        <v>9</v>
      </c>
      <c r="G985" t="s">
        <v>320</v>
      </c>
      <c r="H985" t="s">
        <v>291</v>
      </c>
      <c r="I985" t="s">
        <v>12</v>
      </c>
      <c r="J985" t="s">
        <v>31</v>
      </c>
      <c r="K985" t="s">
        <v>1680</v>
      </c>
      <c r="L985" t="s">
        <v>3932</v>
      </c>
      <c r="M985" t="s">
        <v>1558</v>
      </c>
      <c r="N985" t="s">
        <v>3867</v>
      </c>
      <c r="O985" t="s">
        <v>1681</v>
      </c>
      <c r="P985">
        <v>340.39</v>
      </c>
      <c r="Q985">
        <v>177</v>
      </c>
      <c r="R985" t="s">
        <v>1783</v>
      </c>
      <c r="S985" t="s">
        <v>1784</v>
      </c>
      <c r="T985" t="s">
        <v>1785</v>
      </c>
      <c r="U985" t="s">
        <v>1772</v>
      </c>
      <c r="V985" t="s">
        <v>1826</v>
      </c>
      <c r="W985">
        <v>2</v>
      </c>
      <c r="X985" t="s">
        <v>1782</v>
      </c>
      <c r="Y985">
        <v>853.93</v>
      </c>
      <c r="Z985">
        <v>1707.86</v>
      </c>
      <c r="AA985">
        <v>17.079999999999998</v>
      </c>
      <c r="AB985">
        <v>0.01</v>
      </c>
    </row>
    <row r="986" spans="1:28" x14ac:dyDescent="0.3">
      <c r="A986" t="s">
        <v>2810</v>
      </c>
      <c r="B986" s="13">
        <v>45914</v>
      </c>
      <c r="C986" t="s">
        <v>1510</v>
      </c>
      <c r="D986" t="s">
        <v>1511</v>
      </c>
      <c r="E986">
        <v>52</v>
      </c>
      <c r="F986" t="s">
        <v>16</v>
      </c>
      <c r="G986" t="s">
        <v>1512</v>
      </c>
      <c r="H986" t="s">
        <v>39</v>
      </c>
      <c r="I986" t="s">
        <v>12</v>
      </c>
      <c r="J986" t="s">
        <v>13</v>
      </c>
      <c r="K986" t="s">
        <v>1606</v>
      </c>
      <c r="L986" t="s">
        <v>3890</v>
      </c>
      <c r="M986" t="s">
        <v>1544</v>
      </c>
      <c r="N986" t="s">
        <v>3870</v>
      </c>
      <c r="O986" t="s">
        <v>1607</v>
      </c>
      <c r="P986">
        <v>218.48</v>
      </c>
      <c r="Q986">
        <v>276</v>
      </c>
      <c r="R986" t="s">
        <v>1770</v>
      </c>
      <c r="S986" t="s">
        <v>1763</v>
      </c>
      <c r="T986" t="s">
        <v>1771</v>
      </c>
      <c r="U986" t="s">
        <v>1772</v>
      </c>
      <c r="V986" t="s">
        <v>1829</v>
      </c>
      <c r="W986">
        <v>4</v>
      </c>
      <c r="X986" t="s">
        <v>1769</v>
      </c>
      <c r="Y986">
        <v>465.42</v>
      </c>
      <c r="Z986">
        <v>1861.68</v>
      </c>
      <c r="AA986">
        <v>484.04</v>
      </c>
      <c r="AB986">
        <v>0.26</v>
      </c>
    </row>
    <row r="987" spans="1:28" x14ac:dyDescent="0.3">
      <c r="A987" t="s">
        <v>2811</v>
      </c>
      <c r="B987" s="13">
        <v>45758</v>
      </c>
      <c r="C987" t="s">
        <v>208</v>
      </c>
      <c r="D987" t="s">
        <v>209</v>
      </c>
      <c r="E987">
        <v>56</v>
      </c>
      <c r="F987" t="s">
        <v>16</v>
      </c>
      <c r="G987" t="s">
        <v>210</v>
      </c>
      <c r="H987" t="s">
        <v>201</v>
      </c>
      <c r="I987" t="s">
        <v>12</v>
      </c>
      <c r="J987" t="s">
        <v>26</v>
      </c>
      <c r="K987" t="s">
        <v>1546</v>
      </c>
      <c r="L987" t="s">
        <v>3846</v>
      </c>
      <c r="M987" t="s">
        <v>1547</v>
      </c>
      <c r="N987" t="s">
        <v>3847</v>
      </c>
      <c r="O987" t="s">
        <v>1548</v>
      </c>
      <c r="P987">
        <v>342.56</v>
      </c>
      <c r="Q987">
        <v>181</v>
      </c>
      <c r="R987" t="s">
        <v>1793</v>
      </c>
      <c r="S987" t="s">
        <v>1763</v>
      </c>
      <c r="T987" t="s">
        <v>395</v>
      </c>
      <c r="U987" t="s">
        <v>1772</v>
      </c>
      <c r="V987" t="s">
        <v>1829</v>
      </c>
      <c r="W987">
        <v>4</v>
      </c>
      <c r="X987" t="s">
        <v>1792</v>
      </c>
      <c r="Y987">
        <v>880.26</v>
      </c>
      <c r="Z987">
        <v>3521.04</v>
      </c>
      <c r="AA987">
        <v>387.31</v>
      </c>
      <c r="AB987">
        <v>0.11</v>
      </c>
    </row>
    <row r="988" spans="1:28" x14ac:dyDescent="0.3">
      <c r="A988" t="s">
        <v>2812</v>
      </c>
      <c r="B988" s="13">
        <v>45429</v>
      </c>
      <c r="C988" t="s">
        <v>1487</v>
      </c>
      <c r="D988" t="s">
        <v>1273</v>
      </c>
      <c r="E988">
        <v>48</v>
      </c>
      <c r="F988" t="s">
        <v>9</v>
      </c>
      <c r="G988" t="s">
        <v>1488</v>
      </c>
      <c r="H988" t="s">
        <v>184</v>
      </c>
      <c r="I988" t="s">
        <v>12</v>
      </c>
      <c r="J988" t="s">
        <v>13</v>
      </c>
      <c r="K988" t="s">
        <v>1650</v>
      </c>
      <c r="L988" t="s">
        <v>3917</v>
      </c>
      <c r="M988" t="s">
        <v>1563</v>
      </c>
      <c r="N988" t="s">
        <v>3854</v>
      </c>
      <c r="O988" t="s">
        <v>1651</v>
      </c>
      <c r="P988">
        <v>88.49</v>
      </c>
      <c r="Q988">
        <v>246</v>
      </c>
      <c r="R988" t="s">
        <v>1793</v>
      </c>
      <c r="S988" t="s">
        <v>1763</v>
      </c>
      <c r="T988" t="s">
        <v>395</v>
      </c>
      <c r="U988" t="s">
        <v>1772</v>
      </c>
      <c r="V988" t="s">
        <v>1826</v>
      </c>
      <c r="W988">
        <v>3</v>
      </c>
      <c r="X988" t="s">
        <v>1792</v>
      </c>
      <c r="Y988">
        <v>461.02</v>
      </c>
      <c r="Z988">
        <v>1383.06</v>
      </c>
      <c r="AA988">
        <v>401.09</v>
      </c>
      <c r="AB988">
        <v>0.28999999999999998</v>
      </c>
    </row>
    <row r="989" spans="1:28" x14ac:dyDescent="0.3">
      <c r="A989" t="s">
        <v>2813</v>
      </c>
      <c r="B989" s="13">
        <v>45578</v>
      </c>
      <c r="C989" t="s">
        <v>110</v>
      </c>
      <c r="D989" t="s">
        <v>111</v>
      </c>
      <c r="E989">
        <v>18</v>
      </c>
      <c r="F989" t="s">
        <v>16</v>
      </c>
      <c r="G989" t="s">
        <v>112</v>
      </c>
      <c r="H989" t="s">
        <v>113</v>
      </c>
      <c r="I989" t="s">
        <v>12</v>
      </c>
      <c r="J989" t="s">
        <v>13</v>
      </c>
      <c r="K989" t="s">
        <v>1598</v>
      </c>
      <c r="L989" t="s">
        <v>3886</v>
      </c>
      <c r="M989" t="s">
        <v>1547</v>
      </c>
      <c r="N989" t="s">
        <v>3854</v>
      </c>
      <c r="O989" t="s">
        <v>1599</v>
      </c>
      <c r="P989">
        <v>174.02</v>
      </c>
      <c r="Q989">
        <v>268</v>
      </c>
      <c r="R989" t="s">
        <v>1798</v>
      </c>
      <c r="S989" t="s">
        <v>1754</v>
      </c>
      <c r="T989" t="s">
        <v>129</v>
      </c>
      <c r="U989" t="s">
        <v>1756</v>
      </c>
      <c r="V989" t="s">
        <v>1826</v>
      </c>
      <c r="W989">
        <v>1</v>
      </c>
      <c r="X989" t="s">
        <v>1797</v>
      </c>
      <c r="Y989">
        <v>531.99</v>
      </c>
      <c r="Z989">
        <v>531.99</v>
      </c>
      <c r="AA989">
        <v>90.44</v>
      </c>
      <c r="AB989">
        <v>0.17</v>
      </c>
    </row>
    <row r="990" spans="1:28" x14ac:dyDescent="0.3">
      <c r="A990" t="s">
        <v>2814</v>
      </c>
      <c r="B990" s="13">
        <v>45486</v>
      </c>
      <c r="C990" t="s">
        <v>27</v>
      </c>
      <c r="D990" t="s">
        <v>28</v>
      </c>
      <c r="E990">
        <v>64</v>
      </c>
      <c r="F990" t="s">
        <v>16</v>
      </c>
      <c r="G990" t="s">
        <v>29</v>
      </c>
      <c r="H990" t="s">
        <v>30</v>
      </c>
      <c r="I990" t="s">
        <v>12</v>
      </c>
      <c r="J990" t="s">
        <v>31</v>
      </c>
      <c r="K990" t="s">
        <v>1642</v>
      </c>
      <c r="L990" t="s">
        <v>3911</v>
      </c>
      <c r="M990" t="s">
        <v>1558</v>
      </c>
      <c r="N990" t="s">
        <v>3912</v>
      </c>
      <c r="O990" t="s">
        <v>1643</v>
      </c>
      <c r="P990">
        <v>167.34</v>
      </c>
      <c r="Q990">
        <v>431</v>
      </c>
      <c r="R990" t="s">
        <v>1808</v>
      </c>
      <c r="S990" t="s">
        <v>1759</v>
      </c>
      <c r="T990" t="s">
        <v>1809</v>
      </c>
      <c r="U990" t="s">
        <v>1756</v>
      </c>
      <c r="V990" t="s">
        <v>1826</v>
      </c>
      <c r="W990">
        <v>2</v>
      </c>
      <c r="X990" t="s">
        <v>1807</v>
      </c>
      <c r="Y990">
        <v>274.08999999999997</v>
      </c>
      <c r="Z990">
        <v>548.17999999999995</v>
      </c>
      <c r="AA990">
        <v>71.260000000000005</v>
      </c>
      <c r="AB990">
        <v>0.13</v>
      </c>
    </row>
    <row r="991" spans="1:28" x14ac:dyDescent="0.3">
      <c r="A991" t="s">
        <v>2815</v>
      </c>
      <c r="B991" s="13">
        <v>45694</v>
      </c>
      <c r="C991" t="s">
        <v>1371</v>
      </c>
      <c r="D991" t="s">
        <v>1372</v>
      </c>
      <c r="E991">
        <v>51</v>
      </c>
      <c r="F991" t="s">
        <v>9</v>
      </c>
      <c r="G991" t="s">
        <v>1373</v>
      </c>
      <c r="H991" t="s">
        <v>359</v>
      </c>
      <c r="I991" t="s">
        <v>12</v>
      </c>
      <c r="J991" t="s">
        <v>31</v>
      </c>
      <c r="K991" t="s">
        <v>1724</v>
      </c>
      <c r="L991" t="s">
        <v>3955</v>
      </c>
      <c r="M991" t="s">
        <v>1566</v>
      </c>
      <c r="N991" t="s">
        <v>3854</v>
      </c>
      <c r="O991" t="s">
        <v>1725</v>
      </c>
      <c r="P991">
        <v>131.24</v>
      </c>
      <c r="Q991">
        <v>232</v>
      </c>
      <c r="R991" t="s">
        <v>1790</v>
      </c>
      <c r="S991" t="s">
        <v>1754</v>
      </c>
      <c r="T991" t="s">
        <v>1791</v>
      </c>
      <c r="U991" t="s">
        <v>1772</v>
      </c>
      <c r="V991" t="s">
        <v>1829</v>
      </c>
      <c r="W991">
        <v>1</v>
      </c>
      <c r="X991" t="s">
        <v>1789</v>
      </c>
      <c r="Y991">
        <v>66.14</v>
      </c>
      <c r="Z991">
        <v>66.14</v>
      </c>
      <c r="AA991">
        <v>9.26</v>
      </c>
      <c r="AB991">
        <v>0.14000000000000001</v>
      </c>
    </row>
    <row r="992" spans="1:28" x14ac:dyDescent="0.3">
      <c r="A992" t="s">
        <v>2816</v>
      </c>
      <c r="B992" s="13">
        <v>45875</v>
      </c>
      <c r="C992" t="s">
        <v>281</v>
      </c>
      <c r="D992" t="s">
        <v>282</v>
      </c>
      <c r="E992">
        <v>29</v>
      </c>
      <c r="F992" t="s">
        <v>9</v>
      </c>
      <c r="G992" t="s">
        <v>283</v>
      </c>
      <c r="H992" t="s">
        <v>171</v>
      </c>
      <c r="I992" t="s">
        <v>12</v>
      </c>
      <c r="J992" t="s">
        <v>13</v>
      </c>
      <c r="K992" t="s">
        <v>1588</v>
      </c>
      <c r="L992" t="s">
        <v>3879</v>
      </c>
      <c r="M992" t="s">
        <v>1566</v>
      </c>
      <c r="N992" t="s">
        <v>3854</v>
      </c>
      <c r="O992" t="s">
        <v>1589</v>
      </c>
      <c r="P992">
        <v>131.51</v>
      </c>
      <c r="Q992">
        <v>76</v>
      </c>
      <c r="R992" t="s">
        <v>1787</v>
      </c>
      <c r="S992" t="s">
        <v>1763</v>
      </c>
      <c r="T992" t="s">
        <v>1788</v>
      </c>
      <c r="U992" t="s">
        <v>1756</v>
      </c>
      <c r="V992" t="s">
        <v>1829</v>
      </c>
      <c r="W992">
        <v>3</v>
      </c>
      <c r="X992" t="s">
        <v>1786</v>
      </c>
      <c r="Y992">
        <v>955.82</v>
      </c>
      <c r="Z992">
        <v>2867.46</v>
      </c>
      <c r="AA992">
        <v>458.79</v>
      </c>
      <c r="AB992">
        <v>0.16</v>
      </c>
    </row>
    <row r="993" spans="1:28" x14ac:dyDescent="0.3">
      <c r="A993" t="s">
        <v>2817</v>
      </c>
      <c r="B993" s="13">
        <v>45432</v>
      </c>
      <c r="C993" t="s">
        <v>1005</v>
      </c>
      <c r="D993" t="s">
        <v>1006</v>
      </c>
      <c r="E993">
        <v>54</v>
      </c>
      <c r="F993" t="s">
        <v>9</v>
      </c>
      <c r="G993" t="s">
        <v>1007</v>
      </c>
      <c r="H993" t="s">
        <v>313</v>
      </c>
      <c r="I993" t="s">
        <v>12</v>
      </c>
      <c r="J993" t="s">
        <v>19</v>
      </c>
      <c r="K993" t="s">
        <v>1592</v>
      </c>
      <c r="L993" t="s">
        <v>3882</v>
      </c>
      <c r="M993" t="s">
        <v>1566</v>
      </c>
      <c r="N993" t="s">
        <v>3878</v>
      </c>
      <c r="O993" t="s">
        <v>1593</v>
      </c>
      <c r="P993">
        <v>484.62</v>
      </c>
      <c r="Q993">
        <v>432</v>
      </c>
      <c r="R993" t="s">
        <v>1795</v>
      </c>
      <c r="S993" t="s">
        <v>1759</v>
      </c>
      <c r="T993" t="s">
        <v>1796</v>
      </c>
      <c r="U993" t="s">
        <v>1772</v>
      </c>
      <c r="V993" t="s">
        <v>1824</v>
      </c>
      <c r="W993">
        <v>1</v>
      </c>
      <c r="X993" t="s">
        <v>1794</v>
      </c>
      <c r="Y993">
        <v>904.92</v>
      </c>
      <c r="Z993">
        <v>904.92</v>
      </c>
      <c r="AA993">
        <v>117.64</v>
      </c>
      <c r="AB993">
        <v>0.13</v>
      </c>
    </row>
    <row r="994" spans="1:28" x14ac:dyDescent="0.3">
      <c r="A994" t="s">
        <v>2818</v>
      </c>
      <c r="B994" s="13">
        <v>45575</v>
      </c>
      <c r="C994" t="s">
        <v>8</v>
      </c>
      <c r="D994" t="s">
        <v>3967</v>
      </c>
      <c r="E994">
        <v>55</v>
      </c>
      <c r="F994" t="s">
        <v>9</v>
      </c>
      <c r="G994" t="s">
        <v>10</v>
      </c>
      <c r="H994" t="s">
        <v>11</v>
      </c>
      <c r="I994" t="s">
        <v>12</v>
      </c>
      <c r="J994" t="s">
        <v>19</v>
      </c>
      <c r="K994" t="s">
        <v>1628</v>
      </c>
      <c r="L994" t="s">
        <v>3904</v>
      </c>
      <c r="M994" t="s">
        <v>1563</v>
      </c>
      <c r="N994" t="s">
        <v>3860</v>
      </c>
      <c r="O994" t="s">
        <v>1629</v>
      </c>
      <c r="P994">
        <v>38.520000000000003</v>
      </c>
      <c r="Q994">
        <v>378</v>
      </c>
      <c r="R994" t="s">
        <v>1780</v>
      </c>
      <c r="S994" t="s">
        <v>1763</v>
      </c>
      <c r="T994" t="s">
        <v>1781</v>
      </c>
      <c r="U994" t="s">
        <v>1772</v>
      </c>
      <c r="V994" t="s">
        <v>1824</v>
      </c>
      <c r="W994">
        <v>3</v>
      </c>
      <c r="X994" t="s">
        <v>1779</v>
      </c>
      <c r="Y994">
        <v>490.02</v>
      </c>
      <c r="Z994">
        <v>1470.06</v>
      </c>
      <c r="AA994">
        <v>382.22</v>
      </c>
      <c r="AB994">
        <v>0.26</v>
      </c>
    </row>
    <row r="995" spans="1:28" x14ac:dyDescent="0.3">
      <c r="A995" t="s">
        <v>2819</v>
      </c>
      <c r="B995" s="13">
        <v>45340</v>
      </c>
      <c r="C995" t="s">
        <v>1136</v>
      </c>
      <c r="D995" t="s">
        <v>1137</v>
      </c>
      <c r="E995">
        <v>23</v>
      </c>
      <c r="F995" t="s">
        <v>9</v>
      </c>
      <c r="G995" t="s">
        <v>1138</v>
      </c>
      <c r="H995" t="s">
        <v>25</v>
      </c>
      <c r="I995" t="s">
        <v>12</v>
      </c>
      <c r="J995" t="s">
        <v>26</v>
      </c>
      <c r="K995" t="s">
        <v>1586</v>
      </c>
      <c r="L995" t="s">
        <v>3877</v>
      </c>
      <c r="M995" t="s">
        <v>1566</v>
      </c>
      <c r="N995" t="s">
        <v>3878</v>
      </c>
      <c r="O995" t="s">
        <v>1587</v>
      </c>
      <c r="P995">
        <v>21.34</v>
      </c>
      <c r="Q995">
        <v>65</v>
      </c>
      <c r="R995" t="s">
        <v>1777</v>
      </c>
      <c r="S995" t="s">
        <v>1754</v>
      </c>
      <c r="T995" t="s">
        <v>1778</v>
      </c>
      <c r="U995" t="s">
        <v>1772</v>
      </c>
      <c r="V995" t="s">
        <v>1829</v>
      </c>
      <c r="W995">
        <v>2</v>
      </c>
      <c r="X995" t="s">
        <v>1776</v>
      </c>
      <c r="Y995">
        <v>957.54</v>
      </c>
      <c r="Z995">
        <v>1915.08</v>
      </c>
      <c r="AA995">
        <v>191.51</v>
      </c>
      <c r="AB995">
        <v>0.1</v>
      </c>
    </row>
    <row r="996" spans="1:28" x14ac:dyDescent="0.3">
      <c r="A996" t="s">
        <v>2820</v>
      </c>
      <c r="B996" s="13">
        <v>45926</v>
      </c>
      <c r="C996" t="s">
        <v>1035</v>
      </c>
      <c r="D996" t="s">
        <v>1036</v>
      </c>
      <c r="E996">
        <v>62</v>
      </c>
      <c r="F996" t="s">
        <v>16</v>
      </c>
      <c r="G996" t="s">
        <v>1037</v>
      </c>
      <c r="H996" t="s">
        <v>201</v>
      </c>
      <c r="I996" t="s">
        <v>12</v>
      </c>
      <c r="J996" t="s">
        <v>26</v>
      </c>
      <c r="K996" t="s">
        <v>1746</v>
      </c>
      <c r="L996" t="s">
        <v>3966</v>
      </c>
      <c r="M996" t="s">
        <v>1544</v>
      </c>
      <c r="N996" t="s">
        <v>3864</v>
      </c>
      <c r="O996" t="s">
        <v>1747</v>
      </c>
      <c r="P996">
        <v>201.41</v>
      </c>
      <c r="Q996">
        <v>146</v>
      </c>
      <c r="R996" t="s">
        <v>1798</v>
      </c>
      <c r="S996" t="s">
        <v>1754</v>
      </c>
      <c r="T996" t="s">
        <v>129</v>
      </c>
      <c r="U996" t="s">
        <v>1756</v>
      </c>
      <c r="V996" t="s">
        <v>1826</v>
      </c>
      <c r="W996">
        <v>2</v>
      </c>
      <c r="X996" t="s">
        <v>1797</v>
      </c>
      <c r="Y996">
        <v>314.39999999999998</v>
      </c>
      <c r="Z996">
        <v>628.79999999999995</v>
      </c>
      <c r="AA996">
        <v>44.02</v>
      </c>
      <c r="AB996">
        <v>7.0000000000000007E-2</v>
      </c>
    </row>
    <row r="997" spans="1:28" x14ac:dyDescent="0.3">
      <c r="A997" t="s">
        <v>2821</v>
      </c>
      <c r="B997" s="13">
        <v>45373</v>
      </c>
      <c r="C997" t="s">
        <v>1229</v>
      </c>
      <c r="D997" t="s">
        <v>1230</v>
      </c>
      <c r="E997">
        <v>43</v>
      </c>
      <c r="F997" t="s">
        <v>16</v>
      </c>
      <c r="G997" t="s">
        <v>1231</v>
      </c>
      <c r="H997" t="s">
        <v>167</v>
      </c>
      <c r="I997" t="s">
        <v>12</v>
      </c>
      <c r="J997" t="s">
        <v>26</v>
      </c>
      <c r="K997" t="s">
        <v>1596</v>
      </c>
      <c r="L997" t="s">
        <v>3884</v>
      </c>
      <c r="M997" t="s">
        <v>1566</v>
      </c>
      <c r="N997" t="s">
        <v>3885</v>
      </c>
      <c r="O997" t="s">
        <v>1597</v>
      </c>
      <c r="P997">
        <v>166.06</v>
      </c>
      <c r="Q997">
        <v>340</v>
      </c>
      <c r="R997" t="s">
        <v>1777</v>
      </c>
      <c r="S997" t="s">
        <v>1754</v>
      </c>
      <c r="T997" t="s">
        <v>1778</v>
      </c>
      <c r="U997" t="s">
        <v>1772</v>
      </c>
      <c r="V997" t="s">
        <v>1826</v>
      </c>
      <c r="W997">
        <v>3</v>
      </c>
      <c r="X997" t="s">
        <v>1776</v>
      </c>
      <c r="Y997">
        <v>480.11</v>
      </c>
      <c r="Z997">
        <v>1440.33</v>
      </c>
      <c r="AA997">
        <v>158.44</v>
      </c>
      <c r="AB997">
        <v>0.11</v>
      </c>
    </row>
    <row r="998" spans="1:28" x14ac:dyDescent="0.3">
      <c r="A998" t="s">
        <v>2822</v>
      </c>
      <c r="B998" s="13">
        <v>45579</v>
      </c>
      <c r="C998" t="s">
        <v>1211</v>
      </c>
      <c r="D998" t="s">
        <v>1212</v>
      </c>
      <c r="E998">
        <v>53</v>
      </c>
      <c r="F998" t="s">
        <v>9</v>
      </c>
      <c r="G998" t="s">
        <v>1213</v>
      </c>
      <c r="H998" t="s">
        <v>113</v>
      </c>
      <c r="I998" t="s">
        <v>12</v>
      </c>
      <c r="J998" t="s">
        <v>19</v>
      </c>
      <c r="K998" t="s">
        <v>1644</v>
      </c>
      <c r="L998" t="s">
        <v>3913</v>
      </c>
      <c r="M998" t="s">
        <v>1563</v>
      </c>
      <c r="N998" t="s">
        <v>3854</v>
      </c>
      <c r="O998" t="s">
        <v>1645</v>
      </c>
      <c r="P998">
        <v>177.98</v>
      </c>
      <c r="Q998">
        <v>103</v>
      </c>
      <c r="R998" t="s">
        <v>1777</v>
      </c>
      <c r="S998" t="s">
        <v>1754</v>
      </c>
      <c r="T998" t="s">
        <v>1778</v>
      </c>
      <c r="U998" t="s">
        <v>1772</v>
      </c>
      <c r="V998" t="s">
        <v>1824</v>
      </c>
      <c r="W998">
        <v>4</v>
      </c>
      <c r="X998" t="s">
        <v>1776</v>
      </c>
      <c r="Y998">
        <v>826.55</v>
      </c>
      <c r="Z998">
        <v>3306.2</v>
      </c>
      <c r="AA998">
        <v>925.74</v>
      </c>
      <c r="AB998">
        <v>0.28000000000000003</v>
      </c>
    </row>
    <row r="999" spans="1:28" x14ac:dyDescent="0.3">
      <c r="A999" t="s">
        <v>2823</v>
      </c>
      <c r="B999" s="13">
        <v>45805</v>
      </c>
      <c r="C999" t="s">
        <v>625</v>
      </c>
      <c r="D999" t="s">
        <v>626</v>
      </c>
      <c r="E999">
        <v>21</v>
      </c>
      <c r="F999" t="s">
        <v>9</v>
      </c>
      <c r="G999" t="s">
        <v>627</v>
      </c>
      <c r="H999" t="s">
        <v>58</v>
      </c>
      <c r="I999" t="s">
        <v>12</v>
      </c>
      <c r="J999" t="s">
        <v>26</v>
      </c>
      <c r="K999" t="s">
        <v>1602</v>
      </c>
      <c r="L999" t="s">
        <v>3888</v>
      </c>
      <c r="M999" t="s">
        <v>1544</v>
      </c>
      <c r="N999" t="s">
        <v>3870</v>
      </c>
      <c r="O999" t="s">
        <v>1603</v>
      </c>
      <c r="P999">
        <v>322.41000000000003</v>
      </c>
      <c r="Q999">
        <v>378</v>
      </c>
      <c r="R999" t="s">
        <v>1767</v>
      </c>
      <c r="S999" t="s">
        <v>1759</v>
      </c>
      <c r="T999" t="s">
        <v>1768</v>
      </c>
      <c r="U999" t="s">
        <v>1765</v>
      </c>
      <c r="V999" t="s">
        <v>1826</v>
      </c>
      <c r="W999">
        <v>3</v>
      </c>
      <c r="X999" t="s">
        <v>1766</v>
      </c>
      <c r="Y999">
        <v>530.16999999999996</v>
      </c>
      <c r="Z999">
        <v>1590.51</v>
      </c>
      <c r="AA999">
        <v>286.29000000000002</v>
      </c>
      <c r="AB999">
        <v>0.18</v>
      </c>
    </row>
    <row r="1000" spans="1:28" x14ac:dyDescent="0.3">
      <c r="A1000" t="s">
        <v>2824</v>
      </c>
      <c r="B1000" s="13">
        <v>45522</v>
      </c>
      <c r="C1000" t="s">
        <v>1266</v>
      </c>
      <c r="D1000" t="s">
        <v>1267</v>
      </c>
      <c r="E1000">
        <v>33</v>
      </c>
      <c r="F1000" t="s">
        <v>9</v>
      </c>
      <c r="G1000" t="s">
        <v>1268</v>
      </c>
      <c r="H1000" t="s">
        <v>140</v>
      </c>
      <c r="I1000" t="s">
        <v>12</v>
      </c>
      <c r="J1000" t="s">
        <v>13</v>
      </c>
      <c r="K1000" t="s">
        <v>1616</v>
      </c>
      <c r="L1000" t="s">
        <v>3896</v>
      </c>
      <c r="M1000" t="s">
        <v>1563</v>
      </c>
      <c r="N1000" t="s">
        <v>3845</v>
      </c>
      <c r="O1000" t="s">
        <v>1617</v>
      </c>
      <c r="P1000">
        <v>419.28</v>
      </c>
      <c r="Q1000">
        <v>86</v>
      </c>
      <c r="R1000" t="s">
        <v>1808</v>
      </c>
      <c r="S1000" t="s">
        <v>1759</v>
      </c>
      <c r="T1000" t="s">
        <v>1809</v>
      </c>
      <c r="U1000" t="s">
        <v>1756</v>
      </c>
      <c r="V1000" t="s">
        <v>1829</v>
      </c>
      <c r="W1000">
        <v>3</v>
      </c>
      <c r="X1000" t="s">
        <v>1807</v>
      </c>
      <c r="Y1000">
        <v>336.17</v>
      </c>
      <c r="Z1000">
        <v>1008.51</v>
      </c>
      <c r="AA1000">
        <v>40.340000000000003</v>
      </c>
      <c r="AB1000">
        <v>0.04</v>
      </c>
    </row>
    <row r="1001" spans="1:28" x14ac:dyDescent="0.3">
      <c r="A1001" t="s">
        <v>2825</v>
      </c>
      <c r="B1001" s="13">
        <v>45304</v>
      </c>
      <c r="C1001" t="s">
        <v>1307</v>
      </c>
      <c r="D1001" t="s">
        <v>1308</v>
      </c>
      <c r="E1001">
        <v>45</v>
      </c>
      <c r="F1001" t="s">
        <v>16</v>
      </c>
      <c r="G1001" t="s">
        <v>1309</v>
      </c>
      <c r="H1001" t="s">
        <v>74</v>
      </c>
      <c r="I1001" t="s">
        <v>12</v>
      </c>
      <c r="J1001" t="s">
        <v>19</v>
      </c>
      <c r="K1001" t="s">
        <v>1710</v>
      </c>
      <c r="L1001" t="s">
        <v>3948</v>
      </c>
      <c r="M1001" t="s">
        <v>1566</v>
      </c>
      <c r="N1001" t="s">
        <v>3878</v>
      </c>
      <c r="O1001" t="s">
        <v>1711</v>
      </c>
      <c r="P1001">
        <v>285.54000000000002</v>
      </c>
      <c r="Q1001">
        <v>358</v>
      </c>
      <c r="R1001" t="s">
        <v>1783</v>
      </c>
      <c r="S1001" t="s">
        <v>1784</v>
      </c>
      <c r="T1001" t="s">
        <v>1785</v>
      </c>
      <c r="U1001" t="s">
        <v>1772</v>
      </c>
      <c r="V1001" t="s">
        <v>1826</v>
      </c>
      <c r="W1001">
        <v>4</v>
      </c>
      <c r="X1001" t="s">
        <v>1782</v>
      </c>
      <c r="Y1001">
        <v>22.51</v>
      </c>
      <c r="Z1001">
        <v>90.04</v>
      </c>
      <c r="AA1001">
        <v>24.31</v>
      </c>
      <c r="AB1001">
        <v>0.27</v>
      </c>
    </row>
    <row r="1002" spans="1:28" x14ac:dyDescent="0.3">
      <c r="A1002" t="s">
        <v>2826</v>
      </c>
      <c r="B1002" s="13">
        <v>45456</v>
      </c>
      <c r="C1002" t="s">
        <v>625</v>
      </c>
      <c r="D1002" t="s">
        <v>626</v>
      </c>
      <c r="E1002">
        <v>21</v>
      </c>
      <c r="F1002" t="s">
        <v>9</v>
      </c>
      <c r="G1002" t="s">
        <v>627</v>
      </c>
      <c r="H1002" t="s">
        <v>58</v>
      </c>
      <c r="I1002" t="s">
        <v>12</v>
      </c>
      <c r="J1002" t="s">
        <v>26</v>
      </c>
      <c r="K1002" t="s">
        <v>1666</v>
      </c>
      <c r="L1002" t="s">
        <v>3925</v>
      </c>
      <c r="M1002" t="s">
        <v>1558</v>
      </c>
      <c r="N1002" t="s">
        <v>3867</v>
      </c>
      <c r="O1002" t="s">
        <v>1667</v>
      </c>
      <c r="P1002">
        <v>17.309999999999999</v>
      </c>
      <c r="Q1002">
        <v>399</v>
      </c>
      <c r="R1002" t="s">
        <v>1762</v>
      </c>
      <c r="S1002" t="s">
        <v>1763</v>
      </c>
      <c r="T1002" t="s">
        <v>1764</v>
      </c>
      <c r="U1002" t="s">
        <v>1765</v>
      </c>
      <c r="V1002" t="s">
        <v>1824</v>
      </c>
      <c r="W1002">
        <v>2</v>
      </c>
      <c r="X1002" t="s">
        <v>1761</v>
      </c>
      <c r="Y1002">
        <v>909.51</v>
      </c>
      <c r="Z1002">
        <v>1819.02</v>
      </c>
      <c r="AA1002">
        <v>491.14</v>
      </c>
      <c r="AB1002">
        <v>0.27</v>
      </c>
    </row>
    <row r="1003" spans="1:28" x14ac:dyDescent="0.3">
      <c r="A1003" t="s">
        <v>2827</v>
      </c>
      <c r="B1003" s="13">
        <v>45776</v>
      </c>
      <c r="C1003" t="s">
        <v>198</v>
      </c>
      <c r="D1003" t="s">
        <v>199</v>
      </c>
      <c r="E1003">
        <v>55</v>
      </c>
      <c r="F1003" t="s">
        <v>9</v>
      </c>
      <c r="G1003" t="s">
        <v>200</v>
      </c>
      <c r="H1003" t="s">
        <v>201</v>
      </c>
      <c r="I1003" t="s">
        <v>12</v>
      </c>
      <c r="J1003" t="s">
        <v>26</v>
      </c>
      <c r="K1003" t="s">
        <v>1686</v>
      </c>
      <c r="L1003" t="s">
        <v>3936</v>
      </c>
      <c r="M1003" t="s">
        <v>1547</v>
      </c>
      <c r="N1003" t="s">
        <v>3852</v>
      </c>
      <c r="O1003" t="s">
        <v>1687</v>
      </c>
      <c r="P1003">
        <v>218.22</v>
      </c>
      <c r="Q1003">
        <v>224</v>
      </c>
      <c r="R1003" t="s">
        <v>1800</v>
      </c>
      <c r="S1003" t="s">
        <v>1763</v>
      </c>
      <c r="T1003" t="s">
        <v>207</v>
      </c>
      <c r="U1003" t="s">
        <v>1765</v>
      </c>
      <c r="V1003" t="s">
        <v>1826</v>
      </c>
      <c r="W1003">
        <v>4</v>
      </c>
      <c r="X1003" t="s">
        <v>1799</v>
      </c>
      <c r="Y1003">
        <v>593.84</v>
      </c>
      <c r="Z1003">
        <v>2375.36</v>
      </c>
      <c r="AA1003">
        <v>570.09</v>
      </c>
      <c r="AB1003">
        <v>0.24</v>
      </c>
    </row>
    <row r="1004" spans="1:28" x14ac:dyDescent="0.3">
      <c r="A1004" t="s">
        <v>2828</v>
      </c>
      <c r="B1004" s="13">
        <v>45566</v>
      </c>
      <c r="C1004" t="s">
        <v>384</v>
      </c>
      <c r="D1004" t="s">
        <v>385</v>
      </c>
      <c r="E1004">
        <v>27</v>
      </c>
      <c r="F1004" t="s">
        <v>9</v>
      </c>
      <c r="G1004" t="s">
        <v>386</v>
      </c>
      <c r="H1004" t="s">
        <v>43</v>
      </c>
      <c r="I1004" t="s">
        <v>12</v>
      </c>
      <c r="J1004" t="s">
        <v>31</v>
      </c>
      <c r="K1004" t="s">
        <v>1694</v>
      </c>
      <c r="L1004" t="s">
        <v>3940</v>
      </c>
      <c r="M1004" t="s">
        <v>1566</v>
      </c>
      <c r="N1004" t="s">
        <v>3893</v>
      </c>
      <c r="O1004" t="s">
        <v>1695</v>
      </c>
      <c r="P1004">
        <v>107.06</v>
      </c>
      <c r="Q1004">
        <v>359</v>
      </c>
      <c r="R1004" t="s">
        <v>1790</v>
      </c>
      <c r="S1004" t="s">
        <v>1754</v>
      </c>
      <c r="T1004" t="s">
        <v>1791</v>
      </c>
      <c r="U1004" t="s">
        <v>1772</v>
      </c>
      <c r="V1004" t="s">
        <v>1829</v>
      </c>
      <c r="W1004">
        <v>3</v>
      </c>
      <c r="X1004" t="s">
        <v>1789</v>
      </c>
      <c r="Y1004">
        <v>909.11</v>
      </c>
      <c r="Z1004">
        <v>2727.33</v>
      </c>
      <c r="AA1004">
        <v>627.29</v>
      </c>
      <c r="AB1004">
        <v>0.23</v>
      </c>
    </row>
    <row r="1005" spans="1:28" x14ac:dyDescent="0.3">
      <c r="A1005" t="s">
        <v>2829</v>
      </c>
      <c r="B1005" s="13">
        <v>45542</v>
      </c>
      <c r="C1005" t="s">
        <v>1243</v>
      </c>
      <c r="D1005" t="s">
        <v>1244</v>
      </c>
      <c r="E1005">
        <v>27</v>
      </c>
      <c r="F1005" t="s">
        <v>9</v>
      </c>
      <c r="G1005" t="s">
        <v>1245</v>
      </c>
      <c r="H1005" t="s">
        <v>434</v>
      </c>
      <c r="I1005" t="s">
        <v>12</v>
      </c>
      <c r="J1005" t="s">
        <v>26</v>
      </c>
      <c r="K1005" t="s">
        <v>1596</v>
      </c>
      <c r="L1005" t="s">
        <v>3884</v>
      </c>
      <c r="M1005" t="s">
        <v>1566</v>
      </c>
      <c r="N1005" t="s">
        <v>3885</v>
      </c>
      <c r="O1005" t="s">
        <v>1597</v>
      </c>
      <c r="P1005">
        <v>166.06</v>
      </c>
      <c r="Q1005">
        <v>340</v>
      </c>
      <c r="R1005" t="s">
        <v>1758</v>
      </c>
      <c r="S1005" t="s">
        <v>1759</v>
      </c>
      <c r="T1005" t="s">
        <v>1760</v>
      </c>
      <c r="U1005" t="s">
        <v>1756</v>
      </c>
      <c r="V1005" t="s">
        <v>1826</v>
      </c>
      <c r="W1005">
        <v>4</v>
      </c>
      <c r="X1005" t="s">
        <v>1757</v>
      </c>
      <c r="Y1005">
        <v>996.85</v>
      </c>
      <c r="Z1005">
        <v>3987.4</v>
      </c>
      <c r="AA1005">
        <v>956.98</v>
      </c>
      <c r="AB1005">
        <v>0.24</v>
      </c>
    </row>
    <row r="1006" spans="1:28" x14ac:dyDescent="0.3">
      <c r="A1006" t="s">
        <v>2830</v>
      </c>
      <c r="B1006" s="13">
        <v>45834</v>
      </c>
      <c r="C1006" t="s">
        <v>948</v>
      </c>
      <c r="D1006" t="s">
        <v>949</v>
      </c>
      <c r="E1006">
        <v>29</v>
      </c>
      <c r="F1006" t="s">
        <v>9</v>
      </c>
      <c r="G1006" t="s">
        <v>950</v>
      </c>
      <c r="H1006" t="s">
        <v>35</v>
      </c>
      <c r="I1006" t="s">
        <v>12</v>
      </c>
      <c r="J1006" t="s">
        <v>31</v>
      </c>
      <c r="K1006" t="s">
        <v>1543</v>
      </c>
      <c r="L1006" t="s">
        <v>3844</v>
      </c>
      <c r="M1006" t="s">
        <v>1563</v>
      </c>
      <c r="N1006" t="s">
        <v>3845</v>
      </c>
      <c r="O1006" t="s">
        <v>1545</v>
      </c>
      <c r="P1006">
        <v>112.42</v>
      </c>
      <c r="Q1006">
        <v>416</v>
      </c>
      <c r="R1006" t="s">
        <v>1808</v>
      </c>
      <c r="S1006" t="s">
        <v>1759</v>
      </c>
      <c r="T1006" t="s">
        <v>1809</v>
      </c>
      <c r="U1006" t="s">
        <v>1756</v>
      </c>
      <c r="V1006" t="s">
        <v>1829</v>
      </c>
      <c r="W1006">
        <v>1</v>
      </c>
      <c r="X1006" t="s">
        <v>1807</v>
      </c>
      <c r="Y1006">
        <v>522.69000000000005</v>
      </c>
      <c r="Z1006">
        <v>522.69000000000005</v>
      </c>
      <c r="AA1006">
        <v>31.36</v>
      </c>
      <c r="AB1006">
        <v>0.06</v>
      </c>
    </row>
    <row r="1007" spans="1:28" x14ac:dyDescent="0.3">
      <c r="A1007" t="s">
        <v>2831</v>
      </c>
      <c r="B1007" s="13">
        <v>45405</v>
      </c>
      <c r="C1007" t="s">
        <v>637</v>
      </c>
      <c r="D1007" t="s">
        <v>638</v>
      </c>
      <c r="E1007">
        <v>46</v>
      </c>
      <c r="F1007" t="s">
        <v>9</v>
      </c>
      <c r="G1007" t="s">
        <v>639</v>
      </c>
      <c r="H1007" t="s">
        <v>51</v>
      </c>
      <c r="I1007" t="s">
        <v>12</v>
      </c>
      <c r="J1007" t="s">
        <v>13</v>
      </c>
      <c r="K1007" t="s">
        <v>1656</v>
      </c>
      <c r="L1007" t="s">
        <v>3920</v>
      </c>
      <c r="M1007" t="s">
        <v>1566</v>
      </c>
      <c r="N1007" t="s">
        <v>3854</v>
      </c>
      <c r="O1007" t="s">
        <v>1657</v>
      </c>
      <c r="P1007">
        <v>434.84</v>
      </c>
      <c r="Q1007">
        <v>185</v>
      </c>
      <c r="R1007" t="s">
        <v>1767</v>
      </c>
      <c r="S1007" t="s">
        <v>1759</v>
      </c>
      <c r="T1007" t="s">
        <v>1768</v>
      </c>
      <c r="U1007" t="s">
        <v>1765</v>
      </c>
      <c r="V1007" t="s">
        <v>1826</v>
      </c>
      <c r="W1007">
        <v>3</v>
      </c>
      <c r="X1007" t="s">
        <v>1766</v>
      </c>
      <c r="Y1007">
        <v>261.05</v>
      </c>
      <c r="Z1007">
        <v>783.15</v>
      </c>
      <c r="AA1007">
        <v>93.98</v>
      </c>
      <c r="AB1007">
        <v>0.12</v>
      </c>
    </row>
    <row r="1008" spans="1:28" x14ac:dyDescent="0.3">
      <c r="A1008" t="s">
        <v>2832</v>
      </c>
      <c r="B1008" s="13">
        <v>45918</v>
      </c>
      <c r="C1008" t="s">
        <v>314</v>
      </c>
      <c r="D1008" t="s">
        <v>3975</v>
      </c>
      <c r="E1008">
        <v>58</v>
      </c>
      <c r="F1008" t="s">
        <v>16</v>
      </c>
      <c r="G1008" t="s">
        <v>316</v>
      </c>
      <c r="H1008" t="s">
        <v>317</v>
      </c>
      <c r="I1008" t="s">
        <v>12</v>
      </c>
      <c r="J1008" t="s">
        <v>26</v>
      </c>
      <c r="K1008" t="s">
        <v>1594</v>
      </c>
      <c r="L1008" t="s">
        <v>3883</v>
      </c>
      <c r="M1008" t="s">
        <v>1547</v>
      </c>
      <c r="N1008" t="s">
        <v>3847</v>
      </c>
      <c r="O1008" t="s">
        <v>1595</v>
      </c>
      <c r="P1008">
        <v>484.62</v>
      </c>
      <c r="Q1008">
        <v>360</v>
      </c>
      <c r="R1008" t="s">
        <v>1808</v>
      </c>
      <c r="S1008" t="s">
        <v>1759</v>
      </c>
      <c r="T1008" t="s">
        <v>1809</v>
      </c>
      <c r="U1008" t="s">
        <v>1756</v>
      </c>
      <c r="V1008" t="s">
        <v>1829</v>
      </c>
      <c r="W1008">
        <v>3</v>
      </c>
      <c r="X1008" t="s">
        <v>1807</v>
      </c>
      <c r="Y1008">
        <v>644.73</v>
      </c>
      <c r="Z1008">
        <v>1934.19</v>
      </c>
      <c r="AA1008">
        <v>19.34</v>
      </c>
      <c r="AB1008">
        <v>0.01</v>
      </c>
    </row>
    <row r="1009" spans="1:28" x14ac:dyDescent="0.3">
      <c r="A1009" t="s">
        <v>2833</v>
      </c>
      <c r="B1009" s="13">
        <v>45217</v>
      </c>
      <c r="C1009" t="s">
        <v>648</v>
      </c>
      <c r="D1009" t="s">
        <v>649</v>
      </c>
      <c r="E1009">
        <v>54</v>
      </c>
      <c r="F1009" t="s">
        <v>9</v>
      </c>
      <c r="G1009" t="s">
        <v>650</v>
      </c>
      <c r="H1009" t="s">
        <v>171</v>
      </c>
      <c r="I1009" t="s">
        <v>12</v>
      </c>
      <c r="J1009" t="s">
        <v>26</v>
      </c>
      <c r="K1009" t="s">
        <v>1698</v>
      </c>
      <c r="L1009" t="s">
        <v>3942</v>
      </c>
      <c r="M1009" t="s">
        <v>1547</v>
      </c>
      <c r="N1009" t="s">
        <v>3900</v>
      </c>
      <c r="O1009" t="s">
        <v>1699</v>
      </c>
      <c r="P1009">
        <v>158.13999999999999</v>
      </c>
      <c r="Q1009">
        <v>82</v>
      </c>
      <c r="R1009" t="s">
        <v>1762</v>
      </c>
      <c r="S1009" t="s">
        <v>1763</v>
      </c>
      <c r="T1009" t="s">
        <v>1764</v>
      </c>
      <c r="U1009" t="s">
        <v>1765</v>
      </c>
      <c r="V1009" t="s">
        <v>1826</v>
      </c>
      <c r="W1009">
        <v>2</v>
      </c>
      <c r="X1009" t="s">
        <v>1761</v>
      </c>
      <c r="Y1009">
        <v>541.52</v>
      </c>
      <c r="Z1009">
        <v>1083.04</v>
      </c>
      <c r="AA1009">
        <v>281.58999999999997</v>
      </c>
      <c r="AB1009">
        <v>0.26</v>
      </c>
    </row>
    <row r="1010" spans="1:28" x14ac:dyDescent="0.3">
      <c r="A1010" t="s">
        <v>2834</v>
      </c>
      <c r="B1010" s="13">
        <v>45259</v>
      </c>
      <c r="C1010" t="s">
        <v>1322</v>
      </c>
      <c r="D1010" t="s">
        <v>1323</v>
      </c>
      <c r="E1010">
        <v>28</v>
      </c>
      <c r="F1010" t="s">
        <v>9</v>
      </c>
      <c r="G1010" t="s">
        <v>1324</v>
      </c>
      <c r="H1010" t="s">
        <v>11</v>
      </c>
      <c r="I1010" t="s">
        <v>12</v>
      </c>
      <c r="J1010" t="s">
        <v>19</v>
      </c>
      <c r="K1010" t="s">
        <v>1674</v>
      </c>
      <c r="L1010" t="s">
        <v>3929</v>
      </c>
      <c r="M1010" t="s">
        <v>1558</v>
      </c>
      <c r="N1010" t="s">
        <v>3856</v>
      </c>
      <c r="O1010" t="s">
        <v>1675</v>
      </c>
      <c r="P1010">
        <v>266.86</v>
      </c>
      <c r="Q1010">
        <v>458</v>
      </c>
      <c r="R1010" t="s">
        <v>1790</v>
      </c>
      <c r="S1010" t="s">
        <v>1754</v>
      </c>
      <c r="T1010" t="s">
        <v>1791</v>
      </c>
      <c r="U1010" t="s">
        <v>1772</v>
      </c>
      <c r="V1010" t="s">
        <v>1826</v>
      </c>
      <c r="W1010">
        <v>1</v>
      </c>
      <c r="X1010" t="s">
        <v>1789</v>
      </c>
      <c r="Y1010">
        <v>395.18</v>
      </c>
      <c r="Z1010">
        <v>395.18</v>
      </c>
      <c r="AA1010">
        <v>35.57</v>
      </c>
      <c r="AB1010">
        <v>0.09</v>
      </c>
    </row>
    <row r="1011" spans="1:28" x14ac:dyDescent="0.3">
      <c r="A1011" t="s">
        <v>2835</v>
      </c>
      <c r="B1011" s="13">
        <v>45740</v>
      </c>
      <c r="C1011" t="s">
        <v>356</v>
      </c>
      <c r="D1011" t="s">
        <v>357</v>
      </c>
      <c r="E1011">
        <v>53</v>
      </c>
      <c r="F1011" t="s">
        <v>16</v>
      </c>
      <c r="G1011" t="s">
        <v>358</v>
      </c>
      <c r="H1011" t="s">
        <v>359</v>
      </c>
      <c r="I1011" t="s">
        <v>12</v>
      </c>
      <c r="J1011" t="s">
        <v>19</v>
      </c>
      <c r="K1011" t="s">
        <v>1562</v>
      </c>
      <c r="L1011" t="s">
        <v>3859</v>
      </c>
      <c r="M1011" t="s">
        <v>1563</v>
      </c>
      <c r="N1011" t="s">
        <v>3860</v>
      </c>
      <c r="O1011" t="s">
        <v>1564</v>
      </c>
      <c r="P1011">
        <v>439.07</v>
      </c>
      <c r="Q1011">
        <v>142</v>
      </c>
      <c r="R1011" t="s">
        <v>1783</v>
      </c>
      <c r="S1011" t="s">
        <v>1784</v>
      </c>
      <c r="T1011" t="s">
        <v>1785</v>
      </c>
      <c r="U1011" t="s">
        <v>1772</v>
      </c>
      <c r="V1011" t="s">
        <v>1824</v>
      </c>
      <c r="W1011">
        <v>4</v>
      </c>
      <c r="X1011" t="s">
        <v>1782</v>
      </c>
      <c r="Y1011">
        <v>56.37</v>
      </c>
      <c r="Z1011">
        <v>225.48</v>
      </c>
      <c r="AA1011">
        <v>38.33</v>
      </c>
      <c r="AB1011">
        <v>0.17</v>
      </c>
    </row>
    <row r="1012" spans="1:28" x14ac:dyDescent="0.3">
      <c r="A1012" t="s">
        <v>2836</v>
      </c>
      <c r="B1012" s="13">
        <v>45908</v>
      </c>
      <c r="C1012" t="s">
        <v>681</v>
      </c>
      <c r="D1012" t="s">
        <v>682</v>
      </c>
      <c r="E1012">
        <v>50</v>
      </c>
      <c r="F1012" t="s">
        <v>16</v>
      </c>
      <c r="G1012" t="s">
        <v>683</v>
      </c>
      <c r="H1012" t="s">
        <v>434</v>
      </c>
      <c r="I1012" t="s">
        <v>12</v>
      </c>
      <c r="J1012" t="s">
        <v>19</v>
      </c>
      <c r="K1012" t="s">
        <v>1706</v>
      </c>
      <c r="L1012" t="s">
        <v>3946</v>
      </c>
      <c r="M1012" t="s">
        <v>1544</v>
      </c>
      <c r="N1012" t="s">
        <v>3858</v>
      </c>
      <c r="O1012" t="s">
        <v>1707</v>
      </c>
      <c r="P1012">
        <v>228.53</v>
      </c>
      <c r="Q1012">
        <v>469</v>
      </c>
      <c r="R1012" t="s">
        <v>1787</v>
      </c>
      <c r="S1012" t="s">
        <v>1763</v>
      </c>
      <c r="T1012" t="s">
        <v>1788</v>
      </c>
      <c r="U1012" t="s">
        <v>1756</v>
      </c>
      <c r="V1012" t="s">
        <v>1829</v>
      </c>
      <c r="W1012">
        <v>4</v>
      </c>
      <c r="X1012" t="s">
        <v>1786</v>
      </c>
      <c r="Y1012">
        <v>202.59</v>
      </c>
      <c r="Z1012">
        <v>810.36</v>
      </c>
      <c r="AA1012">
        <v>48.62</v>
      </c>
      <c r="AB1012">
        <v>0.06</v>
      </c>
    </row>
    <row r="1013" spans="1:28" x14ac:dyDescent="0.3">
      <c r="A1013" t="s">
        <v>2837</v>
      </c>
      <c r="B1013" s="13">
        <v>45601</v>
      </c>
      <c r="C1013" t="s">
        <v>27</v>
      </c>
      <c r="D1013" t="s">
        <v>28</v>
      </c>
      <c r="E1013">
        <v>64</v>
      </c>
      <c r="F1013" t="s">
        <v>16</v>
      </c>
      <c r="G1013" t="s">
        <v>29</v>
      </c>
      <c r="H1013" t="s">
        <v>30</v>
      </c>
      <c r="I1013" t="s">
        <v>12</v>
      </c>
      <c r="J1013" t="s">
        <v>31</v>
      </c>
      <c r="K1013" t="s">
        <v>1710</v>
      </c>
      <c r="L1013" t="s">
        <v>3948</v>
      </c>
      <c r="M1013" t="s">
        <v>1566</v>
      </c>
      <c r="N1013" t="s">
        <v>3878</v>
      </c>
      <c r="O1013" t="s">
        <v>1711</v>
      </c>
      <c r="P1013">
        <v>285.54000000000002</v>
      </c>
      <c r="Q1013">
        <v>358</v>
      </c>
      <c r="R1013" t="s">
        <v>1774</v>
      </c>
      <c r="S1013" t="s">
        <v>1759</v>
      </c>
      <c r="T1013" t="s">
        <v>1775</v>
      </c>
      <c r="U1013" t="s">
        <v>1765</v>
      </c>
      <c r="V1013" t="s">
        <v>1826</v>
      </c>
      <c r="W1013">
        <v>2</v>
      </c>
      <c r="X1013" t="s">
        <v>1773</v>
      </c>
      <c r="Y1013">
        <v>358.36</v>
      </c>
      <c r="Z1013">
        <v>716.72</v>
      </c>
      <c r="AA1013">
        <v>35.840000000000003</v>
      </c>
      <c r="AB1013">
        <v>0.05</v>
      </c>
    </row>
    <row r="1014" spans="1:28" x14ac:dyDescent="0.3">
      <c r="A1014" t="s">
        <v>2838</v>
      </c>
      <c r="B1014" s="13">
        <v>45535</v>
      </c>
      <c r="C1014" t="s">
        <v>264</v>
      </c>
      <c r="D1014" t="s">
        <v>265</v>
      </c>
      <c r="E1014">
        <v>39</v>
      </c>
      <c r="F1014" t="s">
        <v>16</v>
      </c>
      <c r="G1014" t="s">
        <v>266</v>
      </c>
      <c r="H1014" t="s">
        <v>267</v>
      </c>
      <c r="I1014" t="s">
        <v>12</v>
      </c>
      <c r="J1014" t="s">
        <v>13</v>
      </c>
      <c r="K1014" t="s">
        <v>1622</v>
      </c>
      <c r="L1014" t="s">
        <v>3899</v>
      </c>
      <c r="M1014" t="s">
        <v>1547</v>
      </c>
      <c r="N1014" t="s">
        <v>3900</v>
      </c>
      <c r="O1014" t="s">
        <v>1623</v>
      </c>
      <c r="P1014">
        <v>353.47</v>
      </c>
      <c r="Q1014">
        <v>214</v>
      </c>
      <c r="R1014" t="s">
        <v>1811</v>
      </c>
      <c r="S1014" t="s">
        <v>1754</v>
      </c>
      <c r="T1014" t="s">
        <v>1812</v>
      </c>
      <c r="U1014" t="s">
        <v>1756</v>
      </c>
      <c r="V1014" t="s">
        <v>1829</v>
      </c>
      <c r="W1014">
        <v>4</v>
      </c>
      <c r="X1014" t="s">
        <v>1810</v>
      </c>
      <c r="Y1014">
        <v>85.62</v>
      </c>
      <c r="Z1014">
        <v>342.48</v>
      </c>
      <c r="AA1014">
        <v>95.89</v>
      </c>
      <c r="AB1014">
        <v>0.28000000000000003</v>
      </c>
    </row>
    <row r="1015" spans="1:28" x14ac:dyDescent="0.3">
      <c r="A1015" t="s">
        <v>2839</v>
      </c>
      <c r="B1015" s="13">
        <v>45459</v>
      </c>
      <c r="C1015" t="s">
        <v>610</v>
      </c>
      <c r="D1015" t="s">
        <v>611</v>
      </c>
      <c r="E1015">
        <v>54</v>
      </c>
      <c r="F1015" t="s">
        <v>16</v>
      </c>
      <c r="G1015" t="s">
        <v>612</v>
      </c>
      <c r="H1015" t="s">
        <v>88</v>
      </c>
      <c r="I1015" t="s">
        <v>12</v>
      </c>
      <c r="J1015" t="s">
        <v>19</v>
      </c>
      <c r="K1015" t="s">
        <v>1560</v>
      </c>
      <c r="L1015" t="s">
        <v>3857</v>
      </c>
      <c r="M1015" t="s">
        <v>1544</v>
      </c>
      <c r="N1015" t="s">
        <v>3858</v>
      </c>
      <c r="O1015" t="s">
        <v>1561</v>
      </c>
      <c r="P1015">
        <v>218.86</v>
      </c>
      <c r="Q1015">
        <v>170</v>
      </c>
      <c r="R1015" t="s">
        <v>1808</v>
      </c>
      <c r="S1015" t="s">
        <v>1759</v>
      </c>
      <c r="T1015" t="s">
        <v>1809</v>
      </c>
      <c r="U1015" t="s">
        <v>1756</v>
      </c>
      <c r="V1015" t="s">
        <v>1826</v>
      </c>
      <c r="W1015">
        <v>4</v>
      </c>
      <c r="X1015" t="s">
        <v>1807</v>
      </c>
      <c r="Y1015">
        <v>929.26</v>
      </c>
      <c r="Z1015">
        <v>3717.04</v>
      </c>
      <c r="AA1015">
        <v>854.92</v>
      </c>
      <c r="AB1015">
        <v>0.23</v>
      </c>
    </row>
    <row r="1016" spans="1:28" x14ac:dyDescent="0.3">
      <c r="A1016" t="s">
        <v>2840</v>
      </c>
      <c r="B1016" s="13">
        <v>45681</v>
      </c>
      <c r="C1016" t="s">
        <v>975</v>
      </c>
      <c r="D1016" t="s">
        <v>976</v>
      </c>
      <c r="E1016">
        <v>41</v>
      </c>
      <c r="F1016" t="s">
        <v>16</v>
      </c>
      <c r="G1016" t="s">
        <v>977</v>
      </c>
      <c r="H1016" t="s">
        <v>30</v>
      </c>
      <c r="I1016" t="s">
        <v>12</v>
      </c>
      <c r="J1016" t="s">
        <v>26</v>
      </c>
      <c r="K1016" t="s">
        <v>1668</v>
      </c>
      <c r="L1016" t="s">
        <v>3926</v>
      </c>
      <c r="M1016" t="s">
        <v>1558</v>
      </c>
      <c r="N1016" t="s">
        <v>3915</v>
      </c>
      <c r="O1016" t="s">
        <v>1669</v>
      </c>
      <c r="P1016">
        <v>482.75</v>
      </c>
      <c r="Q1016">
        <v>444</v>
      </c>
      <c r="R1016" t="s">
        <v>1798</v>
      </c>
      <c r="S1016" t="s">
        <v>1754</v>
      </c>
      <c r="T1016" t="s">
        <v>129</v>
      </c>
      <c r="U1016" t="s">
        <v>1756</v>
      </c>
      <c r="V1016" t="s">
        <v>1829</v>
      </c>
      <c r="W1016">
        <v>2</v>
      </c>
      <c r="X1016" t="s">
        <v>1797</v>
      </c>
      <c r="Y1016">
        <v>92.64</v>
      </c>
      <c r="Z1016">
        <v>185.28</v>
      </c>
      <c r="AA1016">
        <v>25.94</v>
      </c>
      <c r="AB1016">
        <v>0.14000000000000001</v>
      </c>
    </row>
    <row r="1017" spans="1:28" x14ac:dyDescent="0.3">
      <c r="A1017" t="s">
        <v>2841</v>
      </c>
      <c r="B1017" s="13">
        <v>45725</v>
      </c>
      <c r="C1017" t="s">
        <v>794</v>
      </c>
      <c r="D1017" t="s">
        <v>795</v>
      </c>
      <c r="E1017">
        <v>19</v>
      </c>
      <c r="F1017" t="s">
        <v>9</v>
      </c>
      <c r="G1017" t="s">
        <v>796</v>
      </c>
      <c r="H1017" t="s">
        <v>184</v>
      </c>
      <c r="I1017" t="s">
        <v>12</v>
      </c>
      <c r="J1017" t="s">
        <v>13</v>
      </c>
      <c r="K1017" t="s">
        <v>1672</v>
      </c>
      <c r="L1017" t="s">
        <v>3928</v>
      </c>
      <c r="M1017" t="s">
        <v>1563</v>
      </c>
      <c r="N1017" t="s">
        <v>3845</v>
      </c>
      <c r="O1017" t="s">
        <v>1673</v>
      </c>
      <c r="P1017">
        <v>86.42</v>
      </c>
      <c r="Q1017">
        <v>222</v>
      </c>
      <c r="R1017" t="s">
        <v>1770</v>
      </c>
      <c r="S1017" t="s">
        <v>1763</v>
      </c>
      <c r="T1017" t="s">
        <v>1771</v>
      </c>
      <c r="U1017" t="s">
        <v>1772</v>
      </c>
      <c r="V1017" t="s">
        <v>1829</v>
      </c>
      <c r="W1017">
        <v>4</v>
      </c>
      <c r="X1017" t="s">
        <v>1769</v>
      </c>
      <c r="Y1017">
        <v>139.05000000000001</v>
      </c>
      <c r="Z1017">
        <v>556.20000000000005</v>
      </c>
      <c r="AA1017">
        <v>161.30000000000001</v>
      </c>
      <c r="AB1017">
        <v>0.28999999999999998</v>
      </c>
    </row>
    <row r="1018" spans="1:28" x14ac:dyDescent="0.3">
      <c r="A1018" t="s">
        <v>2842</v>
      </c>
      <c r="B1018" s="13">
        <v>45461</v>
      </c>
      <c r="C1018" t="s">
        <v>475</v>
      </c>
      <c r="D1018" t="s">
        <v>476</v>
      </c>
      <c r="E1018">
        <v>63</v>
      </c>
      <c r="F1018" t="s">
        <v>16</v>
      </c>
      <c r="G1018" t="s">
        <v>477</v>
      </c>
      <c r="H1018" t="s">
        <v>51</v>
      </c>
      <c r="I1018" t="s">
        <v>12</v>
      </c>
      <c r="J1018" t="s">
        <v>13</v>
      </c>
      <c r="K1018" t="s">
        <v>1654</v>
      </c>
      <c r="L1018" t="s">
        <v>3919</v>
      </c>
      <c r="M1018" t="s">
        <v>1547</v>
      </c>
      <c r="N1018" t="s">
        <v>3852</v>
      </c>
      <c r="O1018" t="s">
        <v>1655</v>
      </c>
      <c r="P1018">
        <v>386.56</v>
      </c>
      <c r="Q1018">
        <v>125</v>
      </c>
      <c r="R1018" t="s">
        <v>1770</v>
      </c>
      <c r="S1018" t="s">
        <v>1763</v>
      </c>
      <c r="T1018" t="s">
        <v>1771</v>
      </c>
      <c r="U1018" t="s">
        <v>1772</v>
      </c>
      <c r="V1018" t="s">
        <v>1829</v>
      </c>
      <c r="W1018">
        <v>3</v>
      </c>
      <c r="X1018" t="s">
        <v>1769</v>
      </c>
      <c r="Y1018">
        <v>155.87</v>
      </c>
      <c r="Z1018">
        <v>467.61</v>
      </c>
      <c r="AA1018">
        <v>14.03</v>
      </c>
      <c r="AB1018">
        <v>0.03</v>
      </c>
    </row>
    <row r="1019" spans="1:28" x14ac:dyDescent="0.3">
      <c r="A1019" t="s">
        <v>2843</v>
      </c>
      <c r="B1019" s="13">
        <v>45837</v>
      </c>
      <c r="C1019" t="s">
        <v>1368</v>
      </c>
      <c r="D1019" t="s">
        <v>1369</v>
      </c>
      <c r="E1019">
        <v>42</v>
      </c>
      <c r="F1019" t="s">
        <v>16</v>
      </c>
      <c r="G1019" t="s">
        <v>1370</v>
      </c>
      <c r="H1019" t="s">
        <v>35</v>
      </c>
      <c r="I1019" t="s">
        <v>12</v>
      </c>
      <c r="J1019" t="s">
        <v>26</v>
      </c>
      <c r="K1019" t="s">
        <v>1616</v>
      </c>
      <c r="L1019" t="s">
        <v>3896</v>
      </c>
      <c r="M1019" t="s">
        <v>1563</v>
      </c>
      <c r="N1019" t="s">
        <v>3845</v>
      </c>
      <c r="O1019" t="s">
        <v>1617</v>
      </c>
      <c r="P1019">
        <v>419.28</v>
      </c>
      <c r="Q1019">
        <v>86</v>
      </c>
      <c r="R1019" t="s">
        <v>1805</v>
      </c>
      <c r="S1019" t="s">
        <v>1784</v>
      </c>
      <c r="T1019" t="s">
        <v>1806</v>
      </c>
      <c r="U1019" t="s">
        <v>1756</v>
      </c>
      <c r="V1019" t="s">
        <v>1829</v>
      </c>
      <c r="W1019">
        <v>4</v>
      </c>
      <c r="X1019" t="s">
        <v>1804</v>
      </c>
      <c r="Y1019">
        <v>115.42</v>
      </c>
      <c r="Z1019">
        <v>461.68</v>
      </c>
      <c r="AA1019">
        <v>13.85</v>
      </c>
      <c r="AB1019">
        <v>0.03</v>
      </c>
    </row>
    <row r="1020" spans="1:28" x14ac:dyDescent="0.3">
      <c r="A1020" t="s">
        <v>2844</v>
      </c>
      <c r="B1020" s="13">
        <v>45823</v>
      </c>
      <c r="C1020" t="s">
        <v>422</v>
      </c>
      <c r="D1020" t="s">
        <v>423</v>
      </c>
      <c r="E1020">
        <v>50</v>
      </c>
      <c r="F1020" t="s">
        <v>9</v>
      </c>
      <c r="G1020" t="s">
        <v>424</v>
      </c>
      <c r="H1020" t="s">
        <v>11</v>
      </c>
      <c r="I1020" t="s">
        <v>12</v>
      </c>
      <c r="J1020" t="s">
        <v>19</v>
      </c>
      <c r="K1020" t="s">
        <v>1652</v>
      </c>
      <c r="L1020" t="s">
        <v>3918</v>
      </c>
      <c r="M1020" t="s">
        <v>1566</v>
      </c>
      <c r="N1020" t="s">
        <v>3893</v>
      </c>
      <c r="O1020" t="s">
        <v>1653</v>
      </c>
      <c r="P1020">
        <v>212.26</v>
      </c>
      <c r="Q1020">
        <v>82</v>
      </c>
      <c r="R1020" t="s">
        <v>1777</v>
      </c>
      <c r="S1020" t="s">
        <v>1754</v>
      </c>
      <c r="T1020" t="s">
        <v>1778</v>
      </c>
      <c r="U1020" t="s">
        <v>1772</v>
      </c>
      <c r="V1020" t="s">
        <v>1824</v>
      </c>
      <c r="W1020">
        <v>3</v>
      </c>
      <c r="X1020" t="s">
        <v>1776</v>
      </c>
      <c r="Y1020">
        <v>593.62</v>
      </c>
      <c r="Z1020">
        <v>1780.86</v>
      </c>
      <c r="AA1020">
        <v>142.47</v>
      </c>
      <c r="AB1020">
        <v>0.08</v>
      </c>
    </row>
    <row r="1021" spans="1:28" x14ac:dyDescent="0.3">
      <c r="A1021" t="s">
        <v>2845</v>
      </c>
      <c r="B1021" s="13">
        <v>45733</v>
      </c>
      <c r="C1021" t="s">
        <v>1107</v>
      </c>
      <c r="D1021" t="s">
        <v>3988</v>
      </c>
      <c r="E1021">
        <v>56</v>
      </c>
      <c r="F1021" t="s">
        <v>16</v>
      </c>
      <c r="G1021" t="s">
        <v>1108</v>
      </c>
      <c r="H1021" t="s">
        <v>35</v>
      </c>
      <c r="I1021" t="s">
        <v>12</v>
      </c>
      <c r="J1021" t="s">
        <v>19</v>
      </c>
      <c r="K1021" t="s">
        <v>1638</v>
      </c>
      <c r="L1021" t="s">
        <v>3909</v>
      </c>
      <c r="M1021" t="s">
        <v>1566</v>
      </c>
      <c r="N1021" t="s">
        <v>3893</v>
      </c>
      <c r="O1021" t="s">
        <v>1639</v>
      </c>
      <c r="P1021">
        <v>318.91000000000003</v>
      </c>
      <c r="Q1021">
        <v>114</v>
      </c>
      <c r="R1021" t="s">
        <v>1770</v>
      </c>
      <c r="S1021" t="s">
        <v>1763</v>
      </c>
      <c r="T1021" t="s">
        <v>1771</v>
      </c>
      <c r="U1021" t="s">
        <v>1772</v>
      </c>
      <c r="V1021" t="s">
        <v>1824</v>
      </c>
      <c r="W1021">
        <v>2</v>
      </c>
      <c r="X1021" t="s">
        <v>1769</v>
      </c>
      <c r="Y1021">
        <v>825.04</v>
      </c>
      <c r="Z1021">
        <v>1650.08</v>
      </c>
      <c r="AA1021">
        <v>330.02</v>
      </c>
      <c r="AB1021">
        <v>0.2</v>
      </c>
    </row>
    <row r="1022" spans="1:28" x14ac:dyDescent="0.3">
      <c r="A1022" t="s">
        <v>2846</v>
      </c>
      <c r="B1022" s="13">
        <v>45322</v>
      </c>
      <c r="C1022" t="s">
        <v>1431</v>
      </c>
      <c r="D1022" t="s">
        <v>1432</v>
      </c>
      <c r="E1022">
        <v>45</v>
      </c>
      <c r="F1022" t="s">
        <v>16</v>
      </c>
      <c r="G1022" t="s">
        <v>1433</v>
      </c>
      <c r="H1022" t="s">
        <v>74</v>
      </c>
      <c r="I1022" t="s">
        <v>12</v>
      </c>
      <c r="J1022" t="s">
        <v>19</v>
      </c>
      <c r="K1022" t="s">
        <v>1598</v>
      </c>
      <c r="L1022" t="s">
        <v>3886</v>
      </c>
      <c r="M1022" t="s">
        <v>1547</v>
      </c>
      <c r="N1022" t="s">
        <v>3854</v>
      </c>
      <c r="O1022" t="s">
        <v>1599</v>
      </c>
      <c r="P1022">
        <v>174.02</v>
      </c>
      <c r="Q1022">
        <v>268</v>
      </c>
      <c r="R1022" t="s">
        <v>1798</v>
      </c>
      <c r="S1022" t="s">
        <v>1754</v>
      </c>
      <c r="T1022" t="s">
        <v>129</v>
      </c>
      <c r="U1022" t="s">
        <v>1756</v>
      </c>
      <c r="V1022" t="s">
        <v>1826</v>
      </c>
      <c r="W1022">
        <v>1</v>
      </c>
      <c r="X1022" t="s">
        <v>1797</v>
      </c>
      <c r="Y1022">
        <v>963.76</v>
      </c>
      <c r="Z1022">
        <v>963.76</v>
      </c>
      <c r="AA1022">
        <v>134.93</v>
      </c>
      <c r="AB1022">
        <v>0.14000000000000001</v>
      </c>
    </row>
    <row r="1023" spans="1:28" x14ac:dyDescent="0.3">
      <c r="A1023" t="s">
        <v>2847</v>
      </c>
      <c r="B1023" s="13">
        <v>45415</v>
      </c>
      <c r="C1023" t="s">
        <v>926</v>
      </c>
      <c r="D1023" t="s">
        <v>927</v>
      </c>
      <c r="E1023">
        <v>30</v>
      </c>
      <c r="F1023" t="s">
        <v>9</v>
      </c>
      <c r="G1023" t="s">
        <v>928</v>
      </c>
      <c r="H1023" t="s">
        <v>201</v>
      </c>
      <c r="I1023" t="s">
        <v>12</v>
      </c>
      <c r="J1023" t="s">
        <v>31</v>
      </c>
      <c r="K1023" t="s">
        <v>1658</v>
      </c>
      <c r="L1023" t="s">
        <v>3921</v>
      </c>
      <c r="M1023" t="s">
        <v>1544</v>
      </c>
      <c r="N1023" t="s">
        <v>3870</v>
      </c>
      <c r="O1023" t="s">
        <v>1659</v>
      </c>
      <c r="P1023">
        <v>81.75</v>
      </c>
      <c r="Q1023">
        <v>190</v>
      </c>
      <c r="R1023" t="s">
        <v>1777</v>
      </c>
      <c r="S1023" t="s">
        <v>1754</v>
      </c>
      <c r="T1023" t="s">
        <v>1778</v>
      </c>
      <c r="U1023" t="s">
        <v>1772</v>
      </c>
      <c r="V1023" t="s">
        <v>1826</v>
      </c>
      <c r="W1023">
        <v>1</v>
      </c>
      <c r="X1023" t="s">
        <v>1776</v>
      </c>
      <c r="Y1023">
        <v>238.24</v>
      </c>
      <c r="Z1023">
        <v>238.24</v>
      </c>
      <c r="AA1023">
        <v>28.59</v>
      </c>
      <c r="AB1023">
        <v>0.12</v>
      </c>
    </row>
    <row r="1024" spans="1:28" x14ac:dyDescent="0.3">
      <c r="A1024" t="s">
        <v>2848</v>
      </c>
      <c r="B1024" s="13">
        <v>45644</v>
      </c>
      <c r="C1024" t="s">
        <v>1411</v>
      </c>
      <c r="D1024" t="s">
        <v>1412</v>
      </c>
      <c r="E1024">
        <v>59</v>
      </c>
      <c r="F1024" t="s">
        <v>9</v>
      </c>
      <c r="G1024" t="s">
        <v>1413</v>
      </c>
      <c r="H1024" t="s">
        <v>588</v>
      </c>
      <c r="I1024" t="s">
        <v>12</v>
      </c>
      <c r="J1024" t="s">
        <v>19</v>
      </c>
      <c r="K1024" t="s">
        <v>1712</v>
      </c>
      <c r="L1024" t="s">
        <v>3949</v>
      </c>
      <c r="M1024" t="s">
        <v>1566</v>
      </c>
      <c r="N1024" t="s">
        <v>3862</v>
      </c>
      <c r="O1024" t="s">
        <v>1713</v>
      </c>
      <c r="P1024">
        <v>152.91999999999999</v>
      </c>
      <c r="Q1024">
        <v>281</v>
      </c>
      <c r="R1024" t="s">
        <v>1805</v>
      </c>
      <c r="S1024" t="s">
        <v>1784</v>
      </c>
      <c r="T1024" t="s">
        <v>1806</v>
      </c>
      <c r="U1024" t="s">
        <v>1756</v>
      </c>
      <c r="V1024" t="s">
        <v>1826</v>
      </c>
      <c r="W1024">
        <v>1</v>
      </c>
      <c r="X1024" t="s">
        <v>1804</v>
      </c>
      <c r="Y1024">
        <v>756.63</v>
      </c>
      <c r="Z1024">
        <v>756.63</v>
      </c>
      <c r="AA1024">
        <v>30.27</v>
      </c>
      <c r="AB1024">
        <v>0.04</v>
      </c>
    </row>
    <row r="1025" spans="1:28" x14ac:dyDescent="0.3">
      <c r="A1025" t="s">
        <v>2849</v>
      </c>
      <c r="B1025" s="13">
        <v>45845</v>
      </c>
      <c r="C1025" t="s">
        <v>85</v>
      </c>
      <c r="D1025" t="s">
        <v>86</v>
      </c>
      <c r="E1025">
        <v>46</v>
      </c>
      <c r="F1025" t="s">
        <v>16</v>
      </c>
      <c r="G1025" t="s">
        <v>87</v>
      </c>
      <c r="H1025" t="s">
        <v>88</v>
      </c>
      <c r="I1025" t="s">
        <v>12</v>
      </c>
      <c r="J1025" t="s">
        <v>19</v>
      </c>
      <c r="K1025" t="s">
        <v>1734</v>
      </c>
      <c r="L1025" t="s">
        <v>3960</v>
      </c>
      <c r="M1025" t="s">
        <v>1563</v>
      </c>
      <c r="N1025" t="s">
        <v>3845</v>
      </c>
      <c r="O1025" t="s">
        <v>1735</v>
      </c>
      <c r="P1025">
        <v>377.52</v>
      </c>
      <c r="Q1025">
        <v>485</v>
      </c>
      <c r="R1025" t="s">
        <v>1780</v>
      </c>
      <c r="S1025" t="s">
        <v>1763</v>
      </c>
      <c r="T1025" t="s">
        <v>1781</v>
      </c>
      <c r="U1025" t="s">
        <v>1772</v>
      </c>
      <c r="V1025" t="s">
        <v>1824</v>
      </c>
      <c r="W1025">
        <v>3</v>
      </c>
      <c r="X1025" t="s">
        <v>1779</v>
      </c>
      <c r="Y1025">
        <v>159.76</v>
      </c>
      <c r="Z1025">
        <v>479.28</v>
      </c>
      <c r="AA1025">
        <v>105.44</v>
      </c>
      <c r="AB1025">
        <v>0.22</v>
      </c>
    </row>
    <row r="1026" spans="1:28" x14ac:dyDescent="0.3">
      <c r="A1026" t="s">
        <v>2850</v>
      </c>
      <c r="B1026" s="13">
        <v>45354</v>
      </c>
      <c r="C1026" t="s">
        <v>1151</v>
      </c>
      <c r="D1026" t="s">
        <v>1152</v>
      </c>
      <c r="E1026">
        <v>34</v>
      </c>
      <c r="F1026" t="s">
        <v>16</v>
      </c>
      <c r="G1026" t="s">
        <v>1153</v>
      </c>
      <c r="H1026" t="s">
        <v>58</v>
      </c>
      <c r="I1026" t="s">
        <v>12</v>
      </c>
      <c r="J1026" t="s">
        <v>19</v>
      </c>
      <c r="K1026" t="s">
        <v>1738</v>
      </c>
      <c r="L1026" t="s">
        <v>3962</v>
      </c>
      <c r="M1026" t="s">
        <v>1566</v>
      </c>
      <c r="N1026" t="s">
        <v>3854</v>
      </c>
      <c r="O1026" t="s">
        <v>1739</v>
      </c>
      <c r="P1026">
        <v>60.65</v>
      </c>
      <c r="Q1026">
        <v>75</v>
      </c>
      <c r="R1026" t="s">
        <v>1783</v>
      </c>
      <c r="S1026" t="s">
        <v>1784</v>
      </c>
      <c r="T1026" t="s">
        <v>1785</v>
      </c>
      <c r="U1026" t="s">
        <v>1772</v>
      </c>
      <c r="V1026" t="s">
        <v>1829</v>
      </c>
      <c r="W1026">
        <v>1</v>
      </c>
      <c r="X1026" t="s">
        <v>1782</v>
      </c>
      <c r="Y1026">
        <v>329.94</v>
      </c>
      <c r="Z1026">
        <v>329.94</v>
      </c>
      <c r="AA1026">
        <v>46.19</v>
      </c>
      <c r="AB1026">
        <v>0.14000000000000001</v>
      </c>
    </row>
    <row r="1027" spans="1:28" x14ac:dyDescent="0.3">
      <c r="A1027" t="s">
        <v>2851</v>
      </c>
      <c r="B1027" s="13">
        <v>45720</v>
      </c>
      <c r="C1027" t="s">
        <v>224</v>
      </c>
      <c r="D1027" t="s">
        <v>225</v>
      </c>
      <c r="E1027">
        <v>22</v>
      </c>
      <c r="F1027" t="s">
        <v>16</v>
      </c>
      <c r="G1027" t="s">
        <v>226</v>
      </c>
      <c r="H1027" t="s">
        <v>163</v>
      </c>
      <c r="I1027" t="s">
        <v>12</v>
      </c>
      <c r="J1027" t="s">
        <v>31</v>
      </c>
      <c r="K1027" t="s">
        <v>1582</v>
      </c>
      <c r="L1027" t="s">
        <v>3875</v>
      </c>
      <c r="M1027" t="s">
        <v>1566</v>
      </c>
      <c r="N1027" t="s">
        <v>3854</v>
      </c>
      <c r="O1027" t="s">
        <v>1583</v>
      </c>
      <c r="P1027">
        <v>144.53</v>
      </c>
      <c r="Q1027">
        <v>367</v>
      </c>
      <c r="R1027" t="s">
        <v>1783</v>
      </c>
      <c r="S1027" t="s">
        <v>1784</v>
      </c>
      <c r="T1027" t="s">
        <v>1785</v>
      </c>
      <c r="U1027" t="s">
        <v>1772</v>
      </c>
      <c r="V1027" t="s">
        <v>1826</v>
      </c>
      <c r="W1027">
        <v>1</v>
      </c>
      <c r="X1027" t="s">
        <v>1782</v>
      </c>
      <c r="Y1027">
        <v>234.06</v>
      </c>
      <c r="Z1027">
        <v>234.06</v>
      </c>
      <c r="AA1027">
        <v>25.75</v>
      </c>
      <c r="AB1027">
        <v>0.11</v>
      </c>
    </row>
    <row r="1028" spans="1:28" x14ac:dyDescent="0.3">
      <c r="A1028" t="s">
        <v>2852</v>
      </c>
      <c r="B1028" s="13">
        <v>45278</v>
      </c>
      <c r="C1028" t="s">
        <v>999</v>
      </c>
      <c r="D1028" t="s">
        <v>1000</v>
      </c>
      <c r="E1028">
        <v>64</v>
      </c>
      <c r="F1028" t="s">
        <v>16</v>
      </c>
      <c r="G1028" t="s">
        <v>1001</v>
      </c>
      <c r="H1028" t="s">
        <v>47</v>
      </c>
      <c r="I1028" t="s">
        <v>12</v>
      </c>
      <c r="J1028" t="s">
        <v>13</v>
      </c>
      <c r="K1028" t="s">
        <v>1710</v>
      </c>
      <c r="L1028" t="s">
        <v>3948</v>
      </c>
      <c r="M1028" t="s">
        <v>1566</v>
      </c>
      <c r="N1028" t="s">
        <v>3878</v>
      </c>
      <c r="O1028" t="s">
        <v>1711</v>
      </c>
      <c r="P1028">
        <v>285.54000000000002</v>
      </c>
      <c r="Q1028">
        <v>358</v>
      </c>
      <c r="R1028" t="s">
        <v>1753</v>
      </c>
      <c r="S1028" t="s">
        <v>1754</v>
      </c>
      <c r="T1028" t="s">
        <v>1755</v>
      </c>
      <c r="U1028" t="s">
        <v>1756</v>
      </c>
      <c r="V1028" t="s">
        <v>1826</v>
      </c>
      <c r="W1028">
        <v>2</v>
      </c>
      <c r="X1028" t="s">
        <v>1752</v>
      </c>
      <c r="Y1028">
        <v>773.75</v>
      </c>
      <c r="Z1028">
        <v>1547.5</v>
      </c>
      <c r="AA1028">
        <v>247.6</v>
      </c>
      <c r="AB1028">
        <v>0.16</v>
      </c>
    </row>
    <row r="1029" spans="1:28" x14ac:dyDescent="0.3">
      <c r="A1029" t="s">
        <v>2853</v>
      </c>
      <c r="B1029" s="13">
        <v>45422</v>
      </c>
      <c r="C1029" t="s">
        <v>1352</v>
      </c>
      <c r="D1029" t="s">
        <v>1353</v>
      </c>
      <c r="E1029">
        <v>61</v>
      </c>
      <c r="F1029" t="s">
        <v>9</v>
      </c>
      <c r="G1029" t="s">
        <v>1354</v>
      </c>
      <c r="H1029" t="s">
        <v>39</v>
      </c>
      <c r="I1029" t="s">
        <v>12</v>
      </c>
      <c r="J1029" t="s">
        <v>13</v>
      </c>
      <c r="K1029" t="s">
        <v>1652</v>
      </c>
      <c r="L1029" t="s">
        <v>3918</v>
      </c>
      <c r="M1029" t="s">
        <v>1566</v>
      </c>
      <c r="N1029" t="s">
        <v>3893</v>
      </c>
      <c r="O1029" t="s">
        <v>1653</v>
      </c>
      <c r="P1029">
        <v>212.26</v>
      </c>
      <c r="Q1029">
        <v>82</v>
      </c>
      <c r="R1029" t="s">
        <v>1811</v>
      </c>
      <c r="S1029" t="s">
        <v>1754</v>
      </c>
      <c r="T1029" t="s">
        <v>1812</v>
      </c>
      <c r="U1029" t="s">
        <v>1756</v>
      </c>
      <c r="V1029" t="s">
        <v>1824</v>
      </c>
      <c r="W1029">
        <v>1</v>
      </c>
      <c r="X1029" t="s">
        <v>1810</v>
      </c>
      <c r="Y1029">
        <v>73.88</v>
      </c>
      <c r="Z1029">
        <v>73.88</v>
      </c>
      <c r="AA1029">
        <v>2.96</v>
      </c>
      <c r="AB1029">
        <v>0.04</v>
      </c>
    </row>
    <row r="1030" spans="1:28" x14ac:dyDescent="0.3">
      <c r="A1030" t="s">
        <v>2854</v>
      </c>
      <c r="B1030" s="13">
        <v>45337</v>
      </c>
      <c r="C1030" t="s">
        <v>32</v>
      </c>
      <c r="D1030" t="s">
        <v>33</v>
      </c>
      <c r="E1030">
        <v>24</v>
      </c>
      <c r="F1030" t="s">
        <v>9</v>
      </c>
      <c r="G1030" t="s">
        <v>34</v>
      </c>
      <c r="H1030" t="s">
        <v>35</v>
      </c>
      <c r="I1030" t="s">
        <v>12</v>
      </c>
      <c r="J1030" t="s">
        <v>26</v>
      </c>
      <c r="K1030" t="s">
        <v>1720</v>
      </c>
      <c r="L1030" t="s">
        <v>3953</v>
      </c>
      <c r="M1030" t="s">
        <v>1544</v>
      </c>
      <c r="N1030" t="s">
        <v>3864</v>
      </c>
      <c r="O1030" t="s">
        <v>1721</v>
      </c>
      <c r="P1030">
        <v>176.07</v>
      </c>
      <c r="Q1030">
        <v>82</v>
      </c>
      <c r="R1030" t="s">
        <v>1811</v>
      </c>
      <c r="S1030" t="s">
        <v>1754</v>
      </c>
      <c r="T1030" t="s">
        <v>1812</v>
      </c>
      <c r="U1030" t="s">
        <v>1756</v>
      </c>
      <c r="V1030" t="s">
        <v>1826</v>
      </c>
      <c r="W1030">
        <v>1</v>
      </c>
      <c r="X1030" t="s">
        <v>1810</v>
      </c>
      <c r="Y1030">
        <v>859.3</v>
      </c>
      <c r="Z1030">
        <v>859.3</v>
      </c>
      <c r="AA1030">
        <v>137.49</v>
      </c>
      <c r="AB1030">
        <v>0.16</v>
      </c>
    </row>
    <row r="1031" spans="1:28" x14ac:dyDescent="0.3">
      <c r="A1031" t="s">
        <v>2855</v>
      </c>
      <c r="B1031" s="13">
        <v>45564</v>
      </c>
      <c r="C1031" t="s">
        <v>444</v>
      </c>
      <c r="D1031" t="s">
        <v>445</v>
      </c>
      <c r="E1031">
        <v>43</v>
      </c>
      <c r="F1031" t="s">
        <v>16</v>
      </c>
      <c r="G1031" t="s">
        <v>446</v>
      </c>
      <c r="H1031" t="s">
        <v>39</v>
      </c>
      <c r="I1031" t="s">
        <v>12</v>
      </c>
      <c r="J1031" t="s">
        <v>31</v>
      </c>
      <c r="K1031" t="s">
        <v>1710</v>
      </c>
      <c r="L1031" t="s">
        <v>3948</v>
      </c>
      <c r="M1031" t="s">
        <v>1566</v>
      </c>
      <c r="N1031" t="s">
        <v>3878</v>
      </c>
      <c r="O1031" t="s">
        <v>1711</v>
      </c>
      <c r="P1031">
        <v>285.54000000000002</v>
      </c>
      <c r="Q1031">
        <v>358</v>
      </c>
      <c r="R1031" t="s">
        <v>1777</v>
      </c>
      <c r="S1031" t="s">
        <v>1754</v>
      </c>
      <c r="T1031" t="s">
        <v>1778</v>
      </c>
      <c r="U1031" t="s">
        <v>1772</v>
      </c>
      <c r="V1031" t="s">
        <v>1824</v>
      </c>
      <c r="W1031">
        <v>4</v>
      </c>
      <c r="X1031" t="s">
        <v>1776</v>
      </c>
      <c r="Y1031">
        <v>762.43</v>
      </c>
      <c r="Z1031">
        <v>3049.72</v>
      </c>
      <c r="AA1031">
        <v>152.49</v>
      </c>
      <c r="AB1031">
        <v>0.05</v>
      </c>
    </row>
    <row r="1032" spans="1:28" x14ac:dyDescent="0.3">
      <c r="A1032" t="s">
        <v>2856</v>
      </c>
      <c r="B1032" s="13">
        <v>45424</v>
      </c>
      <c r="C1032" t="s">
        <v>428</v>
      </c>
      <c r="D1032" t="s">
        <v>429</v>
      </c>
      <c r="E1032">
        <v>26</v>
      </c>
      <c r="F1032" t="s">
        <v>9</v>
      </c>
      <c r="G1032" t="s">
        <v>430</v>
      </c>
      <c r="H1032" t="s">
        <v>194</v>
      </c>
      <c r="I1032" t="s">
        <v>12</v>
      </c>
      <c r="J1032" t="s">
        <v>26</v>
      </c>
      <c r="K1032" t="s">
        <v>1694</v>
      </c>
      <c r="L1032" t="s">
        <v>3940</v>
      </c>
      <c r="M1032" t="s">
        <v>1566</v>
      </c>
      <c r="N1032" t="s">
        <v>3893</v>
      </c>
      <c r="O1032" t="s">
        <v>1695</v>
      </c>
      <c r="P1032">
        <v>107.06</v>
      </c>
      <c r="Q1032">
        <v>359</v>
      </c>
      <c r="R1032" t="s">
        <v>1753</v>
      </c>
      <c r="S1032" t="s">
        <v>1754</v>
      </c>
      <c r="T1032" t="s">
        <v>1755</v>
      </c>
      <c r="U1032" t="s">
        <v>1756</v>
      </c>
      <c r="V1032" t="s">
        <v>1829</v>
      </c>
      <c r="W1032">
        <v>1</v>
      </c>
      <c r="X1032" t="s">
        <v>1752</v>
      </c>
      <c r="Y1032">
        <v>328.51</v>
      </c>
      <c r="Z1032">
        <v>328.51</v>
      </c>
      <c r="AA1032">
        <v>65.7</v>
      </c>
      <c r="AB1032">
        <v>0.2</v>
      </c>
    </row>
    <row r="1033" spans="1:28" x14ac:dyDescent="0.3">
      <c r="A1033" t="s">
        <v>2857</v>
      </c>
      <c r="B1033" s="13">
        <v>45719</v>
      </c>
      <c r="C1033" t="s">
        <v>872</v>
      </c>
      <c r="D1033" t="s">
        <v>873</v>
      </c>
      <c r="E1033">
        <v>38</v>
      </c>
      <c r="F1033" t="s">
        <v>9</v>
      </c>
      <c r="G1033" t="s">
        <v>874</v>
      </c>
      <c r="H1033" t="s">
        <v>171</v>
      </c>
      <c r="I1033" t="s">
        <v>12</v>
      </c>
      <c r="J1033" t="s">
        <v>31</v>
      </c>
      <c r="K1033" t="s">
        <v>1636</v>
      </c>
      <c r="L1033" t="s">
        <v>3908</v>
      </c>
      <c r="M1033" t="s">
        <v>1566</v>
      </c>
      <c r="N1033" t="s">
        <v>3862</v>
      </c>
      <c r="O1033" t="s">
        <v>1637</v>
      </c>
      <c r="P1033">
        <v>167.12</v>
      </c>
      <c r="Q1033">
        <v>316</v>
      </c>
      <c r="R1033" t="s">
        <v>1770</v>
      </c>
      <c r="S1033" t="s">
        <v>1763</v>
      </c>
      <c r="T1033" t="s">
        <v>1771</v>
      </c>
      <c r="U1033" t="s">
        <v>1772</v>
      </c>
      <c r="V1033" t="s">
        <v>1829</v>
      </c>
      <c r="W1033">
        <v>1</v>
      </c>
      <c r="X1033" t="s">
        <v>1769</v>
      </c>
      <c r="Y1033">
        <v>34.51</v>
      </c>
      <c r="Z1033">
        <v>34.51</v>
      </c>
      <c r="AA1033">
        <v>1.38</v>
      </c>
      <c r="AB1033">
        <v>0.04</v>
      </c>
    </row>
    <row r="1034" spans="1:28" x14ac:dyDescent="0.3">
      <c r="A1034" t="s">
        <v>2858</v>
      </c>
      <c r="B1034" s="13">
        <v>45250</v>
      </c>
      <c r="C1034" t="s">
        <v>372</v>
      </c>
      <c r="D1034" t="s">
        <v>373</v>
      </c>
      <c r="E1034">
        <v>50</v>
      </c>
      <c r="F1034" t="s">
        <v>16</v>
      </c>
      <c r="G1034" t="s">
        <v>374</v>
      </c>
      <c r="H1034" t="s">
        <v>250</v>
      </c>
      <c r="I1034" t="s">
        <v>12</v>
      </c>
      <c r="J1034" t="s">
        <v>13</v>
      </c>
      <c r="K1034" t="s">
        <v>1586</v>
      </c>
      <c r="L1034" t="s">
        <v>3877</v>
      </c>
      <c r="M1034" t="s">
        <v>1566</v>
      </c>
      <c r="N1034" t="s">
        <v>3878</v>
      </c>
      <c r="O1034" t="s">
        <v>1587</v>
      </c>
      <c r="P1034">
        <v>21.34</v>
      </c>
      <c r="Q1034">
        <v>65</v>
      </c>
      <c r="R1034" t="s">
        <v>1793</v>
      </c>
      <c r="S1034" t="s">
        <v>1763</v>
      </c>
      <c r="T1034" t="s">
        <v>395</v>
      </c>
      <c r="U1034" t="s">
        <v>1772</v>
      </c>
      <c r="V1034" t="s">
        <v>1829</v>
      </c>
      <c r="W1034">
        <v>3</v>
      </c>
      <c r="X1034" t="s">
        <v>1792</v>
      </c>
      <c r="Y1034">
        <v>663.73</v>
      </c>
      <c r="Z1034">
        <v>1991.19</v>
      </c>
      <c r="AA1034">
        <v>119.47</v>
      </c>
      <c r="AB1034">
        <v>0.06</v>
      </c>
    </row>
    <row r="1035" spans="1:28" x14ac:dyDescent="0.3">
      <c r="A1035" t="s">
        <v>2859</v>
      </c>
      <c r="B1035" s="13">
        <v>45479</v>
      </c>
      <c r="C1035" t="s">
        <v>788</v>
      </c>
      <c r="D1035" t="s">
        <v>789</v>
      </c>
      <c r="E1035">
        <v>58</v>
      </c>
      <c r="F1035" t="s">
        <v>9</v>
      </c>
      <c r="G1035" t="s">
        <v>790</v>
      </c>
      <c r="H1035" t="s">
        <v>291</v>
      </c>
      <c r="I1035" t="s">
        <v>12</v>
      </c>
      <c r="J1035" t="s">
        <v>26</v>
      </c>
      <c r="K1035" t="s">
        <v>1614</v>
      </c>
      <c r="L1035" t="s">
        <v>3895</v>
      </c>
      <c r="M1035" t="s">
        <v>1544</v>
      </c>
      <c r="N1035" t="s">
        <v>3870</v>
      </c>
      <c r="O1035" t="s">
        <v>1615</v>
      </c>
      <c r="P1035">
        <v>179.77</v>
      </c>
      <c r="Q1035">
        <v>305</v>
      </c>
      <c r="R1035" t="s">
        <v>1787</v>
      </c>
      <c r="S1035" t="s">
        <v>1763</v>
      </c>
      <c r="T1035" t="s">
        <v>1788</v>
      </c>
      <c r="U1035" t="s">
        <v>1756</v>
      </c>
      <c r="V1035" t="s">
        <v>1826</v>
      </c>
      <c r="W1035">
        <v>1</v>
      </c>
      <c r="X1035" t="s">
        <v>1786</v>
      </c>
      <c r="Y1035">
        <v>409.41</v>
      </c>
      <c r="Z1035">
        <v>409.41</v>
      </c>
      <c r="AA1035">
        <v>53.22</v>
      </c>
      <c r="AB1035">
        <v>0.13</v>
      </c>
    </row>
    <row r="1036" spans="1:28" x14ac:dyDescent="0.3">
      <c r="A1036" t="s">
        <v>2860</v>
      </c>
      <c r="B1036" s="13">
        <v>45727</v>
      </c>
      <c r="C1036" t="s">
        <v>332</v>
      </c>
      <c r="D1036" t="s">
        <v>333</v>
      </c>
      <c r="E1036">
        <v>44</v>
      </c>
      <c r="F1036" t="s">
        <v>16</v>
      </c>
      <c r="G1036" t="s">
        <v>334</v>
      </c>
      <c r="H1036" t="s">
        <v>237</v>
      </c>
      <c r="I1036" t="s">
        <v>12</v>
      </c>
      <c r="J1036" t="s">
        <v>19</v>
      </c>
      <c r="K1036" t="s">
        <v>1704</v>
      </c>
      <c r="L1036" t="s">
        <v>3945</v>
      </c>
      <c r="M1036" t="s">
        <v>1544</v>
      </c>
      <c r="N1036" t="s">
        <v>3870</v>
      </c>
      <c r="O1036" t="s">
        <v>1705</v>
      </c>
      <c r="P1036">
        <v>325.26</v>
      </c>
      <c r="Q1036">
        <v>400</v>
      </c>
      <c r="R1036" t="s">
        <v>1767</v>
      </c>
      <c r="S1036" t="s">
        <v>1759</v>
      </c>
      <c r="T1036" t="s">
        <v>1768</v>
      </c>
      <c r="U1036" t="s">
        <v>1765</v>
      </c>
      <c r="V1036" t="s">
        <v>1826</v>
      </c>
      <c r="W1036">
        <v>3</v>
      </c>
      <c r="X1036" t="s">
        <v>1766</v>
      </c>
      <c r="Y1036">
        <v>461.03</v>
      </c>
      <c r="Z1036">
        <v>1383.09</v>
      </c>
      <c r="AA1036">
        <v>152.13999999999999</v>
      </c>
      <c r="AB1036">
        <v>0.11</v>
      </c>
    </row>
    <row r="1037" spans="1:28" x14ac:dyDescent="0.3">
      <c r="A1037" t="s">
        <v>2861</v>
      </c>
      <c r="B1037" s="13">
        <v>45394</v>
      </c>
      <c r="C1037" t="s">
        <v>1151</v>
      </c>
      <c r="D1037" t="s">
        <v>1152</v>
      </c>
      <c r="E1037">
        <v>34</v>
      </c>
      <c r="F1037" t="s">
        <v>16</v>
      </c>
      <c r="G1037" t="s">
        <v>1153</v>
      </c>
      <c r="H1037" t="s">
        <v>58</v>
      </c>
      <c r="I1037" t="s">
        <v>12</v>
      </c>
      <c r="J1037" t="s">
        <v>19</v>
      </c>
      <c r="K1037" t="s">
        <v>1586</v>
      </c>
      <c r="L1037" t="s">
        <v>3877</v>
      </c>
      <c r="M1037" t="s">
        <v>1566</v>
      </c>
      <c r="N1037" t="s">
        <v>3878</v>
      </c>
      <c r="O1037" t="s">
        <v>1587</v>
      </c>
      <c r="P1037">
        <v>21.34</v>
      </c>
      <c r="Q1037">
        <v>65</v>
      </c>
      <c r="R1037" t="s">
        <v>1800</v>
      </c>
      <c r="S1037" t="s">
        <v>1763</v>
      </c>
      <c r="T1037" t="s">
        <v>207</v>
      </c>
      <c r="U1037" t="s">
        <v>1765</v>
      </c>
      <c r="V1037" t="s">
        <v>1829</v>
      </c>
      <c r="W1037">
        <v>2</v>
      </c>
      <c r="X1037" t="s">
        <v>1799</v>
      </c>
      <c r="Y1037">
        <v>760.14</v>
      </c>
      <c r="Z1037">
        <v>1520.28</v>
      </c>
      <c r="AA1037">
        <v>30.41</v>
      </c>
      <c r="AB1037">
        <v>0.02</v>
      </c>
    </row>
    <row r="1038" spans="1:28" x14ac:dyDescent="0.3">
      <c r="A1038" t="s">
        <v>2862</v>
      </c>
      <c r="B1038" s="13">
        <v>45773</v>
      </c>
      <c r="C1038" t="s">
        <v>884</v>
      </c>
      <c r="D1038" t="s">
        <v>885</v>
      </c>
      <c r="E1038">
        <v>42</v>
      </c>
      <c r="F1038" t="s">
        <v>16</v>
      </c>
      <c r="G1038" t="s">
        <v>886</v>
      </c>
      <c r="H1038" t="s">
        <v>217</v>
      </c>
      <c r="I1038" t="s">
        <v>12</v>
      </c>
      <c r="J1038" t="s">
        <v>19</v>
      </c>
      <c r="K1038" t="s">
        <v>1594</v>
      </c>
      <c r="L1038" t="s">
        <v>3883</v>
      </c>
      <c r="M1038" t="s">
        <v>1547</v>
      </c>
      <c r="N1038" t="s">
        <v>3847</v>
      </c>
      <c r="O1038" t="s">
        <v>1595</v>
      </c>
      <c r="P1038">
        <v>484.62</v>
      </c>
      <c r="Q1038">
        <v>360</v>
      </c>
      <c r="R1038" t="s">
        <v>1758</v>
      </c>
      <c r="S1038" t="s">
        <v>1759</v>
      </c>
      <c r="T1038" t="s">
        <v>1760</v>
      </c>
      <c r="U1038" t="s">
        <v>1756</v>
      </c>
      <c r="V1038" t="s">
        <v>1826</v>
      </c>
      <c r="W1038">
        <v>3</v>
      </c>
      <c r="X1038" t="s">
        <v>1757</v>
      </c>
      <c r="Y1038">
        <v>688.76</v>
      </c>
      <c r="Z1038">
        <v>2066.2800000000002</v>
      </c>
      <c r="AA1038">
        <v>247.95</v>
      </c>
      <c r="AB1038">
        <v>0.12</v>
      </c>
    </row>
    <row r="1039" spans="1:28" x14ac:dyDescent="0.3">
      <c r="A1039" t="s">
        <v>2863</v>
      </c>
      <c r="B1039" s="13">
        <v>45779</v>
      </c>
      <c r="C1039" t="s">
        <v>532</v>
      </c>
      <c r="D1039" t="s">
        <v>533</v>
      </c>
      <c r="E1039">
        <v>46</v>
      </c>
      <c r="F1039" t="s">
        <v>16</v>
      </c>
      <c r="G1039" t="s">
        <v>534</v>
      </c>
      <c r="H1039" t="s">
        <v>88</v>
      </c>
      <c r="I1039" t="s">
        <v>12</v>
      </c>
      <c r="J1039" t="s">
        <v>13</v>
      </c>
      <c r="K1039" t="s">
        <v>1634</v>
      </c>
      <c r="L1039" t="s">
        <v>3907</v>
      </c>
      <c r="M1039" t="s">
        <v>1563</v>
      </c>
      <c r="N1039" t="s">
        <v>3845</v>
      </c>
      <c r="O1039" t="s">
        <v>1635</v>
      </c>
      <c r="P1039">
        <v>253.33</v>
      </c>
      <c r="Q1039">
        <v>266</v>
      </c>
      <c r="R1039" t="s">
        <v>1787</v>
      </c>
      <c r="S1039" t="s">
        <v>1763</v>
      </c>
      <c r="T1039" t="s">
        <v>1788</v>
      </c>
      <c r="U1039" t="s">
        <v>1756</v>
      </c>
      <c r="V1039" t="s">
        <v>1824</v>
      </c>
      <c r="W1039">
        <v>2</v>
      </c>
      <c r="X1039" t="s">
        <v>1786</v>
      </c>
      <c r="Y1039">
        <v>257.77999999999997</v>
      </c>
      <c r="Z1039">
        <v>515.55999999999995</v>
      </c>
      <c r="AA1039">
        <v>25.78</v>
      </c>
      <c r="AB1039">
        <v>0.05</v>
      </c>
    </row>
    <row r="1040" spans="1:28" x14ac:dyDescent="0.3">
      <c r="A1040" t="s">
        <v>2864</v>
      </c>
      <c r="B1040" s="13">
        <v>45400</v>
      </c>
      <c r="C1040" t="s">
        <v>198</v>
      </c>
      <c r="D1040" t="s">
        <v>199</v>
      </c>
      <c r="E1040">
        <v>55</v>
      </c>
      <c r="F1040" t="s">
        <v>9</v>
      </c>
      <c r="G1040" t="s">
        <v>200</v>
      </c>
      <c r="H1040" t="s">
        <v>201</v>
      </c>
      <c r="I1040" t="s">
        <v>12</v>
      </c>
      <c r="J1040" t="s">
        <v>26</v>
      </c>
      <c r="K1040" t="s">
        <v>1654</v>
      </c>
      <c r="L1040" t="s">
        <v>3919</v>
      </c>
      <c r="M1040" t="s">
        <v>1547</v>
      </c>
      <c r="N1040" t="s">
        <v>3852</v>
      </c>
      <c r="O1040" t="s">
        <v>1655</v>
      </c>
      <c r="P1040">
        <v>386.56</v>
      </c>
      <c r="Q1040">
        <v>125</v>
      </c>
      <c r="R1040" t="s">
        <v>1780</v>
      </c>
      <c r="S1040" t="s">
        <v>1763</v>
      </c>
      <c r="T1040" t="s">
        <v>1781</v>
      </c>
      <c r="U1040" t="s">
        <v>1772</v>
      </c>
      <c r="V1040" t="s">
        <v>1829</v>
      </c>
      <c r="W1040">
        <v>2</v>
      </c>
      <c r="X1040" t="s">
        <v>1779</v>
      </c>
      <c r="Y1040">
        <v>314.29000000000002</v>
      </c>
      <c r="Z1040">
        <v>628.58000000000004</v>
      </c>
      <c r="AA1040">
        <v>119.43</v>
      </c>
      <c r="AB1040">
        <v>0.19</v>
      </c>
    </row>
    <row r="1041" spans="1:28" x14ac:dyDescent="0.3">
      <c r="A1041" t="s">
        <v>2865</v>
      </c>
      <c r="B1041" s="13">
        <v>45520</v>
      </c>
      <c r="C1041" t="s">
        <v>520</v>
      </c>
      <c r="D1041" t="s">
        <v>521</v>
      </c>
      <c r="E1041">
        <v>60</v>
      </c>
      <c r="F1041" t="s">
        <v>16</v>
      </c>
      <c r="G1041" t="s">
        <v>522</v>
      </c>
      <c r="H1041" t="s">
        <v>267</v>
      </c>
      <c r="I1041" t="s">
        <v>12</v>
      </c>
      <c r="J1041" t="s">
        <v>13</v>
      </c>
      <c r="K1041" t="s">
        <v>1692</v>
      </c>
      <c r="L1041" t="s">
        <v>3939</v>
      </c>
      <c r="M1041" t="s">
        <v>1566</v>
      </c>
      <c r="N1041" t="s">
        <v>3862</v>
      </c>
      <c r="O1041" t="s">
        <v>1693</v>
      </c>
      <c r="P1041">
        <v>477.61</v>
      </c>
      <c r="Q1041">
        <v>300</v>
      </c>
      <c r="R1041" t="s">
        <v>1800</v>
      </c>
      <c r="S1041" t="s">
        <v>1763</v>
      </c>
      <c r="T1041" t="s">
        <v>207</v>
      </c>
      <c r="U1041" t="s">
        <v>1765</v>
      </c>
      <c r="V1041" t="s">
        <v>1826</v>
      </c>
      <c r="W1041">
        <v>3</v>
      </c>
      <c r="X1041" t="s">
        <v>1799</v>
      </c>
      <c r="Y1041">
        <v>336.09</v>
      </c>
      <c r="Z1041">
        <v>1008.27</v>
      </c>
      <c r="AA1041">
        <v>10.08</v>
      </c>
      <c r="AB1041">
        <v>0.01</v>
      </c>
    </row>
    <row r="1042" spans="1:28" x14ac:dyDescent="0.3">
      <c r="A1042" t="s">
        <v>2866</v>
      </c>
      <c r="B1042" s="13">
        <v>45861</v>
      </c>
      <c r="C1042" t="s">
        <v>20</v>
      </c>
      <c r="D1042" t="s">
        <v>3968</v>
      </c>
      <c r="E1042">
        <v>29</v>
      </c>
      <c r="F1042" t="s">
        <v>16</v>
      </c>
      <c r="G1042" t="s">
        <v>21</v>
      </c>
      <c r="H1042" t="s">
        <v>22</v>
      </c>
      <c r="I1042" t="s">
        <v>12</v>
      </c>
      <c r="J1042" t="s">
        <v>19</v>
      </c>
      <c r="K1042" t="s">
        <v>1698</v>
      </c>
      <c r="L1042" t="s">
        <v>3942</v>
      </c>
      <c r="M1042" t="s">
        <v>1547</v>
      </c>
      <c r="N1042" t="s">
        <v>3900</v>
      </c>
      <c r="O1042" t="s">
        <v>1699</v>
      </c>
      <c r="P1042">
        <v>158.13999999999999</v>
      </c>
      <c r="Q1042">
        <v>82</v>
      </c>
      <c r="R1042" t="s">
        <v>1808</v>
      </c>
      <c r="S1042" t="s">
        <v>1759</v>
      </c>
      <c r="T1042" t="s">
        <v>1809</v>
      </c>
      <c r="U1042" t="s">
        <v>1756</v>
      </c>
      <c r="V1042" t="s">
        <v>1826</v>
      </c>
      <c r="W1042">
        <v>3</v>
      </c>
      <c r="X1042" t="s">
        <v>1807</v>
      </c>
      <c r="Y1042">
        <v>202.07</v>
      </c>
      <c r="Z1042">
        <v>606.21</v>
      </c>
      <c r="AA1042">
        <v>139.43</v>
      </c>
      <c r="AB1042">
        <v>0.23</v>
      </c>
    </row>
    <row r="1043" spans="1:28" x14ac:dyDescent="0.3">
      <c r="A1043" t="s">
        <v>2867</v>
      </c>
      <c r="B1043" s="13">
        <v>45781</v>
      </c>
      <c r="C1043" t="s">
        <v>978</v>
      </c>
      <c r="D1043" t="s">
        <v>979</v>
      </c>
      <c r="E1043">
        <v>20</v>
      </c>
      <c r="F1043" t="s">
        <v>9</v>
      </c>
      <c r="G1043" t="s">
        <v>980</v>
      </c>
      <c r="H1043" t="s">
        <v>171</v>
      </c>
      <c r="I1043" t="s">
        <v>12</v>
      </c>
      <c r="J1043" t="s">
        <v>31</v>
      </c>
      <c r="K1043" t="s">
        <v>1582</v>
      </c>
      <c r="L1043" t="s">
        <v>3875</v>
      </c>
      <c r="M1043" t="s">
        <v>1566</v>
      </c>
      <c r="N1043" t="s">
        <v>3854</v>
      </c>
      <c r="O1043" t="s">
        <v>1583</v>
      </c>
      <c r="P1043">
        <v>144.53</v>
      </c>
      <c r="Q1043">
        <v>367</v>
      </c>
      <c r="R1043" t="s">
        <v>1783</v>
      </c>
      <c r="S1043" t="s">
        <v>1784</v>
      </c>
      <c r="T1043" t="s">
        <v>1785</v>
      </c>
      <c r="U1043" t="s">
        <v>1772</v>
      </c>
      <c r="V1043" t="s">
        <v>1824</v>
      </c>
      <c r="W1043">
        <v>2</v>
      </c>
      <c r="X1043" t="s">
        <v>1782</v>
      </c>
      <c r="Y1043">
        <v>485.25</v>
      </c>
      <c r="Z1043">
        <v>970.5</v>
      </c>
      <c r="AA1043">
        <v>271.74</v>
      </c>
      <c r="AB1043">
        <v>0.28000000000000003</v>
      </c>
    </row>
    <row r="1044" spans="1:28" x14ac:dyDescent="0.3">
      <c r="A1044" t="s">
        <v>2868</v>
      </c>
      <c r="B1044" s="13">
        <v>45906</v>
      </c>
      <c r="C1044" t="s">
        <v>568</v>
      </c>
      <c r="D1044" t="s">
        <v>569</v>
      </c>
      <c r="E1044">
        <v>44</v>
      </c>
      <c r="F1044" t="s">
        <v>16</v>
      </c>
      <c r="G1044" t="s">
        <v>570</v>
      </c>
      <c r="H1044" t="s">
        <v>254</v>
      </c>
      <c r="I1044" t="s">
        <v>12</v>
      </c>
      <c r="J1044" t="s">
        <v>19</v>
      </c>
      <c r="K1044" t="s">
        <v>1698</v>
      </c>
      <c r="L1044" t="s">
        <v>3942</v>
      </c>
      <c r="M1044" t="s">
        <v>1547</v>
      </c>
      <c r="N1044" t="s">
        <v>3900</v>
      </c>
      <c r="O1044" t="s">
        <v>1699</v>
      </c>
      <c r="P1044">
        <v>158.13999999999999</v>
      </c>
      <c r="Q1044">
        <v>82</v>
      </c>
      <c r="R1044" t="s">
        <v>1790</v>
      </c>
      <c r="S1044" t="s">
        <v>1754</v>
      </c>
      <c r="T1044" t="s">
        <v>1791</v>
      </c>
      <c r="U1044" t="s">
        <v>1772</v>
      </c>
      <c r="V1044" t="s">
        <v>1826</v>
      </c>
      <c r="W1044">
        <v>4</v>
      </c>
      <c r="X1044" t="s">
        <v>1789</v>
      </c>
      <c r="Y1044">
        <v>552.38</v>
      </c>
      <c r="Z1044">
        <v>2209.52</v>
      </c>
      <c r="AA1044">
        <v>220.95</v>
      </c>
      <c r="AB1044">
        <v>0.1</v>
      </c>
    </row>
    <row r="1045" spans="1:28" x14ac:dyDescent="0.3">
      <c r="A1045" t="s">
        <v>2869</v>
      </c>
      <c r="B1045" s="13">
        <v>45251</v>
      </c>
      <c r="C1045" t="s">
        <v>378</v>
      </c>
      <c r="D1045" t="s">
        <v>379</v>
      </c>
      <c r="E1045">
        <v>62</v>
      </c>
      <c r="F1045" t="s">
        <v>16</v>
      </c>
      <c r="G1045" t="s">
        <v>380</v>
      </c>
      <c r="H1045" t="s">
        <v>18</v>
      </c>
      <c r="I1045" t="s">
        <v>12</v>
      </c>
      <c r="J1045" t="s">
        <v>19</v>
      </c>
      <c r="K1045" t="s">
        <v>1664</v>
      </c>
      <c r="L1045" t="s">
        <v>3924</v>
      </c>
      <c r="M1045" t="s">
        <v>1547</v>
      </c>
      <c r="N1045" t="s">
        <v>3854</v>
      </c>
      <c r="O1045" t="s">
        <v>1665</v>
      </c>
      <c r="P1045">
        <v>113.83</v>
      </c>
      <c r="Q1045">
        <v>485</v>
      </c>
      <c r="R1045" t="s">
        <v>1808</v>
      </c>
      <c r="S1045" t="s">
        <v>1759</v>
      </c>
      <c r="T1045" t="s">
        <v>1809</v>
      </c>
      <c r="U1045" t="s">
        <v>1756</v>
      </c>
      <c r="V1045" t="s">
        <v>1829</v>
      </c>
      <c r="W1045">
        <v>4</v>
      </c>
      <c r="X1045" t="s">
        <v>1807</v>
      </c>
      <c r="Y1045">
        <v>377.26</v>
      </c>
      <c r="Z1045">
        <v>1509.04</v>
      </c>
      <c r="AA1045">
        <v>331.99</v>
      </c>
      <c r="AB1045">
        <v>0.22</v>
      </c>
    </row>
    <row r="1046" spans="1:28" x14ac:dyDescent="0.3">
      <c r="A1046" t="s">
        <v>2870</v>
      </c>
      <c r="B1046" s="13">
        <v>45257</v>
      </c>
      <c r="C1046" t="s">
        <v>202</v>
      </c>
      <c r="D1046" t="s">
        <v>203</v>
      </c>
      <c r="E1046">
        <v>37</v>
      </c>
      <c r="F1046" t="s">
        <v>16</v>
      </c>
      <c r="G1046" t="s">
        <v>204</v>
      </c>
      <c r="H1046" t="s">
        <v>156</v>
      </c>
      <c r="I1046" t="s">
        <v>12</v>
      </c>
      <c r="J1046" t="s">
        <v>13</v>
      </c>
      <c r="K1046" t="s">
        <v>1642</v>
      </c>
      <c r="L1046" t="s">
        <v>3911</v>
      </c>
      <c r="M1046" t="s">
        <v>1558</v>
      </c>
      <c r="N1046" t="s">
        <v>3912</v>
      </c>
      <c r="O1046" t="s">
        <v>1643</v>
      </c>
      <c r="P1046">
        <v>167.34</v>
      </c>
      <c r="Q1046">
        <v>431</v>
      </c>
      <c r="R1046" t="s">
        <v>1814</v>
      </c>
      <c r="S1046" t="s">
        <v>1754</v>
      </c>
      <c r="T1046" t="s">
        <v>1815</v>
      </c>
      <c r="U1046" t="s">
        <v>1772</v>
      </c>
      <c r="V1046" t="s">
        <v>1829</v>
      </c>
      <c r="W1046">
        <v>4</v>
      </c>
      <c r="X1046" t="s">
        <v>1813</v>
      </c>
      <c r="Y1046">
        <v>189.07</v>
      </c>
      <c r="Z1046">
        <v>756.28</v>
      </c>
      <c r="AA1046">
        <v>75.63</v>
      </c>
      <c r="AB1046">
        <v>0.1</v>
      </c>
    </row>
    <row r="1047" spans="1:28" x14ac:dyDescent="0.3">
      <c r="A1047" t="s">
        <v>2871</v>
      </c>
      <c r="B1047" s="13">
        <v>45818</v>
      </c>
      <c r="C1047" t="s">
        <v>1533</v>
      </c>
      <c r="D1047" t="s">
        <v>1534</v>
      </c>
      <c r="E1047">
        <v>27</v>
      </c>
      <c r="F1047" t="s">
        <v>16</v>
      </c>
      <c r="G1047" t="s">
        <v>1535</v>
      </c>
      <c r="H1047" t="s">
        <v>35</v>
      </c>
      <c r="I1047" t="s">
        <v>12</v>
      </c>
      <c r="J1047" t="s">
        <v>19</v>
      </c>
      <c r="K1047" t="s">
        <v>1608</v>
      </c>
      <c r="L1047" t="s">
        <v>3891</v>
      </c>
      <c r="M1047" t="s">
        <v>1544</v>
      </c>
      <c r="N1047" t="s">
        <v>3864</v>
      </c>
      <c r="O1047" t="s">
        <v>1609</v>
      </c>
      <c r="P1047">
        <v>19.52</v>
      </c>
      <c r="Q1047">
        <v>57</v>
      </c>
      <c r="R1047" t="s">
        <v>1770</v>
      </c>
      <c r="S1047" t="s">
        <v>1763</v>
      </c>
      <c r="T1047" t="s">
        <v>1771</v>
      </c>
      <c r="U1047" t="s">
        <v>1772</v>
      </c>
      <c r="V1047" t="s">
        <v>1824</v>
      </c>
      <c r="W1047">
        <v>3</v>
      </c>
      <c r="X1047" t="s">
        <v>1769</v>
      </c>
      <c r="Y1047">
        <v>272.27</v>
      </c>
      <c r="Z1047">
        <v>816.81</v>
      </c>
      <c r="AA1047">
        <v>8.17</v>
      </c>
      <c r="AB1047">
        <v>0.01</v>
      </c>
    </row>
    <row r="1048" spans="1:28" x14ac:dyDescent="0.3">
      <c r="A1048" t="s">
        <v>2872</v>
      </c>
      <c r="B1048" s="13">
        <v>45806</v>
      </c>
      <c r="C1048" t="s">
        <v>842</v>
      </c>
      <c r="D1048" t="s">
        <v>843</v>
      </c>
      <c r="E1048">
        <v>25</v>
      </c>
      <c r="F1048" t="s">
        <v>9</v>
      </c>
      <c r="G1048" t="s">
        <v>844</v>
      </c>
      <c r="H1048" t="s">
        <v>845</v>
      </c>
      <c r="I1048" t="s">
        <v>12</v>
      </c>
      <c r="J1048" t="s">
        <v>13</v>
      </c>
      <c r="K1048" t="s">
        <v>1732</v>
      </c>
      <c r="L1048" t="s">
        <v>3959</v>
      </c>
      <c r="M1048" t="s">
        <v>1544</v>
      </c>
      <c r="N1048" t="s">
        <v>3872</v>
      </c>
      <c r="O1048" t="s">
        <v>1733</v>
      </c>
      <c r="P1048">
        <v>447.43</v>
      </c>
      <c r="Q1048">
        <v>191</v>
      </c>
      <c r="R1048" t="s">
        <v>1793</v>
      </c>
      <c r="S1048" t="s">
        <v>1763</v>
      </c>
      <c r="T1048" t="s">
        <v>395</v>
      </c>
      <c r="U1048" t="s">
        <v>1772</v>
      </c>
      <c r="V1048" t="s">
        <v>1826</v>
      </c>
      <c r="W1048">
        <v>1</v>
      </c>
      <c r="X1048" t="s">
        <v>1792</v>
      </c>
      <c r="Y1048">
        <v>209.39</v>
      </c>
      <c r="Z1048">
        <v>209.39</v>
      </c>
      <c r="AA1048">
        <v>58.63</v>
      </c>
      <c r="AB1048">
        <v>0.28000000000000003</v>
      </c>
    </row>
    <row r="1049" spans="1:28" x14ac:dyDescent="0.3">
      <c r="A1049" t="s">
        <v>2873</v>
      </c>
      <c r="B1049" s="13">
        <v>45288</v>
      </c>
      <c r="C1049" t="s">
        <v>202</v>
      </c>
      <c r="D1049" t="s">
        <v>203</v>
      </c>
      <c r="E1049">
        <v>37</v>
      </c>
      <c r="F1049" t="s">
        <v>16</v>
      </c>
      <c r="G1049" t="s">
        <v>204</v>
      </c>
      <c r="H1049" t="s">
        <v>156</v>
      </c>
      <c r="I1049" t="s">
        <v>12</v>
      </c>
      <c r="J1049" t="s">
        <v>13</v>
      </c>
      <c r="K1049" t="s">
        <v>1708</v>
      </c>
      <c r="L1049" t="s">
        <v>3947</v>
      </c>
      <c r="M1049" t="s">
        <v>1544</v>
      </c>
      <c r="N1049" t="s">
        <v>3864</v>
      </c>
      <c r="O1049" t="s">
        <v>1709</v>
      </c>
      <c r="P1049">
        <v>143.43</v>
      </c>
      <c r="Q1049">
        <v>58</v>
      </c>
      <c r="R1049" t="s">
        <v>1787</v>
      </c>
      <c r="S1049" t="s">
        <v>1763</v>
      </c>
      <c r="T1049" t="s">
        <v>1788</v>
      </c>
      <c r="U1049" t="s">
        <v>1756</v>
      </c>
      <c r="V1049" t="s">
        <v>1824</v>
      </c>
      <c r="W1049">
        <v>1</v>
      </c>
      <c r="X1049" t="s">
        <v>1786</v>
      </c>
      <c r="Y1049">
        <v>813.87</v>
      </c>
      <c r="Z1049">
        <v>813.87</v>
      </c>
      <c r="AA1049">
        <v>187.19</v>
      </c>
      <c r="AB1049">
        <v>0.23</v>
      </c>
    </row>
    <row r="1050" spans="1:28" x14ac:dyDescent="0.3">
      <c r="A1050" t="s">
        <v>2874</v>
      </c>
      <c r="B1050" s="13">
        <v>45783</v>
      </c>
      <c r="C1050" t="s">
        <v>821</v>
      </c>
      <c r="D1050" t="s">
        <v>822</v>
      </c>
      <c r="E1050">
        <v>42</v>
      </c>
      <c r="F1050" t="s">
        <v>9</v>
      </c>
      <c r="G1050" t="s">
        <v>823</v>
      </c>
      <c r="H1050" t="s">
        <v>715</v>
      </c>
      <c r="I1050" t="s">
        <v>12</v>
      </c>
      <c r="J1050" t="s">
        <v>31</v>
      </c>
      <c r="K1050" t="s">
        <v>1604</v>
      </c>
      <c r="L1050" t="s">
        <v>3889</v>
      </c>
      <c r="M1050" t="s">
        <v>1566</v>
      </c>
      <c r="N1050" t="s">
        <v>3854</v>
      </c>
      <c r="O1050" t="s">
        <v>1605</v>
      </c>
      <c r="P1050">
        <v>38.76</v>
      </c>
      <c r="Q1050">
        <v>137</v>
      </c>
      <c r="R1050" t="s">
        <v>1753</v>
      </c>
      <c r="S1050" t="s">
        <v>1754</v>
      </c>
      <c r="T1050" t="s">
        <v>1755</v>
      </c>
      <c r="U1050" t="s">
        <v>1756</v>
      </c>
      <c r="V1050" t="s">
        <v>1826</v>
      </c>
      <c r="W1050">
        <v>1</v>
      </c>
      <c r="X1050" t="s">
        <v>1752</v>
      </c>
      <c r="Y1050">
        <v>143.69999999999999</v>
      </c>
      <c r="Z1050">
        <v>143.69999999999999</v>
      </c>
      <c r="AA1050">
        <v>27.3</v>
      </c>
      <c r="AB1050">
        <v>0.19</v>
      </c>
    </row>
    <row r="1051" spans="1:28" x14ac:dyDescent="0.3">
      <c r="A1051" t="s">
        <v>2875</v>
      </c>
      <c r="B1051" s="13">
        <v>45385</v>
      </c>
      <c r="C1051" t="s">
        <v>1449</v>
      </c>
      <c r="D1051" t="s">
        <v>1450</v>
      </c>
      <c r="E1051">
        <v>21</v>
      </c>
      <c r="F1051" t="s">
        <v>16</v>
      </c>
      <c r="G1051" t="s">
        <v>1451</v>
      </c>
      <c r="H1051" t="s">
        <v>47</v>
      </c>
      <c r="I1051" t="s">
        <v>12</v>
      </c>
      <c r="J1051" t="s">
        <v>13</v>
      </c>
      <c r="K1051" t="s">
        <v>1640</v>
      </c>
      <c r="L1051" t="s">
        <v>3910</v>
      </c>
      <c r="M1051" t="s">
        <v>1547</v>
      </c>
      <c r="N1051" t="s">
        <v>3849</v>
      </c>
      <c r="O1051" t="s">
        <v>1641</v>
      </c>
      <c r="P1051">
        <v>167.34</v>
      </c>
      <c r="Q1051">
        <v>296</v>
      </c>
      <c r="R1051" t="s">
        <v>1758</v>
      </c>
      <c r="S1051" t="s">
        <v>1759</v>
      </c>
      <c r="T1051" t="s">
        <v>1760</v>
      </c>
      <c r="U1051" t="s">
        <v>1756</v>
      </c>
      <c r="V1051" t="s">
        <v>1826</v>
      </c>
      <c r="W1051">
        <v>4</v>
      </c>
      <c r="X1051" t="s">
        <v>1757</v>
      </c>
      <c r="Y1051">
        <v>837.34</v>
      </c>
      <c r="Z1051">
        <v>3349.36</v>
      </c>
      <c r="AA1051">
        <v>167.47</v>
      </c>
      <c r="AB1051">
        <v>0.05</v>
      </c>
    </row>
    <row r="1052" spans="1:28" x14ac:dyDescent="0.3">
      <c r="A1052" t="s">
        <v>2876</v>
      </c>
      <c r="B1052" s="13">
        <v>45878</v>
      </c>
      <c r="C1052" t="s">
        <v>417</v>
      </c>
      <c r="D1052" t="s">
        <v>418</v>
      </c>
      <c r="E1052">
        <v>44</v>
      </c>
      <c r="F1052" t="s">
        <v>16</v>
      </c>
      <c r="G1052" t="s">
        <v>3976</v>
      </c>
      <c r="H1052" t="s">
        <v>51</v>
      </c>
      <c r="I1052" t="s">
        <v>12</v>
      </c>
      <c r="J1052" t="s">
        <v>19</v>
      </c>
      <c r="K1052" t="s">
        <v>1578</v>
      </c>
      <c r="L1052" t="s">
        <v>3871</v>
      </c>
      <c r="M1052" t="s">
        <v>1563</v>
      </c>
      <c r="N1052" t="s">
        <v>3872</v>
      </c>
      <c r="O1052" t="s">
        <v>1579</v>
      </c>
      <c r="P1052">
        <v>465.34</v>
      </c>
      <c r="Q1052">
        <v>301</v>
      </c>
      <c r="R1052" t="s">
        <v>1814</v>
      </c>
      <c r="S1052" t="s">
        <v>1754</v>
      </c>
      <c r="T1052" t="s">
        <v>1815</v>
      </c>
      <c r="U1052" t="s">
        <v>1772</v>
      </c>
      <c r="V1052" t="s">
        <v>1829</v>
      </c>
      <c r="W1052">
        <v>1</v>
      </c>
      <c r="X1052" t="s">
        <v>1813</v>
      </c>
      <c r="Y1052">
        <v>151.66</v>
      </c>
      <c r="Z1052">
        <v>151.66</v>
      </c>
      <c r="AA1052">
        <v>24.27</v>
      </c>
      <c r="AB1052">
        <v>0.16</v>
      </c>
    </row>
    <row r="1053" spans="1:28" x14ac:dyDescent="0.3">
      <c r="A1053" t="s">
        <v>2877</v>
      </c>
      <c r="B1053" s="13">
        <v>45720</v>
      </c>
      <c r="C1053" t="s">
        <v>1533</v>
      </c>
      <c r="D1053" t="s">
        <v>1534</v>
      </c>
      <c r="E1053">
        <v>27</v>
      </c>
      <c r="F1053" t="s">
        <v>16</v>
      </c>
      <c r="G1053" t="s">
        <v>1535</v>
      </c>
      <c r="H1053" t="s">
        <v>35</v>
      </c>
      <c r="I1053" t="s">
        <v>12</v>
      </c>
      <c r="J1053" t="s">
        <v>19</v>
      </c>
      <c r="K1053" t="s">
        <v>1636</v>
      </c>
      <c r="L1053" t="s">
        <v>3908</v>
      </c>
      <c r="M1053" t="s">
        <v>1566</v>
      </c>
      <c r="N1053" t="s">
        <v>3862</v>
      </c>
      <c r="O1053" t="s">
        <v>1637</v>
      </c>
      <c r="P1053">
        <v>167.12</v>
      </c>
      <c r="Q1053">
        <v>316</v>
      </c>
      <c r="R1053" t="s">
        <v>1783</v>
      </c>
      <c r="S1053" t="s">
        <v>1784</v>
      </c>
      <c r="T1053" t="s">
        <v>1785</v>
      </c>
      <c r="U1053" t="s">
        <v>1772</v>
      </c>
      <c r="V1053" t="s">
        <v>1826</v>
      </c>
      <c r="W1053">
        <v>3</v>
      </c>
      <c r="X1053" t="s">
        <v>1782</v>
      </c>
      <c r="Y1053">
        <v>961.4</v>
      </c>
      <c r="Z1053">
        <v>2884.2</v>
      </c>
      <c r="AA1053">
        <v>57.68</v>
      </c>
      <c r="AB1053">
        <v>0.02</v>
      </c>
    </row>
    <row r="1054" spans="1:28" x14ac:dyDescent="0.3">
      <c r="A1054" t="s">
        <v>2878</v>
      </c>
      <c r="B1054" s="13">
        <v>45503</v>
      </c>
      <c r="C1054" t="s">
        <v>1157</v>
      </c>
      <c r="D1054" t="s">
        <v>1158</v>
      </c>
      <c r="E1054">
        <v>45</v>
      </c>
      <c r="F1054" t="s">
        <v>9</v>
      </c>
      <c r="G1054" t="s">
        <v>1159</v>
      </c>
      <c r="H1054" t="s">
        <v>254</v>
      </c>
      <c r="I1054" t="s">
        <v>12</v>
      </c>
      <c r="J1054" t="s">
        <v>31</v>
      </c>
      <c r="K1054" t="s">
        <v>1696</v>
      </c>
      <c r="L1054" t="s">
        <v>3941</v>
      </c>
      <c r="M1054" t="s">
        <v>1563</v>
      </c>
      <c r="N1054" t="s">
        <v>3860</v>
      </c>
      <c r="O1054" t="s">
        <v>1697</v>
      </c>
      <c r="P1054">
        <v>403.71</v>
      </c>
      <c r="Q1054">
        <v>159</v>
      </c>
      <c r="R1054" t="s">
        <v>1811</v>
      </c>
      <c r="S1054" t="s">
        <v>1754</v>
      </c>
      <c r="T1054" t="s">
        <v>1812</v>
      </c>
      <c r="U1054" t="s">
        <v>1756</v>
      </c>
      <c r="V1054" t="s">
        <v>1826</v>
      </c>
      <c r="W1054">
        <v>4</v>
      </c>
      <c r="X1054" t="s">
        <v>1810</v>
      </c>
      <c r="Y1054">
        <v>475.98</v>
      </c>
      <c r="Z1054">
        <v>1903.92</v>
      </c>
      <c r="AA1054">
        <v>361.74</v>
      </c>
      <c r="AB1054">
        <v>0.19</v>
      </c>
    </row>
    <row r="1055" spans="1:28" x14ac:dyDescent="0.3">
      <c r="A1055" t="s">
        <v>2879</v>
      </c>
      <c r="B1055" s="13">
        <v>45551</v>
      </c>
      <c r="C1055" t="s">
        <v>1187</v>
      </c>
      <c r="D1055" t="s">
        <v>1188</v>
      </c>
      <c r="E1055">
        <v>23</v>
      </c>
      <c r="F1055" t="s">
        <v>9</v>
      </c>
      <c r="G1055" t="s">
        <v>1189</v>
      </c>
      <c r="H1055" t="s">
        <v>217</v>
      </c>
      <c r="I1055" t="s">
        <v>12</v>
      </c>
      <c r="J1055" t="s">
        <v>13</v>
      </c>
      <c r="K1055" t="s">
        <v>1624</v>
      </c>
      <c r="L1055" t="s">
        <v>3901</v>
      </c>
      <c r="M1055" t="s">
        <v>1566</v>
      </c>
      <c r="N1055" t="s">
        <v>3885</v>
      </c>
      <c r="O1055" t="s">
        <v>1625</v>
      </c>
      <c r="P1055">
        <v>135.61000000000001</v>
      </c>
      <c r="Q1055">
        <v>394</v>
      </c>
      <c r="R1055" t="s">
        <v>1802</v>
      </c>
      <c r="S1055" t="s">
        <v>1759</v>
      </c>
      <c r="T1055" t="s">
        <v>1803</v>
      </c>
      <c r="U1055" t="s">
        <v>1756</v>
      </c>
      <c r="V1055" t="s">
        <v>1824</v>
      </c>
      <c r="W1055">
        <v>4</v>
      </c>
      <c r="X1055" t="s">
        <v>1801</v>
      </c>
      <c r="Y1055">
        <v>132.88999999999999</v>
      </c>
      <c r="Z1055">
        <v>531.55999999999995</v>
      </c>
      <c r="AA1055">
        <v>63.79</v>
      </c>
      <c r="AB1055">
        <v>0.12</v>
      </c>
    </row>
    <row r="1056" spans="1:28" x14ac:dyDescent="0.3">
      <c r="A1056" t="s">
        <v>2880</v>
      </c>
      <c r="B1056" s="13">
        <v>45850</v>
      </c>
      <c r="C1056" t="s">
        <v>1355</v>
      </c>
      <c r="D1056" t="s">
        <v>1356</v>
      </c>
      <c r="E1056">
        <v>47</v>
      </c>
      <c r="F1056" t="s">
        <v>16</v>
      </c>
      <c r="G1056" t="s">
        <v>597</v>
      </c>
      <c r="H1056" t="s">
        <v>47</v>
      </c>
      <c r="I1056" t="s">
        <v>12</v>
      </c>
      <c r="J1056" t="s">
        <v>19</v>
      </c>
      <c r="K1056" t="s">
        <v>1618</v>
      </c>
      <c r="L1056" t="s">
        <v>3897</v>
      </c>
      <c r="M1056" t="s">
        <v>1544</v>
      </c>
      <c r="N1056" t="s">
        <v>3858</v>
      </c>
      <c r="O1056" t="s">
        <v>1619</v>
      </c>
      <c r="P1056">
        <v>382.22</v>
      </c>
      <c r="Q1056">
        <v>329</v>
      </c>
      <c r="R1056" t="s">
        <v>1795</v>
      </c>
      <c r="S1056" t="s">
        <v>1759</v>
      </c>
      <c r="T1056" t="s">
        <v>1796</v>
      </c>
      <c r="U1056" t="s">
        <v>1772</v>
      </c>
      <c r="V1056" t="s">
        <v>1826</v>
      </c>
      <c r="W1056">
        <v>3</v>
      </c>
      <c r="X1056" t="s">
        <v>1794</v>
      </c>
      <c r="Y1056">
        <v>471.31</v>
      </c>
      <c r="Z1056">
        <v>1413.93</v>
      </c>
      <c r="AA1056">
        <v>0</v>
      </c>
      <c r="AB1056">
        <v>0</v>
      </c>
    </row>
    <row r="1057" spans="1:28" x14ac:dyDescent="0.3">
      <c r="A1057" t="s">
        <v>2881</v>
      </c>
      <c r="B1057" s="13">
        <v>45441</v>
      </c>
      <c r="C1057" t="s">
        <v>1431</v>
      </c>
      <c r="D1057" t="s">
        <v>1432</v>
      </c>
      <c r="E1057">
        <v>45</v>
      </c>
      <c r="F1057" t="s">
        <v>16</v>
      </c>
      <c r="G1057" t="s">
        <v>1433</v>
      </c>
      <c r="H1057" t="s">
        <v>74</v>
      </c>
      <c r="I1057" t="s">
        <v>12</v>
      </c>
      <c r="J1057" t="s">
        <v>19</v>
      </c>
      <c r="K1057" t="s">
        <v>1700</v>
      </c>
      <c r="L1057" t="s">
        <v>3943</v>
      </c>
      <c r="M1057" t="s">
        <v>1563</v>
      </c>
      <c r="N1057" t="s">
        <v>3845</v>
      </c>
      <c r="O1057" t="s">
        <v>1701</v>
      </c>
      <c r="P1057">
        <v>392.89</v>
      </c>
      <c r="Q1057">
        <v>320</v>
      </c>
      <c r="R1057" t="s">
        <v>1800</v>
      </c>
      <c r="S1057" t="s">
        <v>1763</v>
      </c>
      <c r="T1057" t="s">
        <v>207</v>
      </c>
      <c r="U1057" t="s">
        <v>1765</v>
      </c>
      <c r="V1057" t="s">
        <v>1824</v>
      </c>
      <c r="W1057">
        <v>2</v>
      </c>
      <c r="X1057" t="s">
        <v>1799</v>
      </c>
      <c r="Y1057">
        <v>720.32</v>
      </c>
      <c r="Z1057">
        <v>1440.64</v>
      </c>
      <c r="AA1057">
        <v>374.57</v>
      </c>
      <c r="AB1057">
        <v>0.26</v>
      </c>
    </row>
    <row r="1058" spans="1:28" x14ac:dyDescent="0.3">
      <c r="A1058" t="s">
        <v>2882</v>
      </c>
      <c r="B1058" s="13">
        <v>45431</v>
      </c>
      <c r="C1058" t="s">
        <v>275</v>
      </c>
      <c r="D1058" t="s">
        <v>276</v>
      </c>
      <c r="E1058">
        <v>61</v>
      </c>
      <c r="F1058" t="s">
        <v>16</v>
      </c>
      <c r="G1058" t="s">
        <v>277</v>
      </c>
      <c r="H1058" t="s">
        <v>30</v>
      </c>
      <c r="I1058" t="s">
        <v>12</v>
      </c>
      <c r="J1058" t="s">
        <v>13</v>
      </c>
      <c r="K1058" t="s">
        <v>1680</v>
      </c>
      <c r="L1058" t="s">
        <v>3932</v>
      </c>
      <c r="M1058" t="s">
        <v>1558</v>
      </c>
      <c r="N1058" t="s">
        <v>3867</v>
      </c>
      <c r="O1058" t="s">
        <v>1681</v>
      </c>
      <c r="P1058">
        <v>340.39</v>
      </c>
      <c r="Q1058">
        <v>177</v>
      </c>
      <c r="R1058" t="s">
        <v>1811</v>
      </c>
      <c r="S1058" t="s">
        <v>1754</v>
      </c>
      <c r="T1058" t="s">
        <v>1812</v>
      </c>
      <c r="U1058" t="s">
        <v>1756</v>
      </c>
      <c r="V1058" t="s">
        <v>1829</v>
      </c>
      <c r="W1058">
        <v>4</v>
      </c>
      <c r="X1058" t="s">
        <v>1810</v>
      </c>
      <c r="Y1058">
        <v>99.92</v>
      </c>
      <c r="Z1058">
        <v>399.68</v>
      </c>
      <c r="AA1058">
        <v>43.96</v>
      </c>
      <c r="AB1058">
        <v>0.11</v>
      </c>
    </row>
    <row r="1059" spans="1:28" x14ac:dyDescent="0.3">
      <c r="A1059" t="s">
        <v>2883</v>
      </c>
      <c r="B1059" s="13">
        <v>45873</v>
      </c>
      <c r="C1059" t="s">
        <v>247</v>
      </c>
      <c r="D1059" t="s">
        <v>248</v>
      </c>
      <c r="E1059">
        <v>58</v>
      </c>
      <c r="F1059" t="s">
        <v>9</v>
      </c>
      <c r="G1059" t="s">
        <v>249</v>
      </c>
      <c r="H1059" t="s">
        <v>250</v>
      </c>
      <c r="I1059" t="s">
        <v>12</v>
      </c>
      <c r="J1059" t="s">
        <v>31</v>
      </c>
      <c r="K1059" t="s">
        <v>1568</v>
      </c>
      <c r="L1059" t="s">
        <v>3863</v>
      </c>
      <c r="M1059" t="s">
        <v>1544</v>
      </c>
      <c r="N1059" t="s">
        <v>3864</v>
      </c>
      <c r="O1059" t="s">
        <v>1569</v>
      </c>
      <c r="P1059">
        <v>298.86</v>
      </c>
      <c r="Q1059">
        <v>308</v>
      </c>
      <c r="R1059" t="s">
        <v>1767</v>
      </c>
      <c r="S1059" t="s">
        <v>1759</v>
      </c>
      <c r="T1059" t="s">
        <v>1768</v>
      </c>
      <c r="U1059" t="s">
        <v>1765</v>
      </c>
      <c r="V1059" t="s">
        <v>1829</v>
      </c>
      <c r="W1059">
        <v>3</v>
      </c>
      <c r="X1059" t="s">
        <v>1766</v>
      </c>
      <c r="Y1059">
        <v>900.63</v>
      </c>
      <c r="Z1059">
        <v>2701.89</v>
      </c>
      <c r="AA1059">
        <v>297.20999999999998</v>
      </c>
      <c r="AB1059">
        <v>0.11</v>
      </c>
    </row>
    <row r="1060" spans="1:28" x14ac:dyDescent="0.3">
      <c r="A1060" t="s">
        <v>2884</v>
      </c>
      <c r="B1060" s="13">
        <v>45629</v>
      </c>
      <c r="C1060" t="s">
        <v>1368</v>
      </c>
      <c r="D1060" t="s">
        <v>1369</v>
      </c>
      <c r="E1060">
        <v>42</v>
      </c>
      <c r="F1060" t="s">
        <v>16</v>
      </c>
      <c r="G1060" t="s">
        <v>1370</v>
      </c>
      <c r="H1060" t="s">
        <v>35</v>
      </c>
      <c r="I1060" t="s">
        <v>12</v>
      </c>
      <c r="J1060" t="s">
        <v>26</v>
      </c>
      <c r="K1060" t="s">
        <v>1640</v>
      </c>
      <c r="L1060" t="s">
        <v>3910</v>
      </c>
      <c r="M1060" t="s">
        <v>1547</v>
      </c>
      <c r="N1060" t="s">
        <v>3849</v>
      </c>
      <c r="O1060" t="s">
        <v>1641</v>
      </c>
      <c r="P1060">
        <v>167.34</v>
      </c>
      <c r="Q1060">
        <v>296</v>
      </c>
      <c r="R1060" t="s">
        <v>1783</v>
      </c>
      <c r="S1060" t="s">
        <v>1784</v>
      </c>
      <c r="T1060" t="s">
        <v>1785</v>
      </c>
      <c r="U1060" t="s">
        <v>1772</v>
      </c>
      <c r="V1060" t="s">
        <v>1826</v>
      </c>
      <c r="W1060">
        <v>1</v>
      </c>
      <c r="X1060" t="s">
        <v>1782</v>
      </c>
      <c r="Y1060">
        <v>681.72</v>
      </c>
      <c r="Z1060">
        <v>681.72</v>
      </c>
      <c r="AA1060">
        <v>74.989999999999995</v>
      </c>
      <c r="AB1060">
        <v>0.11</v>
      </c>
    </row>
    <row r="1061" spans="1:28" x14ac:dyDescent="0.3">
      <c r="A1061" t="s">
        <v>2885</v>
      </c>
      <c r="B1061" s="13">
        <v>45222</v>
      </c>
      <c r="C1061" t="s">
        <v>48</v>
      </c>
      <c r="D1061" t="s">
        <v>49</v>
      </c>
      <c r="E1061">
        <v>64</v>
      </c>
      <c r="F1061" t="s">
        <v>9</v>
      </c>
      <c r="G1061" t="s">
        <v>50</v>
      </c>
      <c r="H1061" t="s">
        <v>51</v>
      </c>
      <c r="I1061" t="s">
        <v>12</v>
      </c>
      <c r="J1061" t="s">
        <v>19</v>
      </c>
      <c r="K1061" t="s">
        <v>1704</v>
      </c>
      <c r="L1061" t="s">
        <v>3945</v>
      </c>
      <c r="M1061" t="s">
        <v>1544</v>
      </c>
      <c r="N1061" t="s">
        <v>3870</v>
      </c>
      <c r="O1061" t="s">
        <v>1705</v>
      </c>
      <c r="P1061">
        <v>325.26</v>
      </c>
      <c r="Q1061">
        <v>400</v>
      </c>
      <c r="R1061" t="s">
        <v>1798</v>
      </c>
      <c r="S1061" t="s">
        <v>1754</v>
      </c>
      <c r="T1061" t="s">
        <v>129</v>
      </c>
      <c r="U1061" t="s">
        <v>1756</v>
      </c>
      <c r="V1061" t="s">
        <v>1824</v>
      </c>
      <c r="W1061">
        <v>2</v>
      </c>
      <c r="X1061" t="s">
        <v>1797</v>
      </c>
      <c r="Y1061">
        <v>838.22</v>
      </c>
      <c r="Z1061">
        <v>1676.44</v>
      </c>
      <c r="AA1061">
        <v>502.93</v>
      </c>
      <c r="AB1061">
        <v>0.3</v>
      </c>
    </row>
    <row r="1062" spans="1:28" x14ac:dyDescent="0.3">
      <c r="A1062" t="s">
        <v>2886</v>
      </c>
      <c r="B1062" s="13">
        <v>45797</v>
      </c>
      <c r="C1062" t="s">
        <v>637</v>
      </c>
      <c r="D1062" t="s">
        <v>638</v>
      </c>
      <c r="E1062">
        <v>46</v>
      </c>
      <c r="F1062" t="s">
        <v>9</v>
      </c>
      <c r="G1062" t="s">
        <v>639</v>
      </c>
      <c r="H1062" t="s">
        <v>51</v>
      </c>
      <c r="I1062" t="s">
        <v>12</v>
      </c>
      <c r="J1062" t="s">
        <v>13</v>
      </c>
      <c r="K1062" t="s">
        <v>1722</v>
      </c>
      <c r="L1062" t="s">
        <v>3954</v>
      </c>
      <c r="M1062" t="s">
        <v>1544</v>
      </c>
      <c r="N1062" t="s">
        <v>3858</v>
      </c>
      <c r="O1062" t="s">
        <v>1723</v>
      </c>
      <c r="P1062">
        <v>371.38</v>
      </c>
      <c r="Q1062">
        <v>220</v>
      </c>
      <c r="R1062" t="s">
        <v>1795</v>
      </c>
      <c r="S1062" t="s">
        <v>1759</v>
      </c>
      <c r="T1062" t="s">
        <v>1796</v>
      </c>
      <c r="U1062" t="s">
        <v>1772</v>
      </c>
      <c r="V1062" t="s">
        <v>1824</v>
      </c>
      <c r="W1062">
        <v>2</v>
      </c>
      <c r="X1062" t="s">
        <v>1794</v>
      </c>
      <c r="Y1062">
        <v>816.22</v>
      </c>
      <c r="Z1062">
        <v>1632.44</v>
      </c>
      <c r="AA1062">
        <v>440.76</v>
      </c>
      <c r="AB1062">
        <v>0.27</v>
      </c>
    </row>
    <row r="1063" spans="1:28" x14ac:dyDescent="0.3">
      <c r="A1063" t="s">
        <v>2887</v>
      </c>
      <c r="B1063" s="13">
        <v>45554</v>
      </c>
      <c r="C1063" t="s">
        <v>1187</v>
      </c>
      <c r="D1063" t="s">
        <v>1188</v>
      </c>
      <c r="E1063">
        <v>23</v>
      </c>
      <c r="F1063" t="s">
        <v>9</v>
      </c>
      <c r="G1063" t="s">
        <v>1189</v>
      </c>
      <c r="H1063" t="s">
        <v>217</v>
      </c>
      <c r="I1063" t="s">
        <v>12</v>
      </c>
      <c r="J1063" t="s">
        <v>13</v>
      </c>
      <c r="K1063" t="s">
        <v>1670</v>
      </c>
      <c r="L1063" t="s">
        <v>3927</v>
      </c>
      <c r="M1063" t="s">
        <v>1566</v>
      </c>
      <c r="N1063" t="s">
        <v>3878</v>
      </c>
      <c r="O1063" t="s">
        <v>1671</v>
      </c>
      <c r="P1063">
        <v>103.45</v>
      </c>
      <c r="Q1063">
        <v>465</v>
      </c>
      <c r="R1063" t="s">
        <v>1780</v>
      </c>
      <c r="S1063" t="s">
        <v>1763</v>
      </c>
      <c r="T1063" t="s">
        <v>1781</v>
      </c>
      <c r="U1063" t="s">
        <v>1772</v>
      </c>
      <c r="V1063" t="s">
        <v>1826</v>
      </c>
      <c r="W1063">
        <v>2</v>
      </c>
      <c r="X1063" t="s">
        <v>1779</v>
      </c>
      <c r="Y1063">
        <v>654.12</v>
      </c>
      <c r="Z1063">
        <v>1308.24</v>
      </c>
      <c r="AA1063">
        <v>353.22</v>
      </c>
      <c r="AB1063">
        <v>0.27</v>
      </c>
    </row>
    <row r="1064" spans="1:28" x14ac:dyDescent="0.3">
      <c r="A1064" t="s">
        <v>2888</v>
      </c>
      <c r="B1064" s="13">
        <v>45385</v>
      </c>
      <c r="C1064" t="s">
        <v>372</v>
      </c>
      <c r="D1064" t="s">
        <v>373</v>
      </c>
      <c r="E1064">
        <v>50</v>
      </c>
      <c r="F1064" t="s">
        <v>16</v>
      </c>
      <c r="G1064" t="s">
        <v>374</v>
      </c>
      <c r="H1064" t="s">
        <v>250</v>
      </c>
      <c r="I1064" t="s">
        <v>12</v>
      </c>
      <c r="J1064" t="s">
        <v>13</v>
      </c>
      <c r="K1064" t="s">
        <v>1694</v>
      </c>
      <c r="L1064" t="s">
        <v>3940</v>
      </c>
      <c r="M1064" t="s">
        <v>1566</v>
      </c>
      <c r="N1064" t="s">
        <v>3893</v>
      </c>
      <c r="O1064" t="s">
        <v>1695</v>
      </c>
      <c r="P1064">
        <v>107.06</v>
      </c>
      <c r="Q1064">
        <v>359</v>
      </c>
      <c r="R1064" t="s">
        <v>1798</v>
      </c>
      <c r="S1064" t="s">
        <v>1754</v>
      </c>
      <c r="T1064" t="s">
        <v>129</v>
      </c>
      <c r="U1064" t="s">
        <v>1756</v>
      </c>
      <c r="V1064" t="s">
        <v>1826</v>
      </c>
      <c r="W1064">
        <v>4</v>
      </c>
      <c r="X1064" t="s">
        <v>1797</v>
      </c>
      <c r="Y1064">
        <v>528.22</v>
      </c>
      <c r="Z1064">
        <v>2112.88</v>
      </c>
      <c r="AA1064">
        <v>422.58</v>
      </c>
      <c r="AB1064">
        <v>0.2</v>
      </c>
    </row>
    <row r="1065" spans="1:28" x14ac:dyDescent="0.3">
      <c r="A1065" t="s">
        <v>2889</v>
      </c>
      <c r="B1065" s="13">
        <v>45704</v>
      </c>
      <c r="C1065" t="s">
        <v>716</v>
      </c>
      <c r="D1065" t="s">
        <v>717</v>
      </c>
      <c r="E1065">
        <v>38</v>
      </c>
      <c r="F1065" t="s">
        <v>9</v>
      </c>
      <c r="G1065" t="s">
        <v>718</v>
      </c>
      <c r="H1065" t="s">
        <v>81</v>
      </c>
      <c r="I1065" t="s">
        <v>12</v>
      </c>
      <c r="J1065" t="s">
        <v>19</v>
      </c>
      <c r="K1065" t="s">
        <v>1616</v>
      </c>
      <c r="L1065" t="s">
        <v>3896</v>
      </c>
      <c r="M1065" t="s">
        <v>1563</v>
      </c>
      <c r="N1065" t="s">
        <v>3845</v>
      </c>
      <c r="O1065" t="s">
        <v>1617</v>
      </c>
      <c r="P1065">
        <v>419.28</v>
      </c>
      <c r="Q1065">
        <v>86</v>
      </c>
      <c r="R1065" t="s">
        <v>1780</v>
      </c>
      <c r="S1065" t="s">
        <v>1763</v>
      </c>
      <c r="T1065" t="s">
        <v>1781</v>
      </c>
      <c r="U1065" t="s">
        <v>1772</v>
      </c>
      <c r="V1065" t="s">
        <v>1829</v>
      </c>
      <c r="W1065">
        <v>4</v>
      </c>
      <c r="X1065" t="s">
        <v>1779</v>
      </c>
      <c r="Y1065">
        <v>36.72</v>
      </c>
      <c r="Z1065">
        <v>146.88</v>
      </c>
      <c r="AA1065">
        <v>10.28</v>
      </c>
      <c r="AB1065">
        <v>7.0000000000000007E-2</v>
      </c>
    </row>
    <row r="1066" spans="1:28" x14ac:dyDescent="0.3">
      <c r="A1066" t="s">
        <v>2890</v>
      </c>
      <c r="B1066" s="13">
        <v>45545</v>
      </c>
      <c r="C1066" t="s">
        <v>1157</v>
      </c>
      <c r="D1066" t="s">
        <v>1158</v>
      </c>
      <c r="E1066">
        <v>45</v>
      </c>
      <c r="F1066" t="s">
        <v>9</v>
      </c>
      <c r="G1066" t="s">
        <v>1159</v>
      </c>
      <c r="H1066" t="s">
        <v>254</v>
      </c>
      <c r="I1066" t="s">
        <v>12</v>
      </c>
      <c r="J1066" t="s">
        <v>31</v>
      </c>
      <c r="K1066" t="s">
        <v>1704</v>
      </c>
      <c r="L1066" t="s">
        <v>3945</v>
      </c>
      <c r="M1066" t="s">
        <v>1544</v>
      </c>
      <c r="N1066" t="s">
        <v>3870</v>
      </c>
      <c r="O1066" t="s">
        <v>1705</v>
      </c>
      <c r="P1066">
        <v>325.26</v>
      </c>
      <c r="Q1066">
        <v>400</v>
      </c>
      <c r="R1066" t="s">
        <v>1814</v>
      </c>
      <c r="S1066" t="s">
        <v>1754</v>
      </c>
      <c r="T1066" t="s">
        <v>1815</v>
      </c>
      <c r="U1066" t="s">
        <v>1772</v>
      </c>
      <c r="V1066" t="s">
        <v>1826</v>
      </c>
      <c r="W1066">
        <v>2</v>
      </c>
      <c r="X1066" t="s">
        <v>1813</v>
      </c>
      <c r="Y1066">
        <v>705.97</v>
      </c>
      <c r="Z1066">
        <v>1411.94</v>
      </c>
      <c r="AA1066">
        <v>141.19</v>
      </c>
      <c r="AB1066">
        <v>0.1</v>
      </c>
    </row>
    <row r="1067" spans="1:28" x14ac:dyDescent="0.3">
      <c r="A1067" t="s">
        <v>2891</v>
      </c>
      <c r="B1067" s="13">
        <v>45736</v>
      </c>
      <c r="C1067" t="s">
        <v>100</v>
      </c>
      <c r="D1067" t="s">
        <v>101</v>
      </c>
      <c r="E1067">
        <v>52</v>
      </c>
      <c r="F1067" t="s">
        <v>16</v>
      </c>
      <c r="G1067" t="s">
        <v>102</v>
      </c>
      <c r="H1067" t="s">
        <v>35</v>
      </c>
      <c r="I1067" t="s">
        <v>12</v>
      </c>
      <c r="J1067" t="s">
        <v>31</v>
      </c>
      <c r="K1067" t="s">
        <v>1628</v>
      </c>
      <c r="L1067" t="s">
        <v>3904</v>
      </c>
      <c r="M1067" t="s">
        <v>1563</v>
      </c>
      <c r="N1067" t="s">
        <v>3860</v>
      </c>
      <c r="O1067" t="s">
        <v>1629</v>
      </c>
      <c r="P1067">
        <v>38.520000000000003</v>
      </c>
      <c r="Q1067">
        <v>378</v>
      </c>
      <c r="R1067" t="s">
        <v>1758</v>
      </c>
      <c r="S1067" t="s">
        <v>1759</v>
      </c>
      <c r="T1067" t="s">
        <v>1760</v>
      </c>
      <c r="U1067" t="s">
        <v>1756</v>
      </c>
      <c r="V1067" t="s">
        <v>1826</v>
      </c>
      <c r="W1067">
        <v>2</v>
      </c>
      <c r="X1067" t="s">
        <v>1757</v>
      </c>
      <c r="Y1067">
        <v>994.29</v>
      </c>
      <c r="Z1067">
        <v>1988.58</v>
      </c>
      <c r="AA1067">
        <v>19.89</v>
      </c>
      <c r="AB1067">
        <v>0.01</v>
      </c>
    </row>
    <row r="1068" spans="1:28" x14ac:dyDescent="0.3">
      <c r="A1068" t="s">
        <v>2892</v>
      </c>
      <c r="B1068" s="13">
        <v>45608</v>
      </c>
      <c r="C1068" t="s">
        <v>1307</v>
      </c>
      <c r="D1068" t="s">
        <v>1308</v>
      </c>
      <c r="E1068">
        <v>45</v>
      </c>
      <c r="F1068" t="s">
        <v>16</v>
      </c>
      <c r="G1068" t="s">
        <v>1309</v>
      </c>
      <c r="H1068" t="s">
        <v>74</v>
      </c>
      <c r="I1068" t="s">
        <v>12</v>
      </c>
      <c r="J1068" t="s">
        <v>19</v>
      </c>
      <c r="K1068" t="s">
        <v>1732</v>
      </c>
      <c r="L1068" t="s">
        <v>3959</v>
      </c>
      <c r="M1068" t="s">
        <v>1544</v>
      </c>
      <c r="N1068" t="s">
        <v>3872</v>
      </c>
      <c r="O1068" t="s">
        <v>1733</v>
      </c>
      <c r="P1068">
        <v>447.43</v>
      </c>
      <c r="Q1068">
        <v>191</v>
      </c>
      <c r="R1068" t="s">
        <v>1811</v>
      </c>
      <c r="S1068" t="s">
        <v>1754</v>
      </c>
      <c r="T1068" t="s">
        <v>1812</v>
      </c>
      <c r="U1068" t="s">
        <v>1756</v>
      </c>
      <c r="V1068" t="s">
        <v>1824</v>
      </c>
      <c r="W1068">
        <v>1</v>
      </c>
      <c r="X1068" t="s">
        <v>1810</v>
      </c>
      <c r="Y1068">
        <v>909.04</v>
      </c>
      <c r="Z1068">
        <v>909.04</v>
      </c>
      <c r="AA1068">
        <v>99.99</v>
      </c>
      <c r="AB1068">
        <v>0.11</v>
      </c>
    </row>
    <row r="1069" spans="1:28" x14ac:dyDescent="0.3">
      <c r="A1069" t="s">
        <v>2893</v>
      </c>
      <c r="B1069" s="13">
        <v>45334</v>
      </c>
      <c r="C1069" t="s">
        <v>1095</v>
      </c>
      <c r="D1069" t="s">
        <v>1096</v>
      </c>
      <c r="E1069">
        <v>31</v>
      </c>
      <c r="F1069" t="s">
        <v>9</v>
      </c>
      <c r="G1069" t="s">
        <v>1097</v>
      </c>
      <c r="H1069" t="s">
        <v>163</v>
      </c>
      <c r="I1069" t="s">
        <v>12</v>
      </c>
      <c r="J1069" t="s">
        <v>26</v>
      </c>
      <c r="K1069" t="s">
        <v>1616</v>
      </c>
      <c r="L1069" t="s">
        <v>3896</v>
      </c>
      <c r="M1069" t="s">
        <v>1563</v>
      </c>
      <c r="N1069" t="s">
        <v>3845</v>
      </c>
      <c r="O1069" t="s">
        <v>1617</v>
      </c>
      <c r="P1069">
        <v>419.28</v>
      </c>
      <c r="Q1069">
        <v>86</v>
      </c>
      <c r="R1069" t="s">
        <v>1793</v>
      </c>
      <c r="S1069" t="s">
        <v>1763</v>
      </c>
      <c r="T1069" t="s">
        <v>395</v>
      </c>
      <c r="U1069" t="s">
        <v>1772</v>
      </c>
      <c r="V1069" t="s">
        <v>1826</v>
      </c>
      <c r="W1069">
        <v>1</v>
      </c>
      <c r="X1069" t="s">
        <v>1792</v>
      </c>
      <c r="Y1069">
        <v>164.73</v>
      </c>
      <c r="Z1069">
        <v>164.73</v>
      </c>
      <c r="AA1069">
        <v>19.77</v>
      </c>
      <c r="AB1069">
        <v>0.12</v>
      </c>
    </row>
    <row r="1070" spans="1:28" x14ac:dyDescent="0.3">
      <c r="A1070" t="s">
        <v>2894</v>
      </c>
      <c r="B1070" s="13">
        <v>45690</v>
      </c>
      <c r="C1070" t="s">
        <v>230</v>
      </c>
      <c r="D1070" t="s">
        <v>231</v>
      </c>
      <c r="E1070">
        <v>50</v>
      </c>
      <c r="F1070" t="s">
        <v>9</v>
      </c>
      <c r="G1070" t="s">
        <v>232</v>
      </c>
      <c r="H1070" t="s">
        <v>233</v>
      </c>
      <c r="I1070" t="s">
        <v>12</v>
      </c>
      <c r="J1070" t="s">
        <v>26</v>
      </c>
      <c r="K1070" t="s">
        <v>1622</v>
      </c>
      <c r="L1070" t="s">
        <v>3899</v>
      </c>
      <c r="M1070" t="s">
        <v>1547</v>
      </c>
      <c r="N1070" t="s">
        <v>3900</v>
      </c>
      <c r="O1070" t="s">
        <v>1623</v>
      </c>
      <c r="P1070">
        <v>353.47</v>
      </c>
      <c r="Q1070">
        <v>214</v>
      </c>
      <c r="R1070" t="s">
        <v>1780</v>
      </c>
      <c r="S1070" t="s">
        <v>1763</v>
      </c>
      <c r="T1070" t="s">
        <v>1781</v>
      </c>
      <c r="U1070" t="s">
        <v>1772</v>
      </c>
      <c r="V1070" t="s">
        <v>1829</v>
      </c>
      <c r="W1070">
        <v>2</v>
      </c>
      <c r="X1070" t="s">
        <v>1779</v>
      </c>
      <c r="Y1070">
        <v>606.35</v>
      </c>
      <c r="Z1070">
        <v>1212.7</v>
      </c>
      <c r="AA1070">
        <v>194.03</v>
      </c>
      <c r="AB1070">
        <v>0.16</v>
      </c>
    </row>
    <row r="1071" spans="1:28" x14ac:dyDescent="0.3">
      <c r="A1071" t="s">
        <v>2895</v>
      </c>
      <c r="B1071" s="13">
        <v>45481</v>
      </c>
      <c r="C1071" t="s">
        <v>544</v>
      </c>
      <c r="D1071" t="s">
        <v>545</v>
      </c>
      <c r="E1071">
        <v>21</v>
      </c>
      <c r="F1071" t="s">
        <v>9</v>
      </c>
      <c r="G1071" t="s">
        <v>546</v>
      </c>
      <c r="H1071" t="s">
        <v>194</v>
      </c>
      <c r="I1071" t="s">
        <v>12</v>
      </c>
      <c r="J1071" t="s">
        <v>26</v>
      </c>
      <c r="K1071" t="s">
        <v>1744</v>
      </c>
      <c r="L1071" t="s">
        <v>3965</v>
      </c>
      <c r="M1071" t="s">
        <v>1563</v>
      </c>
      <c r="N1071" t="s">
        <v>3860</v>
      </c>
      <c r="O1071" t="s">
        <v>1745</v>
      </c>
      <c r="P1071">
        <v>431.67</v>
      </c>
      <c r="Q1071">
        <v>73</v>
      </c>
      <c r="R1071" t="s">
        <v>1770</v>
      </c>
      <c r="S1071" t="s">
        <v>1763</v>
      </c>
      <c r="T1071" t="s">
        <v>1771</v>
      </c>
      <c r="U1071" t="s">
        <v>1772</v>
      </c>
      <c r="V1071" t="s">
        <v>1824</v>
      </c>
      <c r="W1071">
        <v>3</v>
      </c>
      <c r="X1071" t="s">
        <v>1769</v>
      </c>
      <c r="Y1071">
        <v>904.19</v>
      </c>
      <c r="Z1071">
        <v>2712.57</v>
      </c>
      <c r="AA1071">
        <v>244.13</v>
      </c>
      <c r="AB1071">
        <v>0.09</v>
      </c>
    </row>
    <row r="1072" spans="1:28" x14ac:dyDescent="0.3">
      <c r="A1072" t="s">
        <v>2896</v>
      </c>
      <c r="B1072" s="13">
        <v>45576</v>
      </c>
      <c r="C1072" t="s">
        <v>508</v>
      </c>
      <c r="D1072" t="s">
        <v>509</v>
      </c>
      <c r="E1072">
        <v>25</v>
      </c>
      <c r="F1072" t="s">
        <v>16</v>
      </c>
      <c r="G1072" t="s">
        <v>510</v>
      </c>
      <c r="H1072" t="s">
        <v>35</v>
      </c>
      <c r="I1072" t="s">
        <v>12</v>
      </c>
      <c r="J1072" t="s">
        <v>13</v>
      </c>
      <c r="K1072" t="s">
        <v>1648</v>
      </c>
      <c r="L1072" t="s">
        <v>3916</v>
      </c>
      <c r="M1072" t="s">
        <v>1566</v>
      </c>
      <c r="N1072" t="s">
        <v>3862</v>
      </c>
      <c r="O1072" t="s">
        <v>1649</v>
      </c>
      <c r="P1072">
        <v>190.29</v>
      </c>
      <c r="Q1072">
        <v>260</v>
      </c>
      <c r="R1072" t="s">
        <v>1762</v>
      </c>
      <c r="S1072" t="s">
        <v>1763</v>
      </c>
      <c r="T1072" t="s">
        <v>1764</v>
      </c>
      <c r="U1072" t="s">
        <v>1765</v>
      </c>
      <c r="V1072" t="s">
        <v>1829</v>
      </c>
      <c r="W1072">
        <v>4</v>
      </c>
      <c r="X1072" t="s">
        <v>1761</v>
      </c>
      <c r="Y1072">
        <v>694.61</v>
      </c>
      <c r="Z1072">
        <v>2778.44</v>
      </c>
      <c r="AA1072">
        <v>500.12</v>
      </c>
      <c r="AB1072">
        <v>0.18</v>
      </c>
    </row>
    <row r="1073" spans="1:28" x14ac:dyDescent="0.3">
      <c r="A1073" t="s">
        <v>2897</v>
      </c>
      <c r="B1073" s="13">
        <v>45215</v>
      </c>
      <c r="C1073" t="s">
        <v>727</v>
      </c>
      <c r="D1073" t="s">
        <v>728</v>
      </c>
      <c r="E1073">
        <v>46</v>
      </c>
      <c r="F1073" t="s">
        <v>16</v>
      </c>
      <c r="G1073" t="s">
        <v>729</v>
      </c>
      <c r="H1073" t="s">
        <v>117</v>
      </c>
      <c r="I1073" t="s">
        <v>12</v>
      </c>
      <c r="J1073" t="s">
        <v>19</v>
      </c>
      <c r="K1073" t="s">
        <v>1726</v>
      </c>
      <c r="L1073" t="s">
        <v>3956</v>
      </c>
      <c r="M1073" t="s">
        <v>1558</v>
      </c>
      <c r="N1073" t="s">
        <v>3912</v>
      </c>
      <c r="O1073" t="s">
        <v>1727</v>
      </c>
      <c r="P1073">
        <v>183.04</v>
      </c>
      <c r="Q1073">
        <v>457</v>
      </c>
      <c r="R1073" t="s">
        <v>1762</v>
      </c>
      <c r="S1073" t="s">
        <v>1763</v>
      </c>
      <c r="T1073" t="s">
        <v>1764</v>
      </c>
      <c r="U1073" t="s">
        <v>1765</v>
      </c>
      <c r="V1073" t="s">
        <v>1824</v>
      </c>
      <c r="W1073">
        <v>4</v>
      </c>
      <c r="X1073" t="s">
        <v>1761</v>
      </c>
      <c r="Y1073">
        <v>753.83</v>
      </c>
      <c r="Z1073">
        <v>3015.32</v>
      </c>
      <c r="AA1073">
        <v>723.68</v>
      </c>
      <c r="AB1073">
        <v>0.24</v>
      </c>
    </row>
    <row r="1074" spans="1:28" x14ac:dyDescent="0.3">
      <c r="A1074" t="s">
        <v>2898</v>
      </c>
      <c r="B1074" s="13">
        <v>45653</v>
      </c>
      <c r="C1074" t="s">
        <v>646</v>
      </c>
      <c r="D1074" t="s">
        <v>647</v>
      </c>
      <c r="E1074">
        <v>45</v>
      </c>
      <c r="F1074" t="s">
        <v>16</v>
      </c>
      <c r="G1074" t="s">
        <v>207</v>
      </c>
      <c r="H1074" t="s">
        <v>201</v>
      </c>
      <c r="I1074" t="s">
        <v>12</v>
      </c>
      <c r="J1074" t="s">
        <v>19</v>
      </c>
      <c r="K1074" t="s">
        <v>1590</v>
      </c>
      <c r="L1074" t="s">
        <v>3880</v>
      </c>
      <c r="M1074" t="s">
        <v>1544</v>
      </c>
      <c r="N1074" t="s">
        <v>3881</v>
      </c>
      <c r="O1074" t="s">
        <v>1591</v>
      </c>
      <c r="P1074">
        <v>123.46</v>
      </c>
      <c r="Q1074">
        <v>76</v>
      </c>
      <c r="R1074" t="s">
        <v>1783</v>
      </c>
      <c r="S1074" t="s">
        <v>1784</v>
      </c>
      <c r="T1074" t="s">
        <v>1785</v>
      </c>
      <c r="U1074" t="s">
        <v>1772</v>
      </c>
      <c r="V1074" t="s">
        <v>1824</v>
      </c>
      <c r="W1074">
        <v>1</v>
      </c>
      <c r="X1074" t="s">
        <v>1782</v>
      </c>
      <c r="Y1074">
        <v>66.22</v>
      </c>
      <c r="Z1074">
        <v>66.22</v>
      </c>
      <c r="AA1074">
        <v>1.32</v>
      </c>
      <c r="AB1074">
        <v>0.02</v>
      </c>
    </row>
    <row r="1075" spans="1:28" x14ac:dyDescent="0.3">
      <c r="A1075" t="s">
        <v>2899</v>
      </c>
      <c r="B1075" s="13">
        <v>45241</v>
      </c>
      <c r="C1075" t="s">
        <v>1059</v>
      </c>
      <c r="D1075" t="s">
        <v>1060</v>
      </c>
      <c r="E1075">
        <v>40</v>
      </c>
      <c r="F1075" t="s">
        <v>16</v>
      </c>
      <c r="G1075" t="s">
        <v>1061</v>
      </c>
      <c r="H1075" t="s">
        <v>11</v>
      </c>
      <c r="I1075" t="s">
        <v>12</v>
      </c>
      <c r="J1075" t="s">
        <v>26</v>
      </c>
      <c r="K1075" t="s">
        <v>1676</v>
      </c>
      <c r="L1075" t="s">
        <v>3930</v>
      </c>
      <c r="M1075" t="s">
        <v>1558</v>
      </c>
      <c r="N1075" t="s">
        <v>3912</v>
      </c>
      <c r="O1075" t="s">
        <v>1677</v>
      </c>
      <c r="P1075">
        <v>299.11</v>
      </c>
      <c r="Q1075">
        <v>118</v>
      </c>
      <c r="R1075" t="s">
        <v>1800</v>
      </c>
      <c r="S1075" t="s">
        <v>1763</v>
      </c>
      <c r="T1075" t="s">
        <v>207</v>
      </c>
      <c r="U1075" t="s">
        <v>1765</v>
      </c>
      <c r="V1075" t="s">
        <v>1829</v>
      </c>
      <c r="W1075">
        <v>2</v>
      </c>
      <c r="X1075" t="s">
        <v>1799</v>
      </c>
      <c r="Y1075">
        <v>891.8</v>
      </c>
      <c r="Z1075">
        <v>1783.6</v>
      </c>
      <c r="AA1075">
        <v>517.24</v>
      </c>
      <c r="AB1075">
        <v>0.28999999999999998</v>
      </c>
    </row>
    <row r="1076" spans="1:28" x14ac:dyDescent="0.3">
      <c r="A1076" t="s">
        <v>2900</v>
      </c>
      <c r="B1076" s="13">
        <v>45428</v>
      </c>
      <c r="C1076" t="s">
        <v>1136</v>
      </c>
      <c r="D1076" t="s">
        <v>1137</v>
      </c>
      <c r="E1076">
        <v>23</v>
      </c>
      <c r="F1076" t="s">
        <v>9</v>
      </c>
      <c r="G1076" t="s">
        <v>1138</v>
      </c>
      <c r="H1076" t="s">
        <v>25</v>
      </c>
      <c r="I1076" t="s">
        <v>12</v>
      </c>
      <c r="J1076" t="s">
        <v>26</v>
      </c>
      <c r="K1076" t="s">
        <v>1698</v>
      </c>
      <c r="L1076" t="s">
        <v>3942</v>
      </c>
      <c r="M1076" t="s">
        <v>1547</v>
      </c>
      <c r="N1076" t="s">
        <v>3900</v>
      </c>
      <c r="O1076" t="s">
        <v>1699</v>
      </c>
      <c r="P1076">
        <v>158.13999999999999</v>
      </c>
      <c r="Q1076">
        <v>82</v>
      </c>
      <c r="R1076" t="s">
        <v>1787</v>
      </c>
      <c r="S1076" t="s">
        <v>1763</v>
      </c>
      <c r="T1076" t="s">
        <v>1788</v>
      </c>
      <c r="U1076" t="s">
        <v>1756</v>
      </c>
      <c r="V1076" t="s">
        <v>1829</v>
      </c>
      <c r="W1076">
        <v>4</v>
      </c>
      <c r="X1076" t="s">
        <v>1786</v>
      </c>
      <c r="Y1076">
        <v>255.48</v>
      </c>
      <c r="Z1076">
        <v>1021.92</v>
      </c>
      <c r="AA1076">
        <v>30.66</v>
      </c>
      <c r="AB1076">
        <v>0.03</v>
      </c>
    </row>
    <row r="1077" spans="1:28" x14ac:dyDescent="0.3">
      <c r="A1077" t="s">
        <v>2901</v>
      </c>
      <c r="B1077" s="13">
        <v>45593</v>
      </c>
      <c r="C1077" t="s">
        <v>951</v>
      </c>
      <c r="D1077" t="s">
        <v>952</v>
      </c>
      <c r="E1077">
        <v>50</v>
      </c>
      <c r="F1077" t="s">
        <v>9</v>
      </c>
      <c r="G1077" t="s">
        <v>953</v>
      </c>
      <c r="H1077" t="s">
        <v>287</v>
      </c>
      <c r="I1077" t="s">
        <v>12</v>
      </c>
      <c r="J1077" t="s">
        <v>13</v>
      </c>
      <c r="K1077" t="s">
        <v>1716</v>
      </c>
      <c r="L1077" t="s">
        <v>3951</v>
      </c>
      <c r="M1077" t="s">
        <v>1544</v>
      </c>
      <c r="N1077" t="s">
        <v>3935</v>
      </c>
      <c r="O1077" t="s">
        <v>1717</v>
      </c>
      <c r="P1077">
        <v>388.46</v>
      </c>
      <c r="Q1077">
        <v>208</v>
      </c>
      <c r="R1077" t="s">
        <v>1808</v>
      </c>
      <c r="S1077" t="s">
        <v>1759</v>
      </c>
      <c r="T1077" t="s">
        <v>1809</v>
      </c>
      <c r="U1077" t="s">
        <v>1756</v>
      </c>
      <c r="V1077" t="s">
        <v>1826</v>
      </c>
      <c r="W1077">
        <v>4</v>
      </c>
      <c r="X1077" t="s">
        <v>1807</v>
      </c>
      <c r="Y1077">
        <v>604.87</v>
      </c>
      <c r="Z1077">
        <v>2419.48</v>
      </c>
      <c r="AA1077">
        <v>677.45</v>
      </c>
      <c r="AB1077">
        <v>0.28000000000000003</v>
      </c>
    </row>
    <row r="1078" spans="1:28" x14ac:dyDescent="0.3">
      <c r="A1078" t="s">
        <v>2902</v>
      </c>
      <c r="B1078" s="13">
        <v>45370</v>
      </c>
      <c r="C1078" t="s">
        <v>175</v>
      </c>
      <c r="D1078" t="s">
        <v>3972</v>
      </c>
      <c r="E1078">
        <v>54</v>
      </c>
      <c r="F1078" t="s">
        <v>9</v>
      </c>
      <c r="G1078" t="s">
        <v>177</v>
      </c>
      <c r="H1078" t="s">
        <v>133</v>
      </c>
      <c r="I1078" t="s">
        <v>12</v>
      </c>
      <c r="J1078" t="s">
        <v>13</v>
      </c>
      <c r="K1078" t="s">
        <v>1614</v>
      </c>
      <c r="L1078" t="s">
        <v>3895</v>
      </c>
      <c r="M1078" t="s">
        <v>1544</v>
      </c>
      <c r="N1078" t="s">
        <v>3870</v>
      </c>
      <c r="O1078" t="s">
        <v>1615</v>
      </c>
      <c r="P1078">
        <v>179.77</v>
      </c>
      <c r="Q1078">
        <v>305</v>
      </c>
      <c r="R1078" t="s">
        <v>1808</v>
      </c>
      <c r="S1078" t="s">
        <v>1759</v>
      </c>
      <c r="T1078" t="s">
        <v>1809</v>
      </c>
      <c r="U1078" t="s">
        <v>1756</v>
      </c>
      <c r="V1078" t="s">
        <v>1829</v>
      </c>
      <c r="W1078">
        <v>3</v>
      </c>
      <c r="X1078" t="s">
        <v>1807</v>
      </c>
      <c r="Y1078">
        <v>623.82000000000005</v>
      </c>
      <c r="Z1078">
        <v>1871.46</v>
      </c>
      <c r="AA1078">
        <v>243.29</v>
      </c>
      <c r="AB1078">
        <v>0.13</v>
      </c>
    </row>
    <row r="1079" spans="1:28" x14ac:dyDescent="0.3">
      <c r="A1079" t="s">
        <v>2903</v>
      </c>
      <c r="B1079" s="13">
        <v>45882</v>
      </c>
      <c r="C1079" t="s">
        <v>470</v>
      </c>
      <c r="D1079" t="s">
        <v>471</v>
      </c>
      <c r="E1079">
        <v>43</v>
      </c>
      <c r="F1079" t="s">
        <v>9</v>
      </c>
      <c r="G1079" t="s">
        <v>395</v>
      </c>
      <c r="H1079" t="s">
        <v>287</v>
      </c>
      <c r="I1079" t="s">
        <v>12</v>
      </c>
      <c r="J1079" t="s">
        <v>13</v>
      </c>
      <c r="K1079" t="s">
        <v>1690</v>
      </c>
      <c r="L1079" t="s">
        <v>3938</v>
      </c>
      <c r="M1079" t="s">
        <v>1558</v>
      </c>
      <c r="N1079" t="s">
        <v>3867</v>
      </c>
      <c r="O1079" t="s">
        <v>1691</v>
      </c>
      <c r="P1079">
        <v>214.32</v>
      </c>
      <c r="Q1079">
        <v>383</v>
      </c>
      <c r="R1079" t="s">
        <v>1805</v>
      </c>
      <c r="S1079" t="s">
        <v>1784</v>
      </c>
      <c r="T1079" t="s">
        <v>1806</v>
      </c>
      <c r="U1079" t="s">
        <v>1756</v>
      </c>
      <c r="V1079" t="s">
        <v>1829</v>
      </c>
      <c r="W1079">
        <v>3</v>
      </c>
      <c r="X1079" t="s">
        <v>1804</v>
      </c>
      <c r="Y1079">
        <v>575.24</v>
      </c>
      <c r="Z1079">
        <v>1725.72</v>
      </c>
      <c r="AA1079">
        <v>207.09</v>
      </c>
      <c r="AB1079">
        <v>0.12</v>
      </c>
    </row>
    <row r="1080" spans="1:28" x14ac:dyDescent="0.3">
      <c r="A1080" t="s">
        <v>2904</v>
      </c>
      <c r="B1080" s="13">
        <v>45878</v>
      </c>
      <c r="C1080" t="s">
        <v>1286</v>
      </c>
      <c r="D1080" t="s">
        <v>1287</v>
      </c>
      <c r="E1080">
        <v>35</v>
      </c>
      <c r="F1080" t="s">
        <v>16</v>
      </c>
      <c r="G1080" t="s">
        <v>1288</v>
      </c>
      <c r="H1080" t="s">
        <v>113</v>
      </c>
      <c r="I1080" t="s">
        <v>12</v>
      </c>
      <c r="J1080" t="s">
        <v>13</v>
      </c>
      <c r="K1080" t="s">
        <v>1553</v>
      </c>
      <c r="L1080" t="s">
        <v>3851</v>
      </c>
      <c r="M1080" t="s">
        <v>1547</v>
      </c>
      <c r="N1080" t="s">
        <v>3852</v>
      </c>
      <c r="O1080" t="s">
        <v>1554</v>
      </c>
      <c r="P1080">
        <v>306.45999999999998</v>
      </c>
      <c r="Q1080">
        <v>487</v>
      </c>
      <c r="R1080" t="s">
        <v>1793</v>
      </c>
      <c r="S1080" t="s">
        <v>1763</v>
      </c>
      <c r="T1080" t="s">
        <v>395</v>
      </c>
      <c r="U1080" t="s">
        <v>1772</v>
      </c>
      <c r="V1080" t="s">
        <v>1824</v>
      </c>
      <c r="W1080">
        <v>1</v>
      </c>
      <c r="X1080" t="s">
        <v>1792</v>
      </c>
      <c r="Y1080">
        <v>769.4</v>
      </c>
      <c r="Z1080">
        <v>769.4</v>
      </c>
      <c r="AA1080">
        <v>123.1</v>
      </c>
      <c r="AB1080">
        <v>0.16</v>
      </c>
    </row>
    <row r="1081" spans="1:28" x14ac:dyDescent="0.3">
      <c r="A1081" t="s">
        <v>2905</v>
      </c>
      <c r="B1081" s="13">
        <v>45420</v>
      </c>
      <c r="C1081" t="s">
        <v>1035</v>
      </c>
      <c r="D1081" t="s">
        <v>1036</v>
      </c>
      <c r="E1081">
        <v>62</v>
      </c>
      <c r="F1081" t="s">
        <v>16</v>
      </c>
      <c r="G1081" t="s">
        <v>1037</v>
      </c>
      <c r="H1081" t="s">
        <v>201</v>
      </c>
      <c r="I1081" t="s">
        <v>12</v>
      </c>
      <c r="J1081" t="s">
        <v>26</v>
      </c>
      <c r="K1081" t="s">
        <v>1553</v>
      </c>
      <c r="L1081" t="s">
        <v>3851</v>
      </c>
      <c r="M1081" t="s">
        <v>1547</v>
      </c>
      <c r="N1081" t="s">
        <v>3852</v>
      </c>
      <c r="O1081" t="s">
        <v>1554</v>
      </c>
      <c r="P1081">
        <v>306.45999999999998</v>
      </c>
      <c r="Q1081">
        <v>487</v>
      </c>
      <c r="R1081" t="s">
        <v>1808</v>
      </c>
      <c r="S1081" t="s">
        <v>1759</v>
      </c>
      <c r="T1081" t="s">
        <v>1809</v>
      </c>
      <c r="U1081" t="s">
        <v>1756</v>
      </c>
      <c r="V1081" t="s">
        <v>1829</v>
      </c>
      <c r="W1081">
        <v>1</v>
      </c>
      <c r="X1081" t="s">
        <v>1807</v>
      </c>
      <c r="Y1081">
        <v>227.28</v>
      </c>
      <c r="Z1081">
        <v>227.28</v>
      </c>
      <c r="AA1081">
        <v>29.55</v>
      </c>
      <c r="AB1081">
        <v>0.13</v>
      </c>
    </row>
    <row r="1082" spans="1:28" x14ac:dyDescent="0.3">
      <c r="A1082" t="s">
        <v>2906</v>
      </c>
      <c r="B1082" s="13">
        <v>45361</v>
      </c>
      <c r="C1082" t="s">
        <v>195</v>
      </c>
      <c r="D1082" t="s">
        <v>196</v>
      </c>
      <c r="E1082">
        <v>23</v>
      </c>
      <c r="F1082" t="s">
        <v>16</v>
      </c>
      <c r="G1082" t="s">
        <v>197</v>
      </c>
      <c r="H1082" t="s">
        <v>43</v>
      </c>
      <c r="I1082" t="s">
        <v>12</v>
      </c>
      <c r="J1082" t="s">
        <v>13</v>
      </c>
      <c r="K1082" t="s">
        <v>1549</v>
      </c>
      <c r="L1082" t="s">
        <v>3848</v>
      </c>
      <c r="M1082" t="s">
        <v>1547</v>
      </c>
      <c r="N1082" t="s">
        <v>3849</v>
      </c>
      <c r="O1082" t="s">
        <v>1550</v>
      </c>
      <c r="P1082">
        <v>342.56</v>
      </c>
      <c r="Q1082">
        <v>352</v>
      </c>
      <c r="R1082" t="s">
        <v>1808</v>
      </c>
      <c r="S1082" t="s">
        <v>1759</v>
      </c>
      <c r="T1082" t="s">
        <v>1809</v>
      </c>
      <c r="U1082" t="s">
        <v>1756</v>
      </c>
      <c r="V1082" t="s">
        <v>1824</v>
      </c>
      <c r="W1082">
        <v>4</v>
      </c>
      <c r="X1082" t="s">
        <v>1807</v>
      </c>
      <c r="Y1082">
        <v>127.58</v>
      </c>
      <c r="Z1082">
        <v>510.32</v>
      </c>
      <c r="AA1082">
        <v>76.55</v>
      </c>
      <c r="AB1082">
        <v>0.15</v>
      </c>
    </row>
    <row r="1083" spans="1:28" x14ac:dyDescent="0.3">
      <c r="A1083" t="s">
        <v>2907</v>
      </c>
      <c r="B1083" s="13">
        <v>45702</v>
      </c>
      <c r="C1083" t="s">
        <v>1298</v>
      </c>
      <c r="D1083" t="s">
        <v>1299</v>
      </c>
      <c r="E1083">
        <v>60</v>
      </c>
      <c r="F1083" t="s">
        <v>16</v>
      </c>
      <c r="G1083" t="s">
        <v>1300</v>
      </c>
      <c r="H1083" t="s">
        <v>47</v>
      </c>
      <c r="I1083" t="s">
        <v>12</v>
      </c>
      <c r="J1083" t="s">
        <v>31</v>
      </c>
      <c r="K1083" t="s">
        <v>1636</v>
      </c>
      <c r="L1083" t="s">
        <v>3908</v>
      </c>
      <c r="M1083" t="s">
        <v>1566</v>
      </c>
      <c r="N1083" t="s">
        <v>3862</v>
      </c>
      <c r="O1083" t="s">
        <v>1637</v>
      </c>
      <c r="P1083">
        <v>167.12</v>
      </c>
      <c r="Q1083">
        <v>316</v>
      </c>
      <c r="R1083" t="s">
        <v>1767</v>
      </c>
      <c r="S1083" t="s">
        <v>1759</v>
      </c>
      <c r="T1083" t="s">
        <v>1768</v>
      </c>
      <c r="U1083" t="s">
        <v>1765</v>
      </c>
      <c r="V1083" t="s">
        <v>1824</v>
      </c>
      <c r="W1083">
        <v>1</v>
      </c>
      <c r="X1083" t="s">
        <v>1766</v>
      </c>
      <c r="Y1083">
        <v>793.21</v>
      </c>
      <c r="Z1083">
        <v>793.21</v>
      </c>
      <c r="AA1083">
        <v>71.39</v>
      </c>
      <c r="AB1083">
        <v>0.09</v>
      </c>
    </row>
    <row r="1084" spans="1:28" x14ac:dyDescent="0.3">
      <c r="A1084" t="s">
        <v>2908</v>
      </c>
      <c r="B1084" s="13">
        <v>45871</v>
      </c>
      <c r="C1084" t="s">
        <v>951</v>
      </c>
      <c r="D1084" t="s">
        <v>952</v>
      </c>
      <c r="E1084">
        <v>50</v>
      </c>
      <c r="F1084" t="s">
        <v>9</v>
      </c>
      <c r="G1084" t="s">
        <v>953</v>
      </c>
      <c r="H1084" t="s">
        <v>287</v>
      </c>
      <c r="I1084" t="s">
        <v>12</v>
      </c>
      <c r="J1084" t="s">
        <v>13</v>
      </c>
      <c r="K1084" t="s">
        <v>1714</v>
      </c>
      <c r="L1084" t="s">
        <v>3950</v>
      </c>
      <c r="M1084" t="s">
        <v>1558</v>
      </c>
      <c r="N1084" t="s">
        <v>3856</v>
      </c>
      <c r="O1084" t="s">
        <v>1715</v>
      </c>
      <c r="P1084">
        <v>152.91999999999999</v>
      </c>
      <c r="Q1084">
        <v>159</v>
      </c>
      <c r="R1084" t="s">
        <v>1795</v>
      </c>
      <c r="S1084" t="s">
        <v>1759</v>
      </c>
      <c r="T1084" t="s">
        <v>1796</v>
      </c>
      <c r="U1084" t="s">
        <v>1772</v>
      </c>
      <c r="V1084" t="s">
        <v>1826</v>
      </c>
      <c r="W1084">
        <v>3</v>
      </c>
      <c r="X1084" t="s">
        <v>1794</v>
      </c>
      <c r="Y1084">
        <v>435.61</v>
      </c>
      <c r="Z1084">
        <v>1306.83</v>
      </c>
      <c r="AA1084">
        <v>39.200000000000003</v>
      </c>
      <c r="AB1084">
        <v>0.03</v>
      </c>
    </row>
    <row r="1085" spans="1:28" x14ac:dyDescent="0.3">
      <c r="A1085" t="s">
        <v>2909</v>
      </c>
      <c r="B1085" s="13">
        <v>45531</v>
      </c>
      <c r="C1085" t="s">
        <v>1202</v>
      </c>
      <c r="D1085" t="s">
        <v>1203</v>
      </c>
      <c r="E1085">
        <v>60</v>
      </c>
      <c r="F1085" t="s">
        <v>9</v>
      </c>
      <c r="G1085" t="s">
        <v>1204</v>
      </c>
      <c r="H1085" t="s">
        <v>317</v>
      </c>
      <c r="I1085" t="s">
        <v>12</v>
      </c>
      <c r="J1085" t="s">
        <v>13</v>
      </c>
      <c r="K1085" t="s">
        <v>1606</v>
      </c>
      <c r="L1085" t="s">
        <v>3890</v>
      </c>
      <c r="M1085" t="s">
        <v>1544</v>
      </c>
      <c r="N1085" t="s">
        <v>3870</v>
      </c>
      <c r="O1085" t="s">
        <v>1607</v>
      </c>
      <c r="P1085">
        <v>218.48</v>
      </c>
      <c r="Q1085">
        <v>276</v>
      </c>
      <c r="R1085" t="s">
        <v>1805</v>
      </c>
      <c r="S1085" t="s">
        <v>1784</v>
      </c>
      <c r="T1085" t="s">
        <v>1806</v>
      </c>
      <c r="U1085" t="s">
        <v>1756</v>
      </c>
      <c r="V1085" t="s">
        <v>1826</v>
      </c>
      <c r="W1085">
        <v>1</v>
      </c>
      <c r="X1085" t="s">
        <v>1804</v>
      </c>
      <c r="Y1085">
        <v>850.06</v>
      </c>
      <c r="Z1085">
        <v>850.06</v>
      </c>
      <c r="AA1085">
        <v>246.52</v>
      </c>
      <c r="AB1085">
        <v>0.28999999999999998</v>
      </c>
    </row>
    <row r="1086" spans="1:28" x14ac:dyDescent="0.3">
      <c r="A1086" t="s">
        <v>2910</v>
      </c>
      <c r="B1086" s="13">
        <v>45330</v>
      </c>
      <c r="C1086" t="s">
        <v>1089</v>
      </c>
      <c r="D1086" t="s">
        <v>3987</v>
      </c>
      <c r="E1086">
        <v>39</v>
      </c>
      <c r="F1086" t="s">
        <v>16</v>
      </c>
      <c r="G1086" t="s">
        <v>1091</v>
      </c>
      <c r="H1086" t="s">
        <v>167</v>
      </c>
      <c r="I1086" t="s">
        <v>12</v>
      </c>
      <c r="J1086" t="s">
        <v>13</v>
      </c>
      <c r="K1086" t="s">
        <v>1580</v>
      </c>
      <c r="L1086" t="s">
        <v>3873</v>
      </c>
      <c r="M1086" t="s">
        <v>1558</v>
      </c>
      <c r="N1086" t="s">
        <v>3874</v>
      </c>
      <c r="O1086" t="s">
        <v>1581</v>
      </c>
      <c r="P1086">
        <v>337.42</v>
      </c>
      <c r="Q1086">
        <v>256</v>
      </c>
      <c r="R1086" t="s">
        <v>1805</v>
      </c>
      <c r="S1086" t="s">
        <v>1784</v>
      </c>
      <c r="T1086" t="s">
        <v>1806</v>
      </c>
      <c r="U1086" t="s">
        <v>1756</v>
      </c>
      <c r="V1086" t="s">
        <v>1826</v>
      </c>
      <c r="W1086">
        <v>2</v>
      </c>
      <c r="X1086" t="s">
        <v>1804</v>
      </c>
      <c r="Y1086">
        <v>753.92</v>
      </c>
      <c r="Z1086">
        <v>1507.84</v>
      </c>
      <c r="AA1086">
        <v>256.33</v>
      </c>
      <c r="AB1086">
        <v>0.17</v>
      </c>
    </row>
    <row r="1087" spans="1:28" x14ac:dyDescent="0.3">
      <c r="A1087" t="s">
        <v>2911</v>
      </c>
      <c r="B1087" s="13">
        <v>45311</v>
      </c>
      <c r="C1087" t="s">
        <v>1501</v>
      </c>
      <c r="D1087" t="s">
        <v>1502</v>
      </c>
      <c r="E1087">
        <v>23</v>
      </c>
      <c r="F1087" t="s">
        <v>16</v>
      </c>
      <c r="G1087" t="s">
        <v>1503</v>
      </c>
      <c r="H1087" t="s">
        <v>30</v>
      </c>
      <c r="I1087" t="s">
        <v>12</v>
      </c>
      <c r="J1087" t="s">
        <v>19</v>
      </c>
      <c r="K1087" t="s">
        <v>1553</v>
      </c>
      <c r="L1087" t="s">
        <v>3851</v>
      </c>
      <c r="M1087" t="s">
        <v>1547</v>
      </c>
      <c r="N1087" t="s">
        <v>3852</v>
      </c>
      <c r="O1087" t="s">
        <v>1554</v>
      </c>
      <c r="P1087">
        <v>306.45999999999998</v>
      </c>
      <c r="Q1087">
        <v>487</v>
      </c>
      <c r="R1087" t="s">
        <v>1798</v>
      </c>
      <c r="S1087" t="s">
        <v>1754</v>
      </c>
      <c r="T1087" t="s">
        <v>129</v>
      </c>
      <c r="U1087" t="s">
        <v>1756</v>
      </c>
      <c r="V1087" t="s">
        <v>1826</v>
      </c>
      <c r="W1087">
        <v>3</v>
      </c>
      <c r="X1087" t="s">
        <v>1797</v>
      </c>
      <c r="Y1087">
        <v>408.99</v>
      </c>
      <c r="Z1087">
        <v>1226.97</v>
      </c>
      <c r="AA1087">
        <v>331.28</v>
      </c>
      <c r="AB1087">
        <v>0.27</v>
      </c>
    </row>
    <row r="1088" spans="1:28" x14ac:dyDescent="0.3">
      <c r="A1088" t="s">
        <v>2912</v>
      </c>
      <c r="B1088" s="13">
        <v>45567</v>
      </c>
      <c r="C1088" t="s">
        <v>905</v>
      </c>
      <c r="D1088" t="s">
        <v>906</v>
      </c>
      <c r="E1088">
        <v>46</v>
      </c>
      <c r="F1088" t="s">
        <v>16</v>
      </c>
      <c r="G1088" t="s">
        <v>907</v>
      </c>
      <c r="H1088" t="s">
        <v>715</v>
      </c>
      <c r="I1088" t="s">
        <v>12</v>
      </c>
      <c r="J1088" t="s">
        <v>31</v>
      </c>
      <c r="K1088" t="s">
        <v>1662</v>
      </c>
      <c r="L1088" t="s">
        <v>3923</v>
      </c>
      <c r="M1088" t="s">
        <v>1566</v>
      </c>
      <c r="N1088" t="s">
        <v>3862</v>
      </c>
      <c r="O1088" t="s">
        <v>1663</v>
      </c>
      <c r="P1088">
        <v>30.62</v>
      </c>
      <c r="Q1088">
        <v>138</v>
      </c>
      <c r="R1088" t="s">
        <v>1774</v>
      </c>
      <c r="S1088" t="s">
        <v>1759</v>
      </c>
      <c r="T1088" t="s">
        <v>1775</v>
      </c>
      <c r="U1088" t="s">
        <v>1765</v>
      </c>
      <c r="V1088" t="s">
        <v>1826</v>
      </c>
      <c r="W1088">
        <v>3</v>
      </c>
      <c r="X1088" t="s">
        <v>1773</v>
      </c>
      <c r="Y1088">
        <v>404.5</v>
      </c>
      <c r="Z1088">
        <v>1213.5</v>
      </c>
      <c r="AA1088">
        <v>266.97000000000003</v>
      </c>
      <c r="AB1088">
        <v>0.22</v>
      </c>
    </row>
    <row r="1089" spans="1:28" x14ac:dyDescent="0.3">
      <c r="A1089" t="s">
        <v>2913</v>
      </c>
      <c r="B1089" s="13">
        <v>45239</v>
      </c>
      <c r="C1089" t="s">
        <v>1187</v>
      </c>
      <c r="D1089" t="s">
        <v>1188</v>
      </c>
      <c r="E1089">
        <v>23</v>
      </c>
      <c r="F1089" t="s">
        <v>9</v>
      </c>
      <c r="G1089" t="s">
        <v>1189</v>
      </c>
      <c r="H1089" t="s">
        <v>217</v>
      </c>
      <c r="I1089" t="s">
        <v>12</v>
      </c>
      <c r="J1089" t="s">
        <v>13</v>
      </c>
      <c r="K1089" t="s">
        <v>1626</v>
      </c>
      <c r="L1089" t="s">
        <v>3902</v>
      </c>
      <c r="M1089" t="s">
        <v>1563</v>
      </c>
      <c r="N1089" t="s">
        <v>3903</v>
      </c>
      <c r="O1089" t="s">
        <v>1627</v>
      </c>
      <c r="P1089">
        <v>326.06</v>
      </c>
      <c r="Q1089">
        <v>301</v>
      </c>
      <c r="R1089" t="s">
        <v>1767</v>
      </c>
      <c r="S1089" t="s">
        <v>1759</v>
      </c>
      <c r="T1089" t="s">
        <v>1768</v>
      </c>
      <c r="U1089" t="s">
        <v>1765</v>
      </c>
      <c r="V1089" t="s">
        <v>1829</v>
      </c>
      <c r="W1089">
        <v>3</v>
      </c>
      <c r="X1089" t="s">
        <v>1766</v>
      </c>
      <c r="Y1089">
        <v>717.81</v>
      </c>
      <c r="Z1089">
        <v>2153.4299999999998</v>
      </c>
      <c r="AA1089">
        <v>366.08</v>
      </c>
      <c r="AB1089">
        <v>0.17</v>
      </c>
    </row>
    <row r="1090" spans="1:28" x14ac:dyDescent="0.3">
      <c r="A1090" t="s">
        <v>2914</v>
      </c>
      <c r="B1090" s="13">
        <v>45284</v>
      </c>
      <c r="C1090" t="s">
        <v>803</v>
      </c>
      <c r="D1090" t="s">
        <v>804</v>
      </c>
      <c r="E1090">
        <v>64</v>
      </c>
      <c r="F1090" t="s">
        <v>9</v>
      </c>
      <c r="G1090" t="s">
        <v>805</v>
      </c>
      <c r="H1090" t="s">
        <v>22</v>
      </c>
      <c r="I1090" t="s">
        <v>12</v>
      </c>
      <c r="J1090" t="s">
        <v>31</v>
      </c>
      <c r="K1090" t="s">
        <v>1716</v>
      </c>
      <c r="L1090" t="s">
        <v>3951</v>
      </c>
      <c r="M1090" t="s">
        <v>1544</v>
      </c>
      <c r="N1090" t="s">
        <v>3935</v>
      </c>
      <c r="O1090" t="s">
        <v>1717</v>
      </c>
      <c r="P1090">
        <v>388.46</v>
      </c>
      <c r="Q1090">
        <v>208</v>
      </c>
      <c r="R1090" t="s">
        <v>1758</v>
      </c>
      <c r="S1090" t="s">
        <v>1759</v>
      </c>
      <c r="T1090" t="s">
        <v>1760</v>
      </c>
      <c r="U1090" t="s">
        <v>1756</v>
      </c>
      <c r="V1090" t="s">
        <v>1824</v>
      </c>
      <c r="W1090">
        <v>3</v>
      </c>
      <c r="X1090" t="s">
        <v>1757</v>
      </c>
      <c r="Y1090">
        <v>204.77</v>
      </c>
      <c r="Z1090">
        <v>614.30999999999995</v>
      </c>
      <c r="AA1090">
        <v>86</v>
      </c>
      <c r="AB1090">
        <v>0.14000000000000001</v>
      </c>
    </row>
    <row r="1091" spans="1:28" x14ac:dyDescent="0.3">
      <c r="A1091" t="s">
        <v>2915</v>
      </c>
      <c r="B1091" s="13">
        <v>45686</v>
      </c>
      <c r="C1091" t="s">
        <v>153</v>
      </c>
      <c r="D1091" t="s">
        <v>154</v>
      </c>
      <c r="E1091">
        <v>55</v>
      </c>
      <c r="F1091" t="s">
        <v>16</v>
      </c>
      <c r="G1091" t="s">
        <v>155</v>
      </c>
      <c r="H1091" t="s">
        <v>156</v>
      </c>
      <c r="I1091" t="s">
        <v>12</v>
      </c>
      <c r="J1091" t="s">
        <v>13</v>
      </c>
      <c r="K1091" t="s">
        <v>1644</v>
      </c>
      <c r="L1091" t="s">
        <v>3913</v>
      </c>
      <c r="M1091" t="s">
        <v>1563</v>
      </c>
      <c r="N1091" t="s">
        <v>3854</v>
      </c>
      <c r="O1091" t="s">
        <v>1645</v>
      </c>
      <c r="P1091">
        <v>177.98</v>
      </c>
      <c r="Q1091">
        <v>103</v>
      </c>
      <c r="R1091" t="s">
        <v>1811</v>
      </c>
      <c r="S1091" t="s">
        <v>1754</v>
      </c>
      <c r="T1091" t="s">
        <v>1812</v>
      </c>
      <c r="U1091" t="s">
        <v>1756</v>
      </c>
      <c r="V1091" t="s">
        <v>1829</v>
      </c>
      <c r="W1091">
        <v>4</v>
      </c>
      <c r="X1091" t="s">
        <v>1810</v>
      </c>
      <c r="Y1091">
        <v>106.23</v>
      </c>
      <c r="Z1091">
        <v>424.92</v>
      </c>
      <c r="AA1091">
        <v>118.98</v>
      </c>
      <c r="AB1091">
        <v>0.28000000000000003</v>
      </c>
    </row>
    <row r="1092" spans="1:28" x14ac:dyDescent="0.3">
      <c r="A1092" t="s">
        <v>2916</v>
      </c>
      <c r="B1092" s="13">
        <v>45824</v>
      </c>
      <c r="C1092" t="s">
        <v>1023</v>
      </c>
      <c r="D1092" t="s">
        <v>1024</v>
      </c>
      <c r="E1092">
        <v>60</v>
      </c>
      <c r="F1092" t="s">
        <v>9</v>
      </c>
      <c r="G1092" t="s">
        <v>1025</v>
      </c>
      <c r="H1092" t="s">
        <v>324</v>
      </c>
      <c r="I1092" t="s">
        <v>12</v>
      </c>
      <c r="J1092" t="s">
        <v>26</v>
      </c>
      <c r="K1092" t="s">
        <v>1680</v>
      </c>
      <c r="L1092" t="s">
        <v>3932</v>
      </c>
      <c r="M1092" t="s">
        <v>1558</v>
      </c>
      <c r="N1092" t="s">
        <v>3867</v>
      </c>
      <c r="O1092" t="s">
        <v>1681</v>
      </c>
      <c r="P1092">
        <v>340.39</v>
      </c>
      <c r="Q1092">
        <v>177</v>
      </c>
      <c r="R1092" t="s">
        <v>1774</v>
      </c>
      <c r="S1092" t="s">
        <v>1759</v>
      </c>
      <c r="T1092" t="s">
        <v>1775</v>
      </c>
      <c r="U1092" t="s">
        <v>1765</v>
      </c>
      <c r="V1092" t="s">
        <v>1826</v>
      </c>
      <c r="W1092">
        <v>2</v>
      </c>
      <c r="X1092" t="s">
        <v>1773</v>
      </c>
      <c r="Y1092">
        <v>769.48</v>
      </c>
      <c r="Z1092">
        <v>1538.96</v>
      </c>
      <c r="AA1092">
        <v>169.29</v>
      </c>
      <c r="AB1092">
        <v>0.11</v>
      </c>
    </row>
    <row r="1093" spans="1:28" x14ac:dyDescent="0.3">
      <c r="A1093" t="s">
        <v>2917</v>
      </c>
      <c r="B1093" s="13">
        <v>45867</v>
      </c>
      <c r="C1093" t="s">
        <v>815</v>
      </c>
      <c r="D1093" t="s">
        <v>816</v>
      </c>
      <c r="E1093">
        <v>21</v>
      </c>
      <c r="F1093" t="s">
        <v>9</v>
      </c>
      <c r="G1093" t="s">
        <v>817</v>
      </c>
      <c r="H1093" t="s">
        <v>25</v>
      </c>
      <c r="I1093" t="s">
        <v>12</v>
      </c>
      <c r="J1093" t="s">
        <v>13</v>
      </c>
      <c r="K1093" t="s">
        <v>1662</v>
      </c>
      <c r="L1093" t="s">
        <v>3923</v>
      </c>
      <c r="M1093" t="s">
        <v>1566</v>
      </c>
      <c r="N1093" t="s">
        <v>3862</v>
      </c>
      <c r="O1093" t="s">
        <v>1663</v>
      </c>
      <c r="P1093">
        <v>30.62</v>
      </c>
      <c r="Q1093">
        <v>138</v>
      </c>
      <c r="R1093" t="s">
        <v>1798</v>
      </c>
      <c r="S1093" t="s">
        <v>1754</v>
      </c>
      <c r="T1093" t="s">
        <v>129</v>
      </c>
      <c r="U1093" t="s">
        <v>1756</v>
      </c>
      <c r="V1093" t="s">
        <v>1824</v>
      </c>
      <c r="W1093">
        <v>2</v>
      </c>
      <c r="X1093" t="s">
        <v>1797</v>
      </c>
      <c r="Y1093">
        <v>714.21</v>
      </c>
      <c r="Z1093">
        <v>1428.42</v>
      </c>
      <c r="AA1093">
        <v>199.98</v>
      </c>
      <c r="AB1093">
        <v>0.14000000000000001</v>
      </c>
    </row>
    <row r="1094" spans="1:28" x14ac:dyDescent="0.3">
      <c r="A1094" t="s">
        <v>2918</v>
      </c>
      <c r="B1094" s="13">
        <v>45578</v>
      </c>
      <c r="C1094" t="s">
        <v>863</v>
      </c>
      <c r="D1094" t="s">
        <v>3983</v>
      </c>
      <c r="E1094">
        <v>64</v>
      </c>
      <c r="F1094" t="s">
        <v>9</v>
      </c>
      <c r="G1094" t="s">
        <v>865</v>
      </c>
      <c r="H1094" t="s">
        <v>70</v>
      </c>
      <c r="I1094" t="s">
        <v>12</v>
      </c>
      <c r="J1094" t="s">
        <v>19</v>
      </c>
      <c r="K1094" t="s">
        <v>1570</v>
      </c>
      <c r="L1094" t="s">
        <v>3865</v>
      </c>
      <c r="M1094" t="s">
        <v>1563</v>
      </c>
      <c r="N1094" t="s">
        <v>3854</v>
      </c>
      <c r="O1094" t="s">
        <v>1571</v>
      </c>
      <c r="P1094">
        <v>449.4</v>
      </c>
      <c r="Q1094">
        <v>460</v>
      </c>
      <c r="R1094" t="s">
        <v>1802</v>
      </c>
      <c r="S1094" t="s">
        <v>1759</v>
      </c>
      <c r="T1094" t="s">
        <v>1803</v>
      </c>
      <c r="U1094" t="s">
        <v>1756</v>
      </c>
      <c r="V1094" t="s">
        <v>1826</v>
      </c>
      <c r="W1094">
        <v>4</v>
      </c>
      <c r="X1094" t="s">
        <v>1801</v>
      </c>
      <c r="Y1094">
        <v>632.24</v>
      </c>
      <c r="Z1094">
        <v>2528.96</v>
      </c>
      <c r="AA1094">
        <v>632.24</v>
      </c>
      <c r="AB1094">
        <v>0.25</v>
      </c>
    </row>
    <row r="1095" spans="1:28" x14ac:dyDescent="0.3">
      <c r="A1095" t="s">
        <v>2919</v>
      </c>
      <c r="B1095" s="13">
        <v>45575</v>
      </c>
      <c r="C1095" t="s">
        <v>538</v>
      </c>
      <c r="D1095" t="s">
        <v>539</v>
      </c>
      <c r="E1095">
        <v>18</v>
      </c>
      <c r="F1095" t="s">
        <v>16</v>
      </c>
      <c r="G1095" t="s">
        <v>540</v>
      </c>
      <c r="H1095" t="s">
        <v>133</v>
      </c>
      <c r="I1095" t="s">
        <v>12</v>
      </c>
      <c r="J1095" t="s">
        <v>31</v>
      </c>
      <c r="K1095" t="s">
        <v>1704</v>
      </c>
      <c r="L1095" t="s">
        <v>3945</v>
      </c>
      <c r="M1095" t="s">
        <v>1544</v>
      </c>
      <c r="N1095" t="s">
        <v>3870</v>
      </c>
      <c r="O1095" t="s">
        <v>1705</v>
      </c>
      <c r="P1095">
        <v>325.26</v>
      </c>
      <c r="Q1095">
        <v>400</v>
      </c>
      <c r="R1095" t="s">
        <v>1767</v>
      </c>
      <c r="S1095" t="s">
        <v>1759</v>
      </c>
      <c r="T1095" t="s">
        <v>1768</v>
      </c>
      <c r="U1095" t="s">
        <v>1765</v>
      </c>
      <c r="V1095" t="s">
        <v>1826</v>
      </c>
      <c r="W1095">
        <v>2</v>
      </c>
      <c r="X1095" t="s">
        <v>1766</v>
      </c>
      <c r="Y1095">
        <v>845.27</v>
      </c>
      <c r="Z1095">
        <v>1690.54</v>
      </c>
      <c r="AA1095">
        <v>304.3</v>
      </c>
      <c r="AB1095">
        <v>0.18</v>
      </c>
    </row>
    <row r="1096" spans="1:28" x14ac:dyDescent="0.3">
      <c r="A1096" t="s">
        <v>2920</v>
      </c>
      <c r="B1096" s="13">
        <v>45816</v>
      </c>
      <c r="C1096" t="s">
        <v>1527</v>
      </c>
      <c r="D1096" t="s">
        <v>1528</v>
      </c>
      <c r="E1096">
        <v>47</v>
      </c>
      <c r="F1096" t="s">
        <v>16</v>
      </c>
      <c r="G1096" t="s">
        <v>1529</v>
      </c>
      <c r="H1096" t="s">
        <v>58</v>
      </c>
      <c r="I1096" t="s">
        <v>12</v>
      </c>
      <c r="J1096" t="s">
        <v>13</v>
      </c>
      <c r="K1096" t="s">
        <v>1722</v>
      </c>
      <c r="L1096" t="s">
        <v>3954</v>
      </c>
      <c r="M1096" t="s">
        <v>1544</v>
      </c>
      <c r="N1096" t="s">
        <v>3858</v>
      </c>
      <c r="O1096" t="s">
        <v>1723</v>
      </c>
      <c r="P1096">
        <v>371.38</v>
      </c>
      <c r="Q1096">
        <v>220</v>
      </c>
      <c r="R1096" t="s">
        <v>1798</v>
      </c>
      <c r="S1096" t="s">
        <v>1754</v>
      </c>
      <c r="T1096" t="s">
        <v>129</v>
      </c>
      <c r="U1096" t="s">
        <v>1756</v>
      </c>
      <c r="V1096" t="s">
        <v>1824</v>
      </c>
      <c r="W1096">
        <v>1</v>
      </c>
      <c r="X1096" t="s">
        <v>1797</v>
      </c>
      <c r="Y1096">
        <v>575.94000000000005</v>
      </c>
      <c r="Z1096">
        <v>575.94000000000005</v>
      </c>
      <c r="AA1096">
        <v>97.91</v>
      </c>
      <c r="AB1096">
        <v>0.17</v>
      </c>
    </row>
    <row r="1097" spans="1:28" x14ac:dyDescent="0.3">
      <c r="A1097" t="s">
        <v>2921</v>
      </c>
      <c r="B1097" s="13">
        <v>45620</v>
      </c>
      <c r="C1097" t="s">
        <v>803</v>
      </c>
      <c r="D1097" t="s">
        <v>804</v>
      </c>
      <c r="E1097">
        <v>64</v>
      </c>
      <c r="F1097" t="s">
        <v>9</v>
      </c>
      <c r="G1097" t="s">
        <v>805</v>
      </c>
      <c r="H1097" t="s">
        <v>22</v>
      </c>
      <c r="I1097" t="s">
        <v>12</v>
      </c>
      <c r="J1097" t="s">
        <v>31</v>
      </c>
      <c r="K1097" t="s">
        <v>1716</v>
      </c>
      <c r="L1097" t="s">
        <v>3951</v>
      </c>
      <c r="M1097" t="s">
        <v>1544</v>
      </c>
      <c r="N1097" t="s">
        <v>3935</v>
      </c>
      <c r="O1097" t="s">
        <v>1717</v>
      </c>
      <c r="P1097">
        <v>388.46</v>
      </c>
      <c r="Q1097">
        <v>208</v>
      </c>
      <c r="R1097" t="s">
        <v>1802</v>
      </c>
      <c r="S1097" t="s">
        <v>1759</v>
      </c>
      <c r="T1097" t="s">
        <v>1803</v>
      </c>
      <c r="U1097" t="s">
        <v>1756</v>
      </c>
      <c r="V1097" t="s">
        <v>1829</v>
      </c>
      <c r="W1097">
        <v>1</v>
      </c>
      <c r="X1097" t="s">
        <v>1801</v>
      </c>
      <c r="Y1097">
        <v>907.97</v>
      </c>
      <c r="Z1097">
        <v>907.97</v>
      </c>
      <c r="AA1097">
        <v>236.07</v>
      </c>
      <c r="AB1097">
        <v>0.26</v>
      </c>
    </row>
    <row r="1098" spans="1:28" x14ac:dyDescent="0.3">
      <c r="A1098" t="s">
        <v>2922</v>
      </c>
      <c r="B1098" s="13">
        <v>45695</v>
      </c>
      <c r="C1098" t="s">
        <v>849</v>
      </c>
      <c r="D1098" t="s">
        <v>850</v>
      </c>
      <c r="E1098">
        <v>32</v>
      </c>
      <c r="F1098" t="s">
        <v>16</v>
      </c>
      <c r="G1098" t="s">
        <v>851</v>
      </c>
      <c r="H1098" t="s">
        <v>588</v>
      </c>
      <c r="I1098" t="s">
        <v>12</v>
      </c>
      <c r="J1098" t="s">
        <v>26</v>
      </c>
      <c r="K1098" t="s">
        <v>1588</v>
      </c>
      <c r="L1098" t="s">
        <v>3879</v>
      </c>
      <c r="M1098" t="s">
        <v>1566</v>
      </c>
      <c r="N1098" t="s">
        <v>3854</v>
      </c>
      <c r="O1098" t="s">
        <v>1589</v>
      </c>
      <c r="P1098">
        <v>131.51</v>
      </c>
      <c r="Q1098">
        <v>76</v>
      </c>
      <c r="R1098" t="s">
        <v>1795</v>
      </c>
      <c r="S1098" t="s">
        <v>1759</v>
      </c>
      <c r="T1098" t="s">
        <v>1796</v>
      </c>
      <c r="U1098" t="s">
        <v>1772</v>
      </c>
      <c r="V1098" t="s">
        <v>1829</v>
      </c>
      <c r="W1098">
        <v>1</v>
      </c>
      <c r="X1098" t="s">
        <v>1794</v>
      </c>
      <c r="Y1098">
        <v>99.35</v>
      </c>
      <c r="Z1098">
        <v>99.35</v>
      </c>
      <c r="AA1098">
        <v>7.95</v>
      </c>
      <c r="AB1098">
        <v>0.08</v>
      </c>
    </row>
    <row r="1099" spans="1:28" x14ac:dyDescent="0.3">
      <c r="A1099" t="s">
        <v>2923</v>
      </c>
      <c r="B1099" s="13">
        <v>45596</v>
      </c>
      <c r="C1099" t="s">
        <v>261</v>
      </c>
      <c r="D1099" t="s">
        <v>262</v>
      </c>
      <c r="E1099">
        <v>61</v>
      </c>
      <c r="F1099" t="s">
        <v>16</v>
      </c>
      <c r="G1099" t="s">
        <v>263</v>
      </c>
      <c r="H1099" t="s">
        <v>233</v>
      </c>
      <c r="I1099" t="s">
        <v>12</v>
      </c>
      <c r="J1099" t="s">
        <v>13</v>
      </c>
      <c r="K1099" t="s">
        <v>1543</v>
      </c>
      <c r="L1099" t="s">
        <v>3844</v>
      </c>
      <c r="M1099" t="s">
        <v>1563</v>
      </c>
      <c r="N1099" t="s">
        <v>3845</v>
      </c>
      <c r="O1099" t="s">
        <v>1545</v>
      </c>
      <c r="P1099">
        <v>112.42</v>
      </c>
      <c r="Q1099">
        <v>416</v>
      </c>
      <c r="R1099" t="s">
        <v>1767</v>
      </c>
      <c r="S1099" t="s">
        <v>1759</v>
      </c>
      <c r="T1099" t="s">
        <v>1768</v>
      </c>
      <c r="U1099" t="s">
        <v>1765</v>
      </c>
      <c r="V1099" t="s">
        <v>1829</v>
      </c>
      <c r="W1099">
        <v>2</v>
      </c>
      <c r="X1099" t="s">
        <v>1766</v>
      </c>
      <c r="Y1099">
        <v>374.42</v>
      </c>
      <c r="Z1099">
        <v>748.84</v>
      </c>
      <c r="AA1099">
        <v>157.26</v>
      </c>
      <c r="AB1099">
        <v>0.21</v>
      </c>
    </row>
    <row r="1100" spans="1:28" x14ac:dyDescent="0.3">
      <c r="A1100" t="s">
        <v>2924</v>
      </c>
      <c r="B1100" s="13">
        <v>45869</v>
      </c>
      <c r="C1100" t="s">
        <v>1481</v>
      </c>
      <c r="D1100" t="s">
        <v>1482</v>
      </c>
      <c r="E1100">
        <v>21</v>
      </c>
      <c r="F1100" t="s">
        <v>9</v>
      </c>
      <c r="G1100" t="s">
        <v>1483</v>
      </c>
      <c r="H1100" t="s">
        <v>81</v>
      </c>
      <c r="I1100" t="s">
        <v>12</v>
      </c>
      <c r="J1100" t="s">
        <v>13</v>
      </c>
      <c r="K1100" t="s">
        <v>1578</v>
      </c>
      <c r="L1100" t="s">
        <v>3871</v>
      </c>
      <c r="M1100" t="s">
        <v>1563</v>
      </c>
      <c r="N1100" t="s">
        <v>3872</v>
      </c>
      <c r="O1100" t="s">
        <v>1579</v>
      </c>
      <c r="P1100">
        <v>465.34</v>
      </c>
      <c r="Q1100">
        <v>301</v>
      </c>
      <c r="R1100" t="s">
        <v>1802</v>
      </c>
      <c r="S1100" t="s">
        <v>1759</v>
      </c>
      <c r="T1100" t="s">
        <v>1803</v>
      </c>
      <c r="U1100" t="s">
        <v>1756</v>
      </c>
      <c r="V1100" t="s">
        <v>1829</v>
      </c>
      <c r="W1100">
        <v>3</v>
      </c>
      <c r="X1100" t="s">
        <v>1801</v>
      </c>
      <c r="Y1100">
        <v>248.43</v>
      </c>
      <c r="Z1100">
        <v>745.29</v>
      </c>
      <c r="AA1100">
        <v>178.87</v>
      </c>
      <c r="AB1100">
        <v>0.24</v>
      </c>
    </row>
    <row r="1101" spans="1:28" x14ac:dyDescent="0.3">
      <c r="A1101" t="s">
        <v>2925</v>
      </c>
      <c r="B1101" s="13">
        <v>45631</v>
      </c>
      <c r="C1101" t="s">
        <v>1443</v>
      </c>
      <c r="D1101" t="s">
        <v>1444</v>
      </c>
      <c r="E1101">
        <v>45</v>
      </c>
      <c r="F1101" t="s">
        <v>9</v>
      </c>
      <c r="G1101" t="s">
        <v>1445</v>
      </c>
      <c r="H1101" t="s">
        <v>171</v>
      </c>
      <c r="I1101" t="s">
        <v>12</v>
      </c>
      <c r="J1101" t="s">
        <v>26</v>
      </c>
      <c r="K1101" t="s">
        <v>1718</v>
      </c>
      <c r="L1101" t="s">
        <v>3952</v>
      </c>
      <c r="M1101" t="s">
        <v>1547</v>
      </c>
      <c r="N1101" t="s">
        <v>3854</v>
      </c>
      <c r="O1101" t="s">
        <v>1719</v>
      </c>
      <c r="P1101">
        <v>119.57</v>
      </c>
      <c r="Q1101">
        <v>210</v>
      </c>
      <c r="R1101" t="s">
        <v>1758</v>
      </c>
      <c r="S1101" t="s">
        <v>1759</v>
      </c>
      <c r="T1101" t="s">
        <v>1760</v>
      </c>
      <c r="U1101" t="s">
        <v>1756</v>
      </c>
      <c r="V1101" t="s">
        <v>1829</v>
      </c>
      <c r="W1101">
        <v>1</v>
      </c>
      <c r="X1101" t="s">
        <v>1757</v>
      </c>
      <c r="Y1101">
        <v>784.46</v>
      </c>
      <c r="Z1101">
        <v>784.46</v>
      </c>
      <c r="AA1101">
        <v>109.82</v>
      </c>
      <c r="AB1101">
        <v>0.14000000000000001</v>
      </c>
    </row>
    <row r="1102" spans="1:28" x14ac:dyDescent="0.3">
      <c r="A1102" t="s">
        <v>2926</v>
      </c>
      <c r="B1102" s="13">
        <v>45379</v>
      </c>
      <c r="C1102" t="s">
        <v>827</v>
      </c>
      <c r="D1102" t="s">
        <v>828</v>
      </c>
      <c r="E1102">
        <v>32</v>
      </c>
      <c r="F1102" t="s">
        <v>16</v>
      </c>
      <c r="G1102" t="s">
        <v>829</v>
      </c>
      <c r="H1102" t="s">
        <v>96</v>
      </c>
      <c r="I1102" t="s">
        <v>12</v>
      </c>
      <c r="J1102" t="s">
        <v>31</v>
      </c>
      <c r="K1102" t="s">
        <v>1652</v>
      </c>
      <c r="L1102" t="s">
        <v>3918</v>
      </c>
      <c r="M1102" t="s">
        <v>1566</v>
      </c>
      <c r="N1102" t="s">
        <v>3893</v>
      </c>
      <c r="O1102" t="s">
        <v>1653</v>
      </c>
      <c r="P1102">
        <v>212.26</v>
      </c>
      <c r="Q1102">
        <v>82</v>
      </c>
      <c r="R1102" t="s">
        <v>1790</v>
      </c>
      <c r="S1102" t="s">
        <v>1754</v>
      </c>
      <c r="T1102" t="s">
        <v>1791</v>
      </c>
      <c r="U1102" t="s">
        <v>1772</v>
      </c>
      <c r="V1102" t="s">
        <v>1829</v>
      </c>
      <c r="W1102">
        <v>3</v>
      </c>
      <c r="X1102" t="s">
        <v>1789</v>
      </c>
      <c r="Y1102">
        <v>70.88</v>
      </c>
      <c r="Z1102">
        <v>212.64</v>
      </c>
      <c r="AA1102">
        <v>57.41</v>
      </c>
      <c r="AB1102">
        <v>0.27</v>
      </c>
    </row>
    <row r="1103" spans="1:28" x14ac:dyDescent="0.3">
      <c r="A1103" t="s">
        <v>2927</v>
      </c>
      <c r="B1103" s="13">
        <v>45641</v>
      </c>
      <c r="C1103" t="s">
        <v>387</v>
      </c>
      <c r="D1103" t="s">
        <v>388</v>
      </c>
      <c r="E1103">
        <v>40</v>
      </c>
      <c r="F1103" t="s">
        <v>16</v>
      </c>
      <c r="G1103" t="s">
        <v>389</v>
      </c>
      <c r="H1103" t="s">
        <v>140</v>
      </c>
      <c r="I1103" t="s">
        <v>12</v>
      </c>
      <c r="J1103" t="s">
        <v>13</v>
      </c>
      <c r="K1103" t="s">
        <v>1562</v>
      </c>
      <c r="L1103" t="s">
        <v>3859</v>
      </c>
      <c r="M1103" t="s">
        <v>1563</v>
      </c>
      <c r="N1103" t="s">
        <v>3860</v>
      </c>
      <c r="O1103" t="s">
        <v>1564</v>
      </c>
      <c r="P1103">
        <v>439.07</v>
      </c>
      <c r="Q1103">
        <v>142</v>
      </c>
      <c r="R1103" t="s">
        <v>1758</v>
      </c>
      <c r="S1103" t="s">
        <v>1759</v>
      </c>
      <c r="T1103" t="s">
        <v>1760</v>
      </c>
      <c r="U1103" t="s">
        <v>1756</v>
      </c>
      <c r="V1103" t="s">
        <v>1829</v>
      </c>
      <c r="W1103">
        <v>3</v>
      </c>
      <c r="X1103" t="s">
        <v>1757</v>
      </c>
      <c r="Y1103">
        <v>324.29000000000002</v>
      </c>
      <c r="Z1103">
        <v>972.87</v>
      </c>
      <c r="AA1103">
        <v>155.66</v>
      </c>
      <c r="AB1103">
        <v>0.16</v>
      </c>
    </row>
    <row r="1104" spans="1:28" x14ac:dyDescent="0.3">
      <c r="A1104" t="s">
        <v>2928</v>
      </c>
      <c r="B1104" s="13">
        <v>45842</v>
      </c>
      <c r="C1104" t="s">
        <v>478</v>
      </c>
      <c r="D1104" t="s">
        <v>479</v>
      </c>
      <c r="E1104">
        <v>30</v>
      </c>
      <c r="F1104" t="s">
        <v>9</v>
      </c>
      <c r="G1104" t="s">
        <v>480</v>
      </c>
      <c r="H1104" t="s">
        <v>30</v>
      </c>
      <c r="I1104" t="s">
        <v>12</v>
      </c>
      <c r="J1104" t="s">
        <v>26</v>
      </c>
      <c r="K1104" t="s">
        <v>1578</v>
      </c>
      <c r="L1104" t="s">
        <v>3871</v>
      </c>
      <c r="M1104" t="s">
        <v>1563</v>
      </c>
      <c r="N1104" t="s">
        <v>3872</v>
      </c>
      <c r="O1104" t="s">
        <v>1579</v>
      </c>
      <c r="P1104">
        <v>465.34</v>
      </c>
      <c r="Q1104">
        <v>301</v>
      </c>
      <c r="R1104" t="s">
        <v>1767</v>
      </c>
      <c r="S1104" t="s">
        <v>1759</v>
      </c>
      <c r="T1104" t="s">
        <v>1768</v>
      </c>
      <c r="U1104" t="s">
        <v>1765</v>
      </c>
      <c r="V1104" t="s">
        <v>1826</v>
      </c>
      <c r="W1104">
        <v>4</v>
      </c>
      <c r="X1104" t="s">
        <v>1766</v>
      </c>
      <c r="Y1104">
        <v>243.92</v>
      </c>
      <c r="Z1104">
        <v>975.68</v>
      </c>
      <c r="AA1104">
        <v>19.510000000000002</v>
      </c>
      <c r="AB1104">
        <v>0.02</v>
      </c>
    </row>
    <row r="1105" spans="1:28" x14ac:dyDescent="0.3">
      <c r="A1105" t="s">
        <v>2929</v>
      </c>
      <c r="B1105" s="13">
        <v>45257</v>
      </c>
      <c r="C1105" t="s">
        <v>1172</v>
      </c>
      <c r="D1105" t="s">
        <v>1173</v>
      </c>
      <c r="E1105">
        <v>26</v>
      </c>
      <c r="F1105" t="s">
        <v>9</v>
      </c>
      <c r="G1105" t="s">
        <v>1174</v>
      </c>
      <c r="H1105" t="s">
        <v>201</v>
      </c>
      <c r="I1105" t="s">
        <v>12</v>
      </c>
      <c r="J1105" t="s">
        <v>19</v>
      </c>
      <c r="K1105" t="s">
        <v>1604</v>
      </c>
      <c r="L1105" t="s">
        <v>3889</v>
      </c>
      <c r="M1105" t="s">
        <v>1566</v>
      </c>
      <c r="N1105" t="s">
        <v>3854</v>
      </c>
      <c r="O1105" t="s">
        <v>1605</v>
      </c>
      <c r="P1105">
        <v>38.76</v>
      </c>
      <c r="Q1105">
        <v>137</v>
      </c>
      <c r="R1105" t="s">
        <v>1798</v>
      </c>
      <c r="S1105" t="s">
        <v>1754</v>
      </c>
      <c r="T1105" t="s">
        <v>129</v>
      </c>
      <c r="U1105" t="s">
        <v>1756</v>
      </c>
      <c r="V1105" t="s">
        <v>1824</v>
      </c>
      <c r="W1105">
        <v>1</v>
      </c>
      <c r="X1105" t="s">
        <v>1797</v>
      </c>
      <c r="Y1105">
        <v>664.35</v>
      </c>
      <c r="Z1105">
        <v>664.35</v>
      </c>
      <c r="AA1105">
        <v>0</v>
      </c>
      <c r="AB1105">
        <v>0</v>
      </c>
    </row>
    <row r="1106" spans="1:28" x14ac:dyDescent="0.3">
      <c r="A1106" t="s">
        <v>2930</v>
      </c>
      <c r="B1106" s="13">
        <v>45468</v>
      </c>
      <c r="C1106" t="s">
        <v>1199</v>
      </c>
      <c r="D1106" t="s">
        <v>1200</v>
      </c>
      <c r="E1106">
        <v>52</v>
      </c>
      <c r="F1106" t="s">
        <v>16</v>
      </c>
      <c r="G1106" t="s">
        <v>1201</v>
      </c>
      <c r="H1106" t="s">
        <v>267</v>
      </c>
      <c r="I1106" t="s">
        <v>12</v>
      </c>
      <c r="J1106" t="s">
        <v>26</v>
      </c>
      <c r="K1106" t="s">
        <v>1590</v>
      </c>
      <c r="L1106" t="s">
        <v>3880</v>
      </c>
      <c r="M1106" t="s">
        <v>1544</v>
      </c>
      <c r="N1106" t="s">
        <v>3881</v>
      </c>
      <c r="O1106" t="s">
        <v>1591</v>
      </c>
      <c r="P1106">
        <v>123.46</v>
      </c>
      <c r="Q1106">
        <v>76</v>
      </c>
      <c r="R1106" t="s">
        <v>1790</v>
      </c>
      <c r="S1106" t="s">
        <v>1754</v>
      </c>
      <c r="T1106" t="s">
        <v>1791</v>
      </c>
      <c r="U1106" t="s">
        <v>1772</v>
      </c>
      <c r="V1106" t="s">
        <v>1826</v>
      </c>
      <c r="W1106">
        <v>2</v>
      </c>
      <c r="X1106" t="s">
        <v>1789</v>
      </c>
      <c r="Y1106">
        <v>218.07</v>
      </c>
      <c r="Z1106">
        <v>436.14</v>
      </c>
      <c r="AA1106">
        <v>82.87</v>
      </c>
      <c r="AB1106">
        <v>0.19</v>
      </c>
    </row>
    <row r="1107" spans="1:28" x14ac:dyDescent="0.3">
      <c r="A1107" t="s">
        <v>2931</v>
      </c>
      <c r="B1107" s="13">
        <v>45228</v>
      </c>
      <c r="C1107" t="s">
        <v>1196</v>
      </c>
      <c r="D1107" t="s">
        <v>1197</v>
      </c>
      <c r="E1107">
        <v>27</v>
      </c>
      <c r="F1107" t="s">
        <v>16</v>
      </c>
      <c r="G1107" t="s">
        <v>1198</v>
      </c>
      <c r="H1107" t="s">
        <v>317</v>
      </c>
      <c r="I1107" t="s">
        <v>12</v>
      </c>
      <c r="J1107" t="s">
        <v>31</v>
      </c>
      <c r="K1107" t="s">
        <v>1578</v>
      </c>
      <c r="L1107" t="s">
        <v>3871</v>
      </c>
      <c r="M1107" t="s">
        <v>1563</v>
      </c>
      <c r="N1107" t="s">
        <v>3872</v>
      </c>
      <c r="O1107" t="s">
        <v>1579</v>
      </c>
      <c r="P1107">
        <v>465.34</v>
      </c>
      <c r="Q1107">
        <v>301</v>
      </c>
      <c r="R1107" t="s">
        <v>1767</v>
      </c>
      <c r="S1107" t="s">
        <v>1759</v>
      </c>
      <c r="T1107" t="s">
        <v>1768</v>
      </c>
      <c r="U1107" t="s">
        <v>1765</v>
      </c>
      <c r="V1107" t="s">
        <v>1824</v>
      </c>
      <c r="W1107">
        <v>4</v>
      </c>
      <c r="X1107" t="s">
        <v>1766</v>
      </c>
      <c r="Y1107">
        <v>921.83</v>
      </c>
      <c r="Z1107">
        <v>3687.32</v>
      </c>
      <c r="AA1107">
        <v>995.58</v>
      </c>
      <c r="AB1107">
        <v>0.27</v>
      </c>
    </row>
    <row r="1108" spans="1:28" x14ac:dyDescent="0.3">
      <c r="A1108" t="s">
        <v>2932</v>
      </c>
      <c r="B1108" s="13">
        <v>45661</v>
      </c>
      <c r="C1108" t="s">
        <v>559</v>
      </c>
      <c r="D1108" t="s">
        <v>560</v>
      </c>
      <c r="E1108">
        <v>36</v>
      </c>
      <c r="F1108" t="s">
        <v>16</v>
      </c>
      <c r="G1108" t="s">
        <v>561</v>
      </c>
      <c r="H1108" t="s">
        <v>250</v>
      </c>
      <c r="I1108" t="s">
        <v>12</v>
      </c>
      <c r="J1108" t="s">
        <v>19</v>
      </c>
      <c r="K1108" t="s">
        <v>1648</v>
      </c>
      <c r="L1108" t="s">
        <v>3916</v>
      </c>
      <c r="M1108" t="s">
        <v>1566</v>
      </c>
      <c r="N1108" t="s">
        <v>3862</v>
      </c>
      <c r="O1108" t="s">
        <v>1649</v>
      </c>
      <c r="P1108">
        <v>190.29</v>
      </c>
      <c r="Q1108">
        <v>260</v>
      </c>
      <c r="R1108" t="s">
        <v>1758</v>
      </c>
      <c r="S1108" t="s">
        <v>1759</v>
      </c>
      <c r="T1108" t="s">
        <v>1760</v>
      </c>
      <c r="U1108" t="s">
        <v>1756</v>
      </c>
      <c r="V1108" t="s">
        <v>1829</v>
      </c>
      <c r="W1108">
        <v>3</v>
      </c>
      <c r="X1108" t="s">
        <v>1757</v>
      </c>
      <c r="Y1108">
        <v>326.2</v>
      </c>
      <c r="Z1108">
        <v>978.6</v>
      </c>
      <c r="AA1108">
        <v>215.29</v>
      </c>
      <c r="AB1108">
        <v>0.22</v>
      </c>
    </row>
    <row r="1109" spans="1:28" x14ac:dyDescent="0.3">
      <c r="A1109" t="s">
        <v>2933</v>
      </c>
      <c r="B1109" s="13">
        <v>45701</v>
      </c>
      <c r="C1109" t="s">
        <v>1414</v>
      </c>
      <c r="D1109" t="s">
        <v>1415</v>
      </c>
      <c r="E1109">
        <v>62</v>
      </c>
      <c r="F1109" t="s">
        <v>16</v>
      </c>
      <c r="G1109" t="s">
        <v>1416</v>
      </c>
      <c r="H1109" t="s">
        <v>51</v>
      </c>
      <c r="I1109" t="s">
        <v>12</v>
      </c>
      <c r="J1109" t="s">
        <v>31</v>
      </c>
      <c r="K1109" t="s">
        <v>1582</v>
      </c>
      <c r="L1109" t="s">
        <v>3875</v>
      </c>
      <c r="M1109" t="s">
        <v>1566</v>
      </c>
      <c r="N1109" t="s">
        <v>3854</v>
      </c>
      <c r="O1109" t="s">
        <v>1583</v>
      </c>
      <c r="P1109">
        <v>144.53</v>
      </c>
      <c r="Q1109">
        <v>367</v>
      </c>
      <c r="R1109" t="s">
        <v>1814</v>
      </c>
      <c r="S1109" t="s">
        <v>1754</v>
      </c>
      <c r="T1109" t="s">
        <v>1815</v>
      </c>
      <c r="U1109" t="s">
        <v>1772</v>
      </c>
      <c r="V1109" t="s">
        <v>1826</v>
      </c>
      <c r="W1109">
        <v>1</v>
      </c>
      <c r="X1109" t="s">
        <v>1813</v>
      </c>
      <c r="Y1109">
        <v>244.25</v>
      </c>
      <c r="Z1109">
        <v>244.25</v>
      </c>
      <c r="AA1109">
        <v>21.98</v>
      </c>
      <c r="AB1109">
        <v>0.09</v>
      </c>
    </row>
    <row r="1110" spans="1:28" x14ac:dyDescent="0.3">
      <c r="A1110" t="s">
        <v>2934</v>
      </c>
      <c r="B1110" s="13">
        <v>45448</v>
      </c>
      <c r="C1110" t="s">
        <v>1154</v>
      </c>
      <c r="D1110" t="s">
        <v>1155</v>
      </c>
      <c r="E1110">
        <v>20</v>
      </c>
      <c r="F1110" t="s">
        <v>16</v>
      </c>
      <c r="G1110" t="s">
        <v>1156</v>
      </c>
      <c r="H1110" t="s">
        <v>171</v>
      </c>
      <c r="I1110" t="s">
        <v>12</v>
      </c>
      <c r="J1110" t="s">
        <v>19</v>
      </c>
      <c r="K1110" t="s">
        <v>1670</v>
      </c>
      <c r="L1110" t="s">
        <v>3927</v>
      </c>
      <c r="M1110" t="s">
        <v>1566</v>
      </c>
      <c r="N1110" t="s">
        <v>3878</v>
      </c>
      <c r="O1110" t="s">
        <v>1671</v>
      </c>
      <c r="P1110">
        <v>103.45</v>
      </c>
      <c r="Q1110">
        <v>465</v>
      </c>
      <c r="R1110" t="s">
        <v>1790</v>
      </c>
      <c r="S1110" t="s">
        <v>1754</v>
      </c>
      <c r="T1110" t="s">
        <v>1791</v>
      </c>
      <c r="U1110" t="s">
        <v>1772</v>
      </c>
      <c r="V1110" t="s">
        <v>1829</v>
      </c>
      <c r="W1110">
        <v>3</v>
      </c>
      <c r="X1110" t="s">
        <v>1789</v>
      </c>
      <c r="Y1110">
        <v>808.87</v>
      </c>
      <c r="Z1110">
        <v>2426.61</v>
      </c>
      <c r="AA1110">
        <v>291.19</v>
      </c>
      <c r="AB1110">
        <v>0.12</v>
      </c>
    </row>
    <row r="1111" spans="1:28" x14ac:dyDescent="0.3">
      <c r="A1111" t="s">
        <v>2935</v>
      </c>
      <c r="B1111" s="13">
        <v>45387</v>
      </c>
      <c r="C1111" t="s">
        <v>1062</v>
      </c>
      <c r="D1111" t="s">
        <v>1063</v>
      </c>
      <c r="E1111">
        <v>46</v>
      </c>
      <c r="F1111" t="s">
        <v>16</v>
      </c>
      <c r="G1111" t="s">
        <v>1064</v>
      </c>
      <c r="H1111" t="s">
        <v>167</v>
      </c>
      <c r="I1111" t="s">
        <v>12</v>
      </c>
      <c r="J1111" t="s">
        <v>31</v>
      </c>
      <c r="K1111" t="s">
        <v>1610</v>
      </c>
      <c r="L1111" t="s">
        <v>3892</v>
      </c>
      <c r="M1111" t="s">
        <v>1566</v>
      </c>
      <c r="N1111" t="s">
        <v>3893</v>
      </c>
      <c r="O1111" t="s">
        <v>1611</v>
      </c>
      <c r="P1111">
        <v>204.39</v>
      </c>
      <c r="Q1111">
        <v>281</v>
      </c>
      <c r="R1111" t="s">
        <v>1762</v>
      </c>
      <c r="S1111" t="s">
        <v>1763</v>
      </c>
      <c r="T1111" t="s">
        <v>1764</v>
      </c>
      <c r="U1111" t="s">
        <v>1765</v>
      </c>
      <c r="V1111" t="s">
        <v>1826</v>
      </c>
      <c r="W1111">
        <v>3</v>
      </c>
      <c r="X1111" t="s">
        <v>1761</v>
      </c>
      <c r="Y1111">
        <v>826.15</v>
      </c>
      <c r="Z1111">
        <v>2478.4499999999998</v>
      </c>
      <c r="AA1111">
        <v>0</v>
      </c>
      <c r="AB1111">
        <v>0</v>
      </c>
    </row>
    <row r="1112" spans="1:28" x14ac:dyDescent="0.3">
      <c r="A1112" t="s">
        <v>2936</v>
      </c>
      <c r="B1112" s="13">
        <v>45652</v>
      </c>
      <c r="C1112" t="s">
        <v>616</v>
      </c>
      <c r="D1112" t="s">
        <v>617</v>
      </c>
      <c r="E1112">
        <v>60</v>
      </c>
      <c r="F1112" t="s">
        <v>16</v>
      </c>
      <c r="G1112" t="s">
        <v>618</v>
      </c>
      <c r="H1112" t="s">
        <v>22</v>
      </c>
      <c r="I1112" t="s">
        <v>12</v>
      </c>
      <c r="J1112" t="s">
        <v>19</v>
      </c>
      <c r="K1112" t="s">
        <v>1596</v>
      </c>
      <c r="L1112" t="s">
        <v>3884</v>
      </c>
      <c r="M1112" t="s">
        <v>1566</v>
      </c>
      <c r="N1112" t="s">
        <v>3885</v>
      </c>
      <c r="O1112" t="s">
        <v>1597</v>
      </c>
      <c r="P1112">
        <v>166.06</v>
      </c>
      <c r="Q1112">
        <v>340</v>
      </c>
      <c r="R1112" t="s">
        <v>1814</v>
      </c>
      <c r="S1112" t="s">
        <v>1754</v>
      </c>
      <c r="T1112" t="s">
        <v>1815</v>
      </c>
      <c r="U1112" t="s">
        <v>1772</v>
      </c>
      <c r="V1112" t="s">
        <v>1824</v>
      </c>
      <c r="W1112">
        <v>3</v>
      </c>
      <c r="X1112" t="s">
        <v>1813</v>
      </c>
      <c r="Y1112">
        <v>631.20000000000005</v>
      </c>
      <c r="Z1112">
        <v>1893.6</v>
      </c>
      <c r="AA1112">
        <v>454.46</v>
      </c>
      <c r="AB1112">
        <v>0.24</v>
      </c>
    </row>
    <row r="1113" spans="1:28" x14ac:dyDescent="0.3">
      <c r="A1113" t="s">
        <v>2937</v>
      </c>
      <c r="B1113" s="13">
        <v>45316</v>
      </c>
      <c r="C1113" t="s">
        <v>872</v>
      </c>
      <c r="D1113" t="s">
        <v>873</v>
      </c>
      <c r="E1113">
        <v>38</v>
      </c>
      <c r="F1113" t="s">
        <v>9</v>
      </c>
      <c r="G1113" t="s">
        <v>874</v>
      </c>
      <c r="H1113" t="s">
        <v>171</v>
      </c>
      <c r="I1113" t="s">
        <v>12</v>
      </c>
      <c r="J1113" t="s">
        <v>31</v>
      </c>
      <c r="K1113" t="s">
        <v>1664</v>
      </c>
      <c r="L1113" t="s">
        <v>3924</v>
      </c>
      <c r="M1113" t="s">
        <v>1547</v>
      </c>
      <c r="N1113" t="s">
        <v>3854</v>
      </c>
      <c r="O1113" t="s">
        <v>1665</v>
      </c>
      <c r="P1113">
        <v>113.83</v>
      </c>
      <c r="Q1113">
        <v>485</v>
      </c>
      <c r="R1113" t="s">
        <v>1790</v>
      </c>
      <c r="S1113" t="s">
        <v>1754</v>
      </c>
      <c r="T1113" t="s">
        <v>1791</v>
      </c>
      <c r="U1113" t="s">
        <v>1772</v>
      </c>
      <c r="V1113" t="s">
        <v>1824</v>
      </c>
      <c r="W1113">
        <v>1</v>
      </c>
      <c r="X1113" t="s">
        <v>1789</v>
      </c>
      <c r="Y1113">
        <v>937.01</v>
      </c>
      <c r="Z1113">
        <v>937.01</v>
      </c>
      <c r="AA1113">
        <v>65.59</v>
      </c>
      <c r="AB1113">
        <v>7.0000000000000007E-2</v>
      </c>
    </row>
    <row r="1114" spans="1:28" x14ac:dyDescent="0.3">
      <c r="A1114" t="s">
        <v>2938</v>
      </c>
      <c r="B1114" s="13">
        <v>45316</v>
      </c>
      <c r="C1114" t="s">
        <v>508</v>
      </c>
      <c r="D1114" t="s">
        <v>509</v>
      </c>
      <c r="E1114">
        <v>25</v>
      </c>
      <c r="F1114" t="s">
        <v>16</v>
      </c>
      <c r="G1114" t="s">
        <v>510</v>
      </c>
      <c r="H1114" t="s">
        <v>35</v>
      </c>
      <c r="I1114" t="s">
        <v>12</v>
      </c>
      <c r="J1114" t="s">
        <v>13</v>
      </c>
      <c r="K1114" t="s">
        <v>1694</v>
      </c>
      <c r="L1114" t="s">
        <v>3940</v>
      </c>
      <c r="M1114" t="s">
        <v>1566</v>
      </c>
      <c r="N1114" t="s">
        <v>3893</v>
      </c>
      <c r="O1114" t="s">
        <v>1695</v>
      </c>
      <c r="P1114">
        <v>107.06</v>
      </c>
      <c r="Q1114">
        <v>359</v>
      </c>
      <c r="R1114" t="s">
        <v>1774</v>
      </c>
      <c r="S1114" t="s">
        <v>1759</v>
      </c>
      <c r="T1114" t="s">
        <v>1775</v>
      </c>
      <c r="U1114" t="s">
        <v>1765</v>
      </c>
      <c r="V1114" t="s">
        <v>1826</v>
      </c>
      <c r="W1114">
        <v>2</v>
      </c>
      <c r="X1114" t="s">
        <v>1773</v>
      </c>
      <c r="Y1114">
        <v>644</v>
      </c>
      <c r="Z1114">
        <v>1288</v>
      </c>
      <c r="AA1114">
        <v>51.52</v>
      </c>
      <c r="AB1114">
        <v>0.04</v>
      </c>
    </row>
    <row r="1115" spans="1:28" x14ac:dyDescent="0.3">
      <c r="A1115" t="s">
        <v>2939</v>
      </c>
      <c r="B1115" s="13">
        <v>45888</v>
      </c>
      <c r="C1115" t="s">
        <v>338</v>
      </c>
      <c r="D1115" t="s">
        <v>339</v>
      </c>
      <c r="E1115">
        <v>43</v>
      </c>
      <c r="F1115" t="s">
        <v>16</v>
      </c>
      <c r="G1115" t="s">
        <v>340</v>
      </c>
      <c r="H1115" t="s">
        <v>184</v>
      </c>
      <c r="I1115" t="s">
        <v>12</v>
      </c>
      <c r="J1115" t="s">
        <v>13</v>
      </c>
      <c r="K1115" t="s">
        <v>1730</v>
      </c>
      <c r="L1115" t="s">
        <v>3958</v>
      </c>
      <c r="M1115" t="s">
        <v>1547</v>
      </c>
      <c r="N1115" t="s">
        <v>3900</v>
      </c>
      <c r="O1115" t="s">
        <v>1731</v>
      </c>
      <c r="P1115">
        <v>438.25</v>
      </c>
      <c r="Q1115">
        <v>496</v>
      </c>
      <c r="R1115" t="s">
        <v>1774</v>
      </c>
      <c r="S1115" t="s">
        <v>1759</v>
      </c>
      <c r="T1115" t="s">
        <v>1775</v>
      </c>
      <c r="U1115" t="s">
        <v>1765</v>
      </c>
      <c r="V1115" t="s">
        <v>1824</v>
      </c>
      <c r="W1115">
        <v>3</v>
      </c>
      <c r="X1115" t="s">
        <v>1773</v>
      </c>
      <c r="Y1115">
        <v>629.58000000000004</v>
      </c>
      <c r="Z1115">
        <v>1888.74</v>
      </c>
      <c r="AA1115">
        <v>94.44</v>
      </c>
      <c r="AB1115">
        <v>0.05</v>
      </c>
    </row>
    <row r="1116" spans="1:28" x14ac:dyDescent="0.3">
      <c r="A1116" t="s">
        <v>2940</v>
      </c>
      <c r="B1116" s="13">
        <v>45791</v>
      </c>
      <c r="C1116" t="s">
        <v>1437</v>
      </c>
      <c r="D1116" t="s">
        <v>1438</v>
      </c>
      <c r="E1116">
        <v>18</v>
      </c>
      <c r="F1116" t="s">
        <v>9</v>
      </c>
      <c r="G1116" t="s">
        <v>1439</v>
      </c>
      <c r="H1116" t="s">
        <v>201</v>
      </c>
      <c r="I1116" t="s">
        <v>12</v>
      </c>
      <c r="J1116" t="s">
        <v>31</v>
      </c>
      <c r="K1116" t="s">
        <v>1722</v>
      </c>
      <c r="L1116" t="s">
        <v>3954</v>
      </c>
      <c r="M1116" t="s">
        <v>1544</v>
      </c>
      <c r="N1116" t="s">
        <v>3858</v>
      </c>
      <c r="O1116" t="s">
        <v>1723</v>
      </c>
      <c r="P1116">
        <v>371.38</v>
      </c>
      <c r="Q1116">
        <v>220</v>
      </c>
      <c r="R1116" t="s">
        <v>1762</v>
      </c>
      <c r="S1116" t="s">
        <v>1763</v>
      </c>
      <c r="T1116" t="s">
        <v>1764</v>
      </c>
      <c r="U1116" t="s">
        <v>1765</v>
      </c>
      <c r="V1116" t="s">
        <v>1829</v>
      </c>
      <c r="W1116">
        <v>2</v>
      </c>
      <c r="X1116" t="s">
        <v>1761</v>
      </c>
      <c r="Y1116">
        <v>121.52</v>
      </c>
      <c r="Z1116">
        <v>243.04</v>
      </c>
      <c r="AA1116">
        <v>43.75</v>
      </c>
      <c r="AB1116">
        <v>0.18</v>
      </c>
    </row>
    <row r="1117" spans="1:28" x14ac:dyDescent="0.3">
      <c r="A1117" t="s">
        <v>2941</v>
      </c>
      <c r="B1117" s="13">
        <v>45420</v>
      </c>
      <c r="C1117" t="s">
        <v>1249</v>
      </c>
      <c r="D1117" t="s">
        <v>1250</v>
      </c>
      <c r="E1117">
        <v>51</v>
      </c>
      <c r="F1117" t="s">
        <v>16</v>
      </c>
      <c r="G1117" t="s">
        <v>1251</v>
      </c>
      <c r="H1117" t="s">
        <v>184</v>
      </c>
      <c r="I1117" t="s">
        <v>12</v>
      </c>
      <c r="J1117" t="s">
        <v>19</v>
      </c>
      <c r="K1117" t="s">
        <v>1678</v>
      </c>
      <c r="L1117" t="s">
        <v>3931</v>
      </c>
      <c r="M1117" t="s">
        <v>1566</v>
      </c>
      <c r="N1117" t="s">
        <v>3862</v>
      </c>
      <c r="O1117" t="s">
        <v>1679</v>
      </c>
      <c r="P1117">
        <v>240.63</v>
      </c>
      <c r="Q1117">
        <v>423</v>
      </c>
      <c r="R1117" t="s">
        <v>1814</v>
      </c>
      <c r="S1117" t="s">
        <v>1754</v>
      </c>
      <c r="T1117" t="s">
        <v>1815</v>
      </c>
      <c r="U1117" t="s">
        <v>1772</v>
      </c>
      <c r="V1117" t="s">
        <v>1826</v>
      </c>
      <c r="W1117">
        <v>2</v>
      </c>
      <c r="X1117" t="s">
        <v>1813</v>
      </c>
      <c r="Y1117">
        <v>549.83000000000004</v>
      </c>
      <c r="Z1117">
        <v>1099.6600000000001</v>
      </c>
      <c r="AA1117">
        <v>76.98</v>
      </c>
      <c r="AB1117">
        <v>7.0000000000000007E-2</v>
      </c>
    </row>
    <row r="1118" spans="1:28" x14ac:dyDescent="0.3">
      <c r="A1118" t="s">
        <v>2942</v>
      </c>
      <c r="B1118" s="13">
        <v>45219</v>
      </c>
      <c r="C1118" t="s">
        <v>475</v>
      </c>
      <c r="D1118" t="s">
        <v>476</v>
      </c>
      <c r="E1118">
        <v>63</v>
      </c>
      <c r="F1118" t="s">
        <v>16</v>
      </c>
      <c r="G1118" t="s">
        <v>477</v>
      </c>
      <c r="H1118" t="s">
        <v>51</v>
      </c>
      <c r="I1118" t="s">
        <v>12</v>
      </c>
      <c r="J1118" t="s">
        <v>13</v>
      </c>
      <c r="K1118" t="s">
        <v>1574</v>
      </c>
      <c r="L1118" t="s">
        <v>3868</v>
      </c>
      <c r="M1118" t="s">
        <v>1563</v>
      </c>
      <c r="N1118" t="s">
        <v>3854</v>
      </c>
      <c r="O1118" t="s">
        <v>1575</v>
      </c>
      <c r="P1118">
        <v>242.23</v>
      </c>
      <c r="Q1118">
        <v>453</v>
      </c>
      <c r="R1118" t="s">
        <v>1783</v>
      </c>
      <c r="S1118" t="s">
        <v>1784</v>
      </c>
      <c r="T1118" t="s">
        <v>1785</v>
      </c>
      <c r="U1118" t="s">
        <v>1772</v>
      </c>
      <c r="V1118" t="s">
        <v>1824</v>
      </c>
      <c r="W1118">
        <v>3</v>
      </c>
      <c r="X1118" t="s">
        <v>1782</v>
      </c>
      <c r="Y1118">
        <v>278.38</v>
      </c>
      <c r="Z1118">
        <v>835.14</v>
      </c>
      <c r="AA1118">
        <v>25.05</v>
      </c>
      <c r="AB1118">
        <v>0.03</v>
      </c>
    </row>
    <row r="1119" spans="1:28" x14ac:dyDescent="0.3">
      <c r="A1119" t="s">
        <v>2943</v>
      </c>
      <c r="B1119" s="13">
        <v>45510</v>
      </c>
      <c r="C1119" t="s">
        <v>1355</v>
      </c>
      <c r="D1119" t="s">
        <v>1356</v>
      </c>
      <c r="E1119">
        <v>47</v>
      </c>
      <c r="F1119" t="s">
        <v>16</v>
      </c>
      <c r="G1119" t="s">
        <v>597</v>
      </c>
      <c r="H1119" t="s">
        <v>47</v>
      </c>
      <c r="I1119" t="s">
        <v>12</v>
      </c>
      <c r="J1119" t="s">
        <v>19</v>
      </c>
      <c r="K1119" t="s">
        <v>1740</v>
      </c>
      <c r="L1119" t="s">
        <v>3963</v>
      </c>
      <c r="M1119" t="s">
        <v>1547</v>
      </c>
      <c r="N1119" t="s">
        <v>3849</v>
      </c>
      <c r="O1119" t="s">
        <v>1741</v>
      </c>
      <c r="P1119">
        <v>358.47</v>
      </c>
      <c r="Q1119">
        <v>143</v>
      </c>
      <c r="R1119" t="s">
        <v>1767</v>
      </c>
      <c r="S1119" t="s">
        <v>1759</v>
      </c>
      <c r="T1119" t="s">
        <v>1768</v>
      </c>
      <c r="U1119" t="s">
        <v>1765</v>
      </c>
      <c r="V1119" t="s">
        <v>1826</v>
      </c>
      <c r="W1119">
        <v>4</v>
      </c>
      <c r="X1119" t="s">
        <v>1766</v>
      </c>
      <c r="Y1119">
        <v>723.66</v>
      </c>
      <c r="Z1119">
        <v>2894.64</v>
      </c>
      <c r="AA1119">
        <v>86.84</v>
      </c>
      <c r="AB1119">
        <v>0.03</v>
      </c>
    </row>
    <row r="1120" spans="1:28" x14ac:dyDescent="0.3">
      <c r="A1120" t="s">
        <v>2944</v>
      </c>
      <c r="B1120" s="13">
        <v>45687</v>
      </c>
      <c r="C1120" t="s">
        <v>669</v>
      </c>
      <c r="D1120" t="s">
        <v>670</v>
      </c>
      <c r="E1120">
        <v>44</v>
      </c>
      <c r="F1120" t="s">
        <v>16</v>
      </c>
      <c r="G1120" t="s">
        <v>671</v>
      </c>
      <c r="H1120" t="s">
        <v>88</v>
      </c>
      <c r="I1120" t="s">
        <v>12</v>
      </c>
      <c r="J1120" t="s">
        <v>13</v>
      </c>
      <c r="K1120" t="s">
        <v>1692</v>
      </c>
      <c r="L1120" t="s">
        <v>3939</v>
      </c>
      <c r="M1120" t="s">
        <v>1566</v>
      </c>
      <c r="N1120" t="s">
        <v>3862</v>
      </c>
      <c r="O1120" t="s">
        <v>1693</v>
      </c>
      <c r="P1120">
        <v>477.61</v>
      </c>
      <c r="Q1120">
        <v>300</v>
      </c>
      <c r="R1120" t="s">
        <v>1787</v>
      </c>
      <c r="S1120" t="s">
        <v>1763</v>
      </c>
      <c r="T1120" t="s">
        <v>1788</v>
      </c>
      <c r="U1120" t="s">
        <v>1756</v>
      </c>
      <c r="V1120" t="s">
        <v>1826</v>
      </c>
      <c r="W1120">
        <v>1</v>
      </c>
      <c r="X1120" t="s">
        <v>1786</v>
      </c>
      <c r="Y1120">
        <v>724.74</v>
      </c>
      <c r="Z1120">
        <v>724.74</v>
      </c>
      <c r="AA1120">
        <v>108.71</v>
      </c>
      <c r="AB1120">
        <v>0.15</v>
      </c>
    </row>
    <row r="1121" spans="1:28" x14ac:dyDescent="0.3">
      <c r="A1121" t="s">
        <v>2945</v>
      </c>
      <c r="B1121" s="13">
        <v>45271</v>
      </c>
      <c r="C1121" t="s">
        <v>1405</v>
      </c>
      <c r="D1121" t="s">
        <v>1406</v>
      </c>
      <c r="E1121">
        <v>54</v>
      </c>
      <c r="F1121" t="s">
        <v>9</v>
      </c>
      <c r="G1121" t="s">
        <v>1407</v>
      </c>
      <c r="H1121" t="s">
        <v>194</v>
      </c>
      <c r="I1121" t="s">
        <v>12</v>
      </c>
      <c r="J1121" t="s">
        <v>13</v>
      </c>
      <c r="K1121" t="s">
        <v>1590</v>
      </c>
      <c r="L1121" t="s">
        <v>3880</v>
      </c>
      <c r="M1121" t="s">
        <v>1544</v>
      </c>
      <c r="N1121" t="s">
        <v>3881</v>
      </c>
      <c r="O1121" t="s">
        <v>1591</v>
      </c>
      <c r="P1121">
        <v>123.46</v>
      </c>
      <c r="Q1121">
        <v>76</v>
      </c>
      <c r="R1121" t="s">
        <v>1770</v>
      </c>
      <c r="S1121" t="s">
        <v>1763</v>
      </c>
      <c r="T1121" t="s">
        <v>1771</v>
      </c>
      <c r="U1121" t="s">
        <v>1772</v>
      </c>
      <c r="V1121" t="s">
        <v>1826</v>
      </c>
      <c r="W1121">
        <v>2</v>
      </c>
      <c r="X1121" t="s">
        <v>1769</v>
      </c>
      <c r="Y1121">
        <v>961.84</v>
      </c>
      <c r="Z1121">
        <v>1923.68</v>
      </c>
      <c r="AA1121">
        <v>480.92</v>
      </c>
      <c r="AB1121">
        <v>0.25</v>
      </c>
    </row>
    <row r="1122" spans="1:28" x14ac:dyDescent="0.3">
      <c r="A1122" t="s">
        <v>2946</v>
      </c>
      <c r="B1122" s="13">
        <v>45446</v>
      </c>
      <c r="C1122" t="s">
        <v>89</v>
      </c>
      <c r="D1122" t="s">
        <v>90</v>
      </c>
      <c r="E1122">
        <v>59</v>
      </c>
      <c r="F1122" t="s">
        <v>9</v>
      </c>
      <c r="G1122" t="s">
        <v>91</v>
      </c>
      <c r="H1122" t="s">
        <v>92</v>
      </c>
      <c r="I1122" t="s">
        <v>12</v>
      </c>
      <c r="J1122" t="s">
        <v>31</v>
      </c>
      <c r="K1122" t="s">
        <v>1622</v>
      </c>
      <c r="L1122" t="s">
        <v>3899</v>
      </c>
      <c r="M1122" t="s">
        <v>1547</v>
      </c>
      <c r="N1122" t="s">
        <v>3900</v>
      </c>
      <c r="O1122" t="s">
        <v>1623</v>
      </c>
      <c r="P1122">
        <v>353.47</v>
      </c>
      <c r="Q1122">
        <v>214</v>
      </c>
      <c r="R1122" t="s">
        <v>1805</v>
      </c>
      <c r="S1122" t="s">
        <v>1784</v>
      </c>
      <c r="T1122" t="s">
        <v>1806</v>
      </c>
      <c r="U1122" t="s">
        <v>1756</v>
      </c>
      <c r="V1122" t="s">
        <v>1829</v>
      </c>
      <c r="W1122">
        <v>4</v>
      </c>
      <c r="X1122" t="s">
        <v>1804</v>
      </c>
      <c r="Y1122">
        <v>21.12</v>
      </c>
      <c r="Z1122">
        <v>84.48</v>
      </c>
      <c r="AA1122">
        <v>15.21</v>
      </c>
      <c r="AB1122">
        <v>0.18</v>
      </c>
    </row>
    <row r="1123" spans="1:28" x14ac:dyDescent="0.3">
      <c r="A1123" t="s">
        <v>2947</v>
      </c>
      <c r="B1123" s="13">
        <v>45579</v>
      </c>
      <c r="C1123" t="s">
        <v>1005</v>
      </c>
      <c r="D1123" t="s">
        <v>1006</v>
      </c>
      <c r="E1123">
        <v>54</v>
      </c>
      <c r="F1123" t="s">
        <v>9</v>
      </c>
      <c r="G1123" t="s">
        <v>1007</v>
      </c>
      <c r="H1123" t="s">
        <v>313</v>
      </c>
      <c r="I1123" t="s">
        <v>12</v>
      </c>
      <c r="J1123" t="s">
        <v>19</v>
      </c>
      <c r="K1123" t="s">
        <v>1543</v>
      </c>
      <c r="L1123" t="s">
        <v>3844</v>
      </c>
      <c r="M1123" t="s">
        <v>1563</v>
      </c>
      <c r="N1123" t="s">
        <v>3845</v>
      </c>
      <c r="O1123" t="s">
        <v>1545</v>
      </c>
      <c r="P1123">
        <v>112.42</v>
      </c>
      <c r="Q1123">
        <v>416</v>
      </c>
      <c r="R1123" t="s">
        <v>1770</v>
      </c>
      <c r="S1123" t="s">
        <v>1763</v>
      </c>
      <c r="T1123" t="s">
        <v>1771</v>
      </c>
      <c r="U1123" t="s">
        <v>1772</v>
      </c>
      <c r="V1123" t="s">
        <v>1826</v>
      </c>
      <c r="W1123">
        <v>3</v>
      </c>
      <c r="X1123" t="s">
        <v>1769</v>
      </c>
      <c r="Y1123">
        <v>819.93</v>
      </c>
      <c r="Z1123">
        <v>2459.79</v>
      </c>
      <c r="AA1123">
        <v>196.78</v>
      </c>
      <c r="AB1123">
        <v>0.08</v>
      </c>
    </row>
    <row r="1124" spans="1:28" x14ac:dyDescent="0.3">
      <c r="A1124" t="s">
        <v>2948</v>
      </c>
      <c r="B1124" s="13">
        <v>45725</v>
      </c>
      <c r="C1124" t="s">
        <v>932</v>
      </c>
      <c r="D1124" t="s">
        <v>933</v>
      </c>
      <c r="E1124">
        <v>29</v>
      </c>
      <c r="F1124" t="s">
        <v>9</v>
      </c>
      <c r="G1124" t="s">
        <v>573</v>
      </c>
      <c r="H1124" t="s">
        <v>66</v>
      </c>
      <c r="I1124" t="s">
        <v>12</v>
      </c>
      <c r="J1124" t="s">
        <v>19</v>
      </c>
      <c r="K1124" t="s">
        <v>1632</v>
      </c>
      <c r="L1124" t="s">
        <v>3906</v>
      </c>
      <c r="M1124" t="s">
        <v>1563</v>
      </c>
      <c r="N1124" t="s">
        <v>3854</v>
      </c>
      <c r="O1124" t="s">
        <v>1633</v>
      </c>
      <c r="P1124">
        <v>450.71</v>
      </c>
      <c r="Q1124">
        <v>389</v>
      </c>
      <c r="R1124" t="s">
        <v>1753</v>
      </c>
      <c r="S1124" t="s">
        <v>1754</v>
      </c>
      <c r="T1124" t="s">
        <v>1755</v>
      </c>
      <c r="U1124" t="s">
        <v>1756</v>
      </c>
      <c r="V1124" t="s">
        <v>1824</v>
      </c>
      <c r="W1124">
        <v>2</v>
      </c>
      <c r="X1124" t="s">
        <v>1752</v>
      </c>
      <c r="Y1124">
        <v>700.95</v>
      </c>
      <c r="Z1124">
        <v>1401.9</v>
      </c>
      <c r="AA1124">
        <v>252.34</v>
      </c>
      <c r="AB1124">
        <v>0.18</v>
      </c>
    </row>
    <row r="1125" spans="1:28" x14ac:dyDescent="0.3">
      <c r="A1125" t="s">
        <v>2949</v>
      </c>
      <c r="B1125" s="13">
        <v>45910</v>
      </c>
      <c r="C1125" t="s">
        <v>478</v>
      </c>
      <c r="D1125" t="s">
        <v>479</v>
      </c>
      <c r="E1125">
        <v>30</v>
      </c>
      <c r="F1125" t="s">
        <v>9</v>
      </c>
      <c r="G1125" t="s">
        <v>480</v>
      </c>
      <c r="H1125" t="s">
        <v>30</v>
      </c>
      <c r="I1125" t="s">
        <v>12</v>
      </c>
      <c r="J1125" t="s">
        <v>26</v>
      </c>
      <c r="K1125" t="s">
        <v>1582</v>
      </c>
      <c r="L1125" t="s">
        <v>3875</v>
      </c>
      <c r="M1125" t="s">
        <v>1566</v>
      </c>
      <c r="N1125" t="s">
        <v>3854</v>
      </c>
      <c r="O1125" t="s">
        <v>1583</v>
      </c>
      <c r="P1125">
        <v>144.53</v>
      </c>
      <c r="Q1125">
        <v>367</v>
      </c>
      <c r="R1125" t="s">
        <v>1800</v>
      </c>
      <c r="S1125" t="s">
        <v>1763</v>
      </c>
      <c r="T1125" t="s">
        <v>207</v>
      </c>
      <c r="U1125" t="s">
        <v>1765</v>
      </c>
      <c r="V1125" t="s">
        <v>1824</v>
      </c>
      <c r="W1125">
        <v>2</v>
      </c>
      <c r="X1125" t="s">
        <v>1799</v>
      </c>
      <c r="Y1125">
        <v>456.38</v>
      </c>
      <c r="Z1125">
        <v>912.76</v>
      </c>
      <c r="AA1125">
        <v>109.53</v>
      </c>
      <c r="AB1125">
        <v>0.12</v>
      </c>
    </row>
    <row r="1126" spans="1:28" x14ac:dyDescent="0.3">
      <c r="A1126" t="s">
        <v>2950</v>
      </c>
      <c r="B1126" s="13">
        <v>45447</v>
      </c>
      <c r="C1126" t="s">
        <v>1130</v>
      </c>
      <c r="D1126" t="s">
        <v>1131</v>
      </c>
      <c r="E1126">
        <v>64</v>
      </c>
      <c r="F1126" t="s">
        <v>9</v>
      </c>
      <c r="G1126" t="s">
        <v>1132</v>
      </c>
      <c r="H1126" t="s">
        <v>254</v>
      </c>
      <c r="I1126" t="s">
        <v>12</v>
      </c>
      <c r="J1126" t="s">
        <v>19</v>
      </c>
      <c r="K1126" t="s">
        <v>1700</v>
      </c>
      <c r="L1126" t="s">
        <v>3943</v>
      </c>
      <c r="M1126" t="s">
        <v>1563</v>
      </c>
      <c r="N1126" t="s">
        <v>3845</v>
      </c>
      <c r="O1126" t="s">
        <v>1701</v>
      </c>
      <c r="P1126">
        <v>392.89</v>
      </c>
      <c r="Q1126">
        <v>320</v>
      </c>
      <c r="R1126" t="s">
        <v>1800</v>
      </c>
      <c r="S1126" t="s">
        <v>1763</v>
      </c>
      <c r="T1126" t="s">
        <v>207</v>
      </c>
      <c r="U1126" t="s">
        <v>1765</v>
      </c>
      <c r="V1126" t="s">
        <v>1824</v>
      </c>
      <c r="W1126">
        <v>3</v>
      </c>
      <c r="X1126" t="s">
        <v>1799</v>
      </c>
      <c r="Y1126">
        <v>291.05</v>
      </c>
      <c r="Z1126">
        <v>873.15</v>
      </c>
      <c r="AA1126">
        <v>261.94</v>
      </c>
      <c r="AB1126">
        <v>0.3</v>
      </c>
    </row>
    <row r="1127" spans="1:28" x14ac:dyDescent="0.3">
      <c r="A1127" t="s">
        <v>2951</v>
      </c>
      <c r="B1127" s="13">
        <v>45307</v>
      </c>
      <c r="C1127" t="s">
        <v>749</v>
      </c>
      <c r="D1127" t="s">
        <v>750</v>
      </c>
      <c r="E1127">
        <v>59</v>
      </c>
      <c r="F1127" t="s">
        <v>9</v>
      </c>
      <c r="G1127" t="s">
        <v>751</v>
      </c>
      <c r="H1127" t="s">
        <v>43</v>
      </c>
      <c r="I1127" t="s">
        <v>12</v>
      </c>
      <c r="J1127" t="s">
        <v>31</v>
      </c>
      <c r="K1127" t="s">
        <v>1738</v>
      </c>
      <c r="L1127" t="s">
        <v>3962</v>
      </c>
      <c r="M1127" t="s">
        <v>1566</v>
      </c>
      <c r="N1127" t="s">
        <v>3854</v>
      </c>
      <c r="O1127" t="s">
        <v>1739</v>
      </c>
      <c r="P1127">
        <v>60.65</v>
      </c>
      <c r="Q1127">
        <v>75</v>
      </c>
      <c r="R1127" t="s">
        <v>1802</v>
      </c>
      <c r="S1127" t="s">
        <v>1759</v>
      </c>
      <c r="T1127" t="s">
        <v>1803</v>
      </c>
      <c r="U1127" t="s">
        <v>1756</v>
      </c>
      <c r="V1127" t="s">
        <v>1826</v>
      </c>
      <c r="W1127">
        <v>2</v>
      </c>
      <c r="X1127" t="s">
        <v>1801</v>
      </c>
      <c r="Y1127">
        <v>463.52</v>
      </c>
      <c r="Z1127">
        <v>927.04</v>
      </c>
      <c r="AA1127">
        <v>250.3</v>
      </c>
      <c r="AB1127">
        <v>0.27</v>
      </c>
    </row>
    <row r="1128" spans="1:28" x14ac:dyDescent="0.3">
      <c r="A1128" t="s">
        <v>2952</v>
      </c>
      <c r="B1128" s="13">
        <v>45653</v>
      </c>
      <c r="C1128" t="s">
        <v>1184</v>
      </c>
      <c r="D1128" t="s">
        <v>1185</v>
      </c>
      <c r="E1128">
        <v>34</v>
      </c>
      <c r="F1128" t="s">
        <v>16</v>
      </c>
      <c r="G1128" t="s">
        <v>1186</v>
      </c>
      <c r="H1128" t="s">
        <v>267</v>
      </c>
      <c r="I1128" t="s">
        <v>12</v>
      </c>
      <c r="J1128" t="s">
        <v>13</v>
      </c>
      <c r="K1128" t="s">
        <v>1543</v>
      </c>
      <c r="L1128" t="s">
        <v>3844</v>
      </c>
      <c r="M1128" t="s">
        <v>1563</v>
      </c>
      <c r="N1128" t="s">
        <v>3845</v>
      </c>
      <c r="O1128" t="s">
        <v>1545</v>
      </c>
      <c r="P1128">
        <v>112.42</v>
      </c>
      <c r="Q1128">
        <v>416</v>
      </c>
      <c r="R1128" t="s">
        <v>1808</v>
      </c>
      <c r="S1128" t="s">
        <v>1759</v>
      </c>
      <c r="T1128" t="s">
        <v>1809</v>
      </c>
      <c r="U1128" t="s">
        <v>1756</v>
      </c>
      <c r="V1128" t="s">
        <v>1826</v>
      </c>
      <c r="W1128">
        <v>3</v>
      </c>
      <c r="X1128" t="s">
        <v>1807</v>
      </c>
      <c r="Y1128">
        <v>241.64</v>
      </c>
      <c r="Z1128">
        <v>724.92</v>
      </c>
      <c r="AA1128">
        <v>210.23</v>
      </c>
      <c r="AB1128">
        <v>0.28999999999999998</v>
      </c>
    </row>
    <row r="1129" spans="1:28" x14ac:dyDescent="0.3">
      <c r="A1129" t="s">
        <v>2953</v>
      </c>
      <c r="B1129" s="13">
        <v>45817</v>
      </c>
      <c r="C1129" t="s">
        <v>1487</v>
      </c>
      <c r="D1129" t="s">
        <v>1273</v>
      </c>
      <c r="E1129">
        <v>48</v>
      </c>
      <c r="F1129" t="s">
        <v>9</v>
      </c>
      <c r="G1129" t="s">
        <v>1488</v>
      </c>
      <c r="H1129" t="s">
        <v>184</v>
      </c>
      <c r="I1129" t="s">
        <v>12</v>
      </c>
      <c r="J1129" t="s">
        <v>13</v>
      </c>
      <c r="K1129" t="s">
        <v>1608</v>
      </c>
      <c r="L1129" t="s">
        <v>3891</v>
      </c>
      <c r="M1129" t="s">
        <v>1544</v>
      </c>
      <c r="N1129" t="s">
        <v>3864</v>
      </c>
      <c r="O1129" t="s">
        <v>1609</v>
      </c>
      <c r="P1129">
        <v>19.52</v>
      </c>
      <c r="Q1129">
        <v>57</v>
      </c>
      <c r="R1129" t="s">
        <v>1790</v>
      </c>
      <c r="S1129" t="s">
        <v>1754</v>
      </c>
      <c r="T1129" t="s">
        <v>1791</v>
      </c>
      <c r="U1129" t="s">
        <v>1772</v>
      </c>
      <c r="V1129" t="s">
        <v>1826</v>
      </c>
      <c r="W1129">
        <v>2</v>
      </c>
      <c r="X1129" t="s">
        <v>1789</v>
      </c>
      <c r="Y1129">
        <v>47.86</v>
      </c>
      <c r="Z1129">
        <v>95.72</v>
      </c>
      <c r="AA1129">
        <v>2.87</v>
      </c>
      <c r="AB1129">
        <v>0.03</v>
      </c>
    </row>
    <row r="1130" spans="1:28" x14ac:dyDescent="0.3">
      <c r="A1130" t="s">
        <v>2954</v>
      </c>
      <c r="B1130" s="13">
        <v>45509</v>
      </c>
      <c r="C1130" t="s">
        <v>1080</v>
      </c>
      <c r="D1130" t="s">
        <v>1081</v>
      </c>
      <c r="E1130">
        <v>39</v>
      </c>
      <c r="F1130" t="s">
        <v>9</v>
      </c>
      <c r="G1130" t="s">
        <v>1082</v>
      </c>
      <c r="H1130" t="s">
        <v>233</v>
      </c>
      <c r="I1130" t="s">
        <v>12</v>
      </c>
      <c r="J1130" t="s">
        <v>13</v>
      </c>
      <c r="K1130" t="s">
        <v>1732</v>
      </c>
      <c r="L1130" t="s">
        <v>3959</v>
      </c>
      <c r="M1130" t="s">
        <v>1544</v>
      </c>
      <c r="N1130" t="s">
        <v>3872</v>
      </c>
      <c r="O1130" t="s">
        <v>1733</v>
      </c>
      <c r="P1130">
        <v>447.43</v>
      </c>
      <c r="Q1130">
        <v>191</v>
      </c>
      <c r="R1130" t="s">
        <v>1767</v>
      </c>
      <c r="S1130" t="s">
        <v>1759</v>
      </c>
      <c r="T1130" t="s">
        <v>1768</v>
      </c>
      <c r="U1130" t="s">
        <v>1765</v>
      </c>
      <c r="V1130" t="s">
        <v>1829</v>
      </c>
      <c r="W1130">
        <v>1</v>
      </c>
      <c r="X1130" t="s">
        <v>1766</v>
      </c>
      <c r="Y1130">
        <v>805.07</v>
      </c>
      <c r="Z1130">
        <v>805.07</v>
      </c>
      <c r="AA1130">
        <v>48.3</v>
      </c>
      <c r="AB1130">
        <v>0.06</v>
      </c>
    </row>
    <row r="1131" spans="1:28" x14ac:dyDescent="0.3">
      <c r="A1131" t="s">
        <v>2955</v>
      </c>
      <c r="B1131" s="13">
        <v>45753</v>
      </c>
      <c r="C1131" t="s">
        <v>1166</v>
      </c>
      <c r="D1131" t="s">
        <v>1167</v>
      </c>
      <c r="E1131">
        <v>37</v>
      </c>
      <c r="F1131" t="s">
        <v>16</v>
      </c>
      <c r="G1131" t="s">
        <v>1168</v>
      </c>
      <c r="H1131" t="s">
        <v>434</v>
      </c>
      <c r="I1131" t="s">
        <v>12</v>
      </c>
      <c r="J1131" t="s">
        <v>13</v>
      </c>
      <c r="K1131" t="s">
        <v>1616</v>
      </c>
      <c r="L1131" t="s">
        <v>3896</v>
      </c>
      <c r="M1131" t="s">
        <v>1563</v>
      </c>
      <c r="N1131" t="s">
        <v>3845</v>
      </c>
      <c r="O1131" t="s">
        <v>1617</v>
      </c>
      <c r="P1131">
        <v>419.28</v>
      </c>
      <c r="Q1131">
        <v>86</v>
      </c>
      <c r="R1131" t="s">
        <v>1758</v>
      </c>
      <c r="S1131" t="s">
        <v>1759</v>
      </c>
      <c r="T1131" t="s">
        <v>1760</v>
      </c>
      <c r="U1131" t="s">
        <v>1756</v>
      </c>
      <c r="V1131" t="s">
        <v>1829</v>
      </c>
      <c r="W1131">
        <v>3</v>
      </c>
      <c r="X1131" t="s">
        <v>1757</v>
      </c>
      <c r="Y1131">
        <v>848.48</v>
      </c>
      <c r="Z1131">
        <v>2545.44</v>
      </c>
      <c r="AA1131">
        <v>0</v>
      </c>
      <c r="AB1131">
        <v>0</v>
      </c>
    </row>
    <row r="1132" spans="1:28" x14ac:dyDescent="0.3">
      <c r="A1132" t="s">
        <v>2956</v>
      </c>
      <c r="B1132" s="13">
        <v>45512</v>
      </c>
      <c r="C1132" t="s">
        <v>782</v>
      </c>
      <c r="D1132" t="s">
        <v>783</v>
      </c>
      <c r="E1132">
        <v>19</v>
      </c>
      <c r="F1132" t="s">
        <v>9</v>
      </c>
      <c r="G1132" t="s">
        <v>784</v>
      </c>
      <c r="H1132" t="s">
        <v>117</v>
      </c>
      <c r="I1132" t="s">
        <v>12</v>
      </c>
      <c r="J1132" t="s">
        <v>26</v>
      </c>
      <c r="K1132" t="s">
        <v>1654</v>
      </c>
      <c r="L1132" t="s">
        <v>3919</v>
      </c>
      <c r="M1132" t="s">
        <v>1547</v>
      </c>
      <c r="N1132" t="s">
        <v>3852</v>
      </c>
      <c r="O1132" t="s">
        <v>1655</v>
      </c>
      <c r="P1132">
        <v>386.56</v>
      </c>
      <c r="Q1132">
        <v>125</v>
      </c>
      <c r="R1132" t="s">
        <v>1783</v>
      </c>
      <c r="S1132" t="s">
        <v>1784</v>
      </c>
      <c r="T1132" t="s">
        <v>1785</v>
      </c>
      <c r="U1132" t="s">
        <v>1772</v>
      </c>
      <c r="V1132" t="s">
        <v>1824</v>
      </c>
      <c r="W1132">
        <v>2</v>
      </c>
      <c r="X1132" t="s">
        <v>1782</v>
      </c>
      <c r="Y1132">
        <v>568.95000000000005</v>
      </c>
      <c r="Z1132">
        <v>1137.9000000000001</v>
      </c>
      <c r="AA1132">
        <v>250.34</v>
      </c>
      <c r="AB1132">
        <v>0.22</v>
      </c>
    </row>
    <row r="1133" spans="1:28" x14ac:dyDescent="0.3">
      <c r="A1133" t="s">
        <v>2957</v>
      </c>
      <c r="B1133" s="13">
        <v>45764</v>
      </c>
      <c r="C1133" t="s">
        <v>541</v>
      </c>
      <c r="D1133" t="s">
        <v>542</v>
      </c>
      <c r="E1133">
        <v>37</v>
      </c>
      <c r="F1133" t="s">
        <v>9</v>
      </c>
      <c r="G1133" t="s">
        <v>543</v>
      </c>
      <c r="H1133" t="s">
        <v>237</v>
      </c>
      <c r="I1133" t="s">
        <v>12</v>
      </c>
      <c r="J1133" t="s">
        <v>31</v>
      </c>
      <c r="K1133" t="s">
        <v>1654</v>
      </c>
      <c r="L1133" t="s">
        <v>3919</v>
      </c>
      <c r="M1133" t="s">
        <v>1547</v>
      </c>
      <c r="N1133" t="s">
        <v>3852</v>
      </c>
      <c r="O1133" t="s">
        <v>1655</v>
      </c>
      <c r="P1133">
        <v>386.56</v>
      </c>
      <c r="Q1133">
        <v>125</v>
      </c>
      <c r="R1133" t="s">
        <v>1793</v>
      </c>
      <c r="S1133" t="s">
        <v>1763</v>
      </c>
      <c r="T1133" t="s">
        <v>395</v>
      </c>
      <c r="U1133" t="s">
        <v>1772</v>
      </c>
      <c r="V1133" t="s">
        <v>1826</v>
      </c>
      <c r="W1133">
        <v>3</v>
      </c>
      <c r="X1133" t="s">
        <v>1792</v>
      </c>
      <c r="Y1133">
        <v>269.83999999999997</v>
      </c>
      <c r="Z1133">
        <v>809.52</v>
      </c>
      <c r="AA1133">
        <v>40.479999999999997</v>
      </c>
      <c r="AB1133">
        <v>0.05</v>
      </c>
    </row>
    <row r="1134" spans="1:28" x14ac:dyDescent="0.3">
      <c r="A1134" t="s">
        <v>2958</v>
      </c>
      <c r="B1134" s="13">
        <v>45746</v>
      </c>
      <c r="C1134" t="s">
        <v>975</v>
      </c>
      <c r="D1134" t="s">
        <v>976</v>
      </c>
      <c r="E1134">
        <v>41</v>
      </c>
      <c r="F1134" t="s">
        <v>16</v>
      </c>
      <c r="G1134" t="s">
        <v>977</v>
      </c>
      <c r="H1134" t="s">
        <v>30</v>
      </c>
      <c r="I1134" t="s">
        <v>12</v>
      </c>
      <c r="J1134" t="s">
        <v>26</v>
      </c>
      <c r="K1134" t="s">
        <v>1672</v>
      </c>
      <c r="L1134" t="s">
        <v>3928</v>
      </c>
      <c r="M1134" t="s">
        <v>1563</v>
      </c>
      <c r="N1134" t="s">
        <v>3845</v>
      </c>
      <c r="O1134" t="s">
        <v>1673</v>
      </c>
      <c r="P1134">
        <v>86.42</v>
      </c>
      <c r="Q1134">
        <v>222</v>
      </c>
      <c r="R1134" t="s">
        <v>1798</v>
      </c>
      <c r="S1134" t="s">
        <v>1754</v>
      </c>
      <c r="T1134" t="s">
        <v>129</v>
      </c>
      <c r="U1134" t="s">
        <v>1756</v>
      </c>
      <c r="V1134" t="s">
        <v>1826</v>
      </c>
      <c r="W1134">
        <v>4</v>
      </c>
      <c r="X1134" t="s">
        <v>1797</v>
      </c>
      <c r="Y1134">
        <v>267.36</v>
      </c>
      <c r="Z1134">
        <v>1069.44</v>
      </c>
      <c r="AA1134">
        <v>288.75</v>
      </c>
      <c r="AB1134">
        <v>0.27</v>
      </c>
    </row>
    <row r="1135" spans="1:28" x14ac:dyDescent="0.3">
      <c r="A1135" t="s">
        <v>2959</v>
      </c>
      <c r="B1135" s="13">
        <v>45647</v>
      </c>
      <c r="C1135" t="s">
        <v>399</v>
      </c>
      <c r="D1135" t="s">
        <v>400</v>
      </c>
      <c r="E1135">
        <v>30</v>
      </c>
      <c r="F1135" t="s">
        <v>9</v>
      </c>
      <c r="G1135" t="s">
        <v>401</v>
      </c>
      <c r="H1135" t="s">
        <v>184</v>
      </c>
      <c r="I1135" t="s">
        <v>12</v>
      </c>
      <c r="J1135" t="s">
        <v>26</v>
      </c>
      <c r="K1135" t="s">
        <v>1622</v>
      </c>
      <c r="L1135" t="s">
        <v>3899</v>
      </c>
      <c r="M1135" t="s">
        <v>1547</v>
      </c>
      <c r="N1135" t="s">
        <v>3900</v>
      </c>
      <c r="O1135" t="s">
        <v>1623</v>
      </c>
      <c r="P1135">
        <v>353.47</v>
      </c>
      <c r="Q1135">
        <v>214</v>
      </c>
      <c r="R1135" t="s">
        <v>1758</v>
      </c>
      <c r="S1135" t="s">
        <v>1759</v>
      </c>
      <c r="T1135" t="s">
        <v>1760</v>
      </c>
      <c r="U1135" t="s">
        <v>1756</v>
      </c>
      <c r="V1135" t="s">
        <v>1824</v>
      </c>
      <c r="W1135">
        <v>1</v>
      </c>
      <c r="X1135" t="s">
        <v>1757</v>
      </c>
      <c r="Y1135">
        <v>438.41</v>
      </c>
      <c r="Z1135">
        <v>438.41</v>
      </c>
      <c r="AA1135">
        <v>39.46</v>
      </c>
      <c r="AB1135">
        <v>0.09</v>
      </c>
    </row>
    <row r="1136" spans="1:28" x14ac:dyDescent="0.3">
      <c r="A1136" t="s">
        <v>2960</v>
      </c>
      <c r="B1136" s="13">
        <v>45443</v>
      </c>
      <c r="C1136" t="s">
        <v>547</v>
      </c>
      <c r="D1136" t="s">
        <v>548</v>
      </c>
      <c r="E1136">
        <v>39</v>
      </c>
      <c r="F1136" t="s">
        <v>16</v>
      </c>
      <c r="G1136" t="s">
        <v>549</v>
      </c>
      <c r="H1136" t="s">
        <v>81</v>
      </c>
      <c r="I1136" t="s">
        <v>12</v>
      </c>
      <c r="J1136" t="s">
        <v>31</v>
      </c>
      <c r="K1136" t="s">
        <v>1650</v>
      </c>
      <c r="L1136" t="s">
        <v>3917</v>
      </c>
      <c r="M1136" t="s">
        <v>1563</v>
      </c>
      <c r="N1136" t="s">
        <v>3854</v>
      </c>
      <c r="O1136" t="s">
        <v>1651</v>
      </c>
      <c r="P1136">
        <v>88.49</v>
      </c>
      <c r="Q1136">
        <v>246</v>
      </c>
      <c r="R1136" t="s">
        <v>1811</v>
      </c>
      <c r="S1136" t="s">
        <v>1754</v>
      </c>
      <c r="T1136" t="s">
        <v>1812</v>
      </c>
      <c r="U1136" t="s">
        <v>1756</v>
      </c>
      <c r="V1136" t="s">
        <v>1829</v>
      </c>
      <c r="W1136">
        <v>2</v>
      </c>
      <c r="X1136" t="s">
        <v>1810</v>
      </c>
      <c r="Y1136">
        <v>86.72</v>
      </c>
      <c r="Z1136">
        <v>173.44</v>
      </c>
      <c r="AA1136">
        <v>48.56</v>
      </c>
      <c r="AB1136">
        <v>0.28000000000000003</v>
      </c>
    </row>
    <row r="1137" spans="1:28" x14ac:dyDescent="0.3">
      <c r="A1137" t="s">
        <v>2961</v>
      </c>
      <c r="B1137" s="13">
        <v>45722</v>
      </c>
      <c r="C1137" t="s">
        <v>1319</v>
      </c>
      <c r="D1137" t="s">
        <v>1320</v>
      </c>
      <c r="E1137">
        <v>40</v>
      </c>
      <c r="F1137" t="s">
        <v>9</v>
      </c>
      <c r="G1137" t="s">
        <v>1321</v>
      </c>
      <c r="H1137" t="s">
        <v>117</v>
      </c>
      <c r="I1137" t="s">
        <v>12</v>
      </c>
      <c r="J1137" t="s">
        <v>26</v>
      </c>
      <c r="K1137" t="s">
        <v>1726</v>
      </c>
      <c r="L1137" t="s">
        <v>3956</v>
      </c>
      <c r="M1137" t="s">
        <v>1558</v>
      </c>
      <c r="N1137" t="s">
        <v>3912</v>
      </c>
      <c r="O1137" t="s">
        <v>1727</v>
      </c>
      <c r="P1137">
        <v>183.04</v>
      </c>
      <c r="Q1137">
        <v>457</v>
      </c>
      <c r="R1137" t="s">
        <v>1777</v>
      </c>
      <c r="S1137" t="s">
        <v>1754</v>
      </c>
      <c r="T1137" t="s">
        <v>1778</v>
      </c>
      <c r="U1137" t="s">
        <v>1772</v>
      </c>
      <c r="V1137" t="s">
        <v>1829</v>
      </c>
      <c r="W1137">
        <v>4</v>
      </c>
      <c r="X1137" t="s">
        <v>1776</v>
      </c>
      <c r="Y1137">
        <v>630.21</v>
      </c>
      <c r="Z1137">
        <v>2520.84</v>
      </c>
      <c r="AA1137">
        <v>352.92</v>
      </c>
      <c r="AB1137">
        <v>0.14000000000000001</v>
      </c>
    </row>
    <row r="1138" spans="1:28" x14ac:dyDescent="0.3">
      <c r="A1138" t="s">
        <v>2962</v>
      </c>
      <c r="B1138" s="13">
        <v>45575</v>
      </c>
      <c r="C1138" t="s">
        <v>1124</v>
      </c>
      <c r="D1138" t="s">
        <v>1125</v>
      </c>
      <c r="E1138">
        <v>32</v>
      </c>
      <c r="F1138" t="s">
        <v>9</v>
      </c>
      <c r="G1138" t="s">
        <v>1126</v>
      </c>
      <c r="H1138" t="s">
        <v>62</v>
      </c>
      <c r="I1138" t="s">
        <v>12</v>
      </c>
      <c r="J1138" t="s">
        <v>31</v>
      </c>
      <c r="K1138" t="s">
        <v>1666</v>
      </c>
      <c r="L1138" t="s">
        <v>3925</v>
      </c>
      <c r="M1138" t="s">
        <v>1558</v>
      </c>
      <c r="N1138" t="s">
        <v>3867</v>
      </c>
      <c r="O1138" t="s">
        <v>1667</v>
      </c>
      <c r="P1138">
        <v>17.309999999999999</v>
      </c>
      <c r="Q1138">
        <v>399</v>
      </c>
      <c r="R1138" t="s">
        <v>1777</v>
      </c>
      <c r="S1138" t="s">
        <v>1754</v>
      </c>
      <c r="T1138" t="s">
        <v>1778</v>
      </c>
      <c r="U1138" t="s">
        <v>1772</v>
      </c>
      <c r="V1138" t="s">
        <v>1826</v>
      </c>
      <c r="W1138">
        <v>3</v>
      </c>
      <c r="X1138" t="s">
        <v>1776</v>
      </c>
      <c r="Y1138">
        <v>180.84</v>
      </c>
      <c r="Z1138">
        <v>542.52</v>
      </c>
      <c r="AA1138">
        <v>16.28</v>
      </c>
      <c r="AB1138">
        <v>0.03</v>
      </c>
    </row>
    <row r="1139" spans="1:28" x14ac:dyDescent="0.3">
      <c r="A1139" t="s">
        <v>2963</v>
      </c>
      <c r="B1139" s="13">
        <v>45441</v>
      </c>
      <c r="C1139" t="s">
        <v>27</v>
      </c>
      <c r="D1139" t="s">
        <v>28</v>
      </c>
      <c r="E1139">
        <v>64</v>
      </c>
      <c r="F1139" t="s">
        <v>16</v>
      </c>
      <c r="G1139" t="s">
        <v>29</v>
      </c>
      <c r="H1139" t="s">
        <v>30</v>
      </c>
      <c r="I1139" t="s">
        <v>12</v>
      </c>
      <c r="J1139" t="s">
        <v>31</v>
      </c>
      <c r="K1139" t="s">
        <v>1676</v>
      </c>
      <c r="L1139" t="s">
        <v>3930</v>
      </c>
      <c r="M1139" t="s">
        <v>1558</v>
      </c>
      <c r="N1139" t="s">
        <v>3912</v>
      </c>
      <c r="O1139" t="s">
        <v>1677</v>
      </c>
      <c r="P1139">
        <v>299.11</v>
      </c>
      <c r="Q1139">
        <v>118</v>
      </c>
      <c r="R1139" t="s">
        <v>1805</v>
      </c>
      <c r="S1139" t="s">
        <v>1784</v>
      </c>
      <c r="T1139" t="s">
        <v>1806</v>
      </c>
      <c r="U1139" t="s">
        <v>1756</v>
      </c>
      <c r="V1139" t="s">
        <v>1829</v>
      </c>
      <c r="W1139">
        <v>1</v>
      </c>
      <c r="X1139" t="s">
        <v>1804</v>
      </c>
      <c r="Y1139">
        <v>453.41</v>
      </c>
      <c r="Z1139">
        <v>453.41</v>
      </c>
      <c r="AA1139">
        <v>18.14</v>
      </c>
      <c r="AB1139">
        <v>0.04</v>
      </c>
    </row>
    <row r="1140" spans="1:28" x14ac:dyDescent="0.3">
      <c r="A1140" t="s">
        <v>2964</v>
      </c>
      <c r="B1140" s="13">
        <v>45940</v>
      </c>
      <c r="C1140" t="s">
        <v>103</v>
      </c>
      <c r="D1140" t="s">
        <v>104</v>
      </c>
      <c r="E1140">
        <v>40</v>
      </c>
      <c r="F1140" t="s">
        <v>9</v>
      </c>
      <c r="G1140" t="s">
        <v>105</v>
      </c>
      <c r="H1140" t="s">
        <v>106</v>
      </c>
      <c r="I1140" t="s">
        <v>12</v>
      </c>
      <c r="J1140" t="s">
        <v>19</v>
      </c>
      <c r="K1140" t="s">
        <v>1650</v>
      </c>
      <c r="L1140" t="s">
        <v>3917</v>
      </c>
      <c r="M1140" t="s">
        <v>1563</v>
      </c>
      <c r="N1140" t="s">
        <v>3854</v>
      </c>
      <c r="O1140" t="s">
        <v>1651</v>
      </c>
      <c r="P1140">
        <v>88.49</v>
      </c>
      <c r="Q1140">
        <v>246</v>
      </c>
      <c r="R1140" t="s">
        <v>1777</v>
      </c>
      <c r="S1140" t="s">
        <v>1754</v>
      </c>
      <c r="T1140" t="s">
        <v>1778</v>
      </c>
      <c r="U1140" t="s">
        <v>1772</v>
      </c>
      <c r="V1140" t="s">
        <v>1824</v>
      </c>
      <c r="W1140">
        <v>1</v>
      </c>
      <c r="X1140" t="s">
        <v>1776</v>
      </c>
      <c r="Y1140">
        <v>629.09</v>
      </c>
      <c r="Z1140">
        <v>629.09</v>
      </c>
      <c r="AA1140">
        <v>12.58</v>
      </c>
      <c r="AB1140">
        <v>0.02</v>
      </c>
    </row>
    <row r="1141" spans="1:28" x14ac:dyDescent="0.3">
      <c r="A1141" t="s">
        <v>2965</v>
      </c>
      <c r="B1141" s="13">
        <v>45518</v>
      </c>
      <c r="C1141" t="s">
        <v>97</v>
      </c>
      <c r="D1141" t="s">
        <v>3970</v>
      </c>
      <c r="E1141">
        <v>33</v>
      </c>
      <c r="F1141" t="s">
        <v>16</v>
      </c>
      <c r="G1141" t="s">
        <v>98</v>
      </c>
      <c r="H1141" t="s">
        <v>99</v>
      </c>
      <c r="I1141" t="s">
        <v>12</v>
      </c>
      <c r="J1141" t="s">
        <v>31</v>
      </c>
      <c r="K1141" t="s">
        <v>1702</v>
      </c>
      <c r="L1141" t="s">
        <v>3944</v>
      </c>
      <c r="M1141" t="s">
        <v>1563</v>
      </c>
      <c r="N1141" t="s">
        <v>3872</v>
      </c>
      <c r="O1141" t="s">
        <v>1703</v>
      </c>
      <c r="P1141">
        <v>480.9</v>
      </c>
      <c r="Q1141">
        <v>104</v>
      </c>
      <c r="R1141" t="s">
        <v>1762</v>
      </c>
      <c r="S1141" t="s">
        <v>1763</v>
      </c>
      <c r="T1141" t="s">
        <v>1764</v>
      </c>
      <c r="U1141" t="s">
        <v>1765</v>
      </c>
      <c r="V1141" t="s">
        <v>1829</v>
      </c>
      <c r="W1141">
        <v>2</v>
      </c>
      <c r="X1141" t="s">
        <v>1761</v>
      </c>
      <c r="Y1141">
        <v>257.45</v>
      </c>
      <c r="Z1141">
        <v>514.9</v>
      </c>
      <c r="AA1141">
        <v>0</v>
      </c>
      <c r="AB1141">
        <v>0</v>
      </c>
    </row>
    <row r="1142" spans="1:28" x14ac:dyDescent="0.3">
      <c r="A1142" t="s">
        <v>2966</v>
      </c>
      <c r="B1142" s="13">
        <v>45861</v>
      </c>
      <c r="C1142" t="s">
        <v>592</v>
      </c>
      <c r="D1142" t="s">
        <v>593</v>
      </c>
      <c r="E1142">
        <v>43</v>
      </c>
      <c r="F1142" t="s">
        <v>16</v>
      </c>
      <c r="G1142" t="s">
        <v>594</v>
      </c>
      <c r="H1142" t="s">
        <v>117</v>
      </c>
      <c r="I1142" t="s">
        <v>12</v>
      </c>
      <c r="J1142" t="s">
        <v>31</v>
      </c>
      <c r="K1142" t="s">
        <v>1616</v>
      </c>
      <c r="L1142" t="s">
        <v>3896</v>
      </c>
      <c r="M1142" t="s">
        <v>1563</v>
      </c>
      <c r="N1142" t="s">
        <v>3845</v>
      </c>
      <c r="O1142" t="s">
        <v>1617</v>
      </c>
      <c r="P1142">
        <v>419.28</v>
      </c>
      <c r="Q1142">
        <v>86</v>
      </c>
      <c r="R1142" t="s">
        <v>1802</v>
      </c>
      <c r="S1142" t="s">
        <v>1759</v>
      </c>
      <c r="T1142" t="s">
        <v>1803</v>
      </c>
      <c r="U1142" t="s">
        <v>1756</v>
      </c>
      <c r="V1142" t="s">
        <v>1826</v>
      </c>
      <c r="W1142">
        <v>2</v>
      </c>
      <c r="X1142" t="s">
        <v>1801</v>
      </c>
      <c r="Y1142">
        <v>696.61</v>
      </c>
      <c r="Z1142">
        <v>1393.22</v>
      </c>
      <c r="AA1142">
        <v>236.85</v>
      </c>
      <c r="AB1142">
        <v>0.17</v>
      </c>
    </row>
    <row r="1143" spans="1:28" x14ac:dyDescent="0.3">
      <c r="A1143" t="s">
        <v>2967</v>
      </c>
      <c r="B1143" s="13">
        <v>45416</v>
      </c>
      <c r="C1143" t="s">
        <v>1166</v>
      </c>
      <c r="D1143" t="s">
        <v>1167</v>
      </c>
      <c r="E1143">
        <v>37</v>
      </c>
      <c r="F1143" t="s">
        <v>16</v>
      </c>
      <c r="G1143" t="s">
        <v>1168</v>
      </c>
      <c r="H1143" t="s">
        <v>434</v>
      </c>
      <c r="I1143" t="s">
        <v>12</v>
      </c>
      <c r="J1143" t="s">
        <v>13</v>
      </c>
      <c r="K1143" t="s">
        <v>1640</v>
      </c>
      <c r="L1143" t="s">
        <v>3910</v>
      </c>
      <c r="M1143" t="s">
        <v>1547</v>
      </c>
      <c r="N1143" t="s">
        <v>3849</v>
      </c>
      <c r="O1143" t="s">
        <v>1641</v>
      </c>
      <c r="P1143">
        <v>167.34</v>
      </c>
      <c r="Q1143">
        <v>296</v>
      </c>
      <c r="R1143" t="s">
        <v>1780</v>
      </c>
      <c r="S1143" t="s">
        <v>1763</v>
      </c>
      <c r="T1143" t="s">
        <v>1781</v>
      </c>
      <c r="U1143" t="s">
        <v>1772</v>
      </c>
      <c r="V1143" t="s">
        <v>1826</v>
      </c>
      <c r="W1143">
        <v>2</v>
      </c>
      <c r="X1143" t="s">
        <v>1779</v>
      </c>
      <c r="Y1143">
        <v>143.79</v>
      </c>
      <c r="Z1143">
        <v>287.58</v>
      </c>
      <c r="AA1143">
        <v>28.76</v>
      </c>
      <c r="AB1143">
        <v>0.1</v>
      </c>
    </row>
    <row r="1144" spans="1:28" x14ac:dyDescent="0.3">
      <c r="A1144" t="s">
        <v>2968</v>
      </c>
      <c r="B1144" s="13">
        <v>45608</v>
      </c>
      <c r="C1144" t="s">
        <v>937</v>
      </c>
      <c r="D1144" t="s">
        <v>938</v>
      </c>
      <c r="E1144">
        <v>28</v>
      </c>
      <c r="F1144" t="s">
        <v>16</v>
      </c>
      <c r="G1144" t="s">
        <v>297</v>
      </c>
      <c r="H1144" t="s">
        <v>43</v>
      </c>
      <c r="I1144" t="s">
        <v>12</v>
      </c>
      <c r="J1144" t="s">
        <v>26</v>
      </c>
      <c r="K1144" t="s">
        <v>1714</v>
      </c>
      <c r="L1144" t="s">
        <v>3950</v>
      </c>
      <c r="M1144" t="s">
        <v>1558</v>
      </c>
      <c r="N1144" t="s">
        <v>3856</v>
      </c>
      <c r="O1144" t="s">
        <v>1715</v>
      </c>
      <c r="P1144">
        <v>152.91999999999999</v>
      </c>
      <c r="Q1144">
        <v>159</v>
      </c>
      <c r="R1144" t="s">
        <v>1758</v>
      </c>
      <c r="S1144" t="s">
        <v>1759</v>
      </c>
      <c r="T1144" t="s">
        <v>1760</v>
      </c>
      <c r="U1144" t="s">
        <v>1756</v>
      </c>
      <c r="V1144" t="s">
        <v>1829</v>
      </c>
      <c r="W1144">
        <v>3</v>
      </c>
      <c r="X1144" t="s">
        <v>1757</v>
      </c>
      <c r="Y1144">
        <v>460.93</v>
      </c>
      <c r="Z1144">
        <v>1382.79</v>
      </c>
      <c r="AA1144">
        <v>262.73</v>
      </c>
      <c r="AB1144">
        <v>0.19</v>
      </c>
    </row>
    <row r="1145" spans="1:28" x14ac:dyDescent="0.3">
      <c r="A1145" t="s">
        <v>2969</v>
      </c>
      <c r="B1145" s="13">
        <v>45301</v>
      </c>
      <c r="C1145" t="s">
        <v>1533</v>
      </c>
      <c r="D1145" t="s">
        <v>1534</v>
      </c>
      <c r="E1145">
        <v>27</v>
      </c>
      <c r="F1145" t="s">
        <v>16</v>
      </c>
      <c r="G1145" t="s">
        <v>1535</v>
      </c>
      <c r="H1145" t="s">
        <v>35</v>
      </c>
      <c r="I1145" t="s">
        <v>12</v>
      </c>
      <c r="J1145" t="s">
        <v>19</v>
      </c>
      <c r="K1145" t="s">
        <v>1604</v>
      </c>
      <c r="L1145" t="s">
        <v>3889</v>
      </c>
      <c r="M1145" t="s">
        <v>1566</v>
      </c>
      <c r="N1145" t="s">
        <v>3854</v>
      </c>
      <c r="O1145" t="s">
        <v>1605</v>
      </c>
      <c r="P1145">
        <v>38.76</v>
      </c>
      <c r="Q1145">
        <v>137</v>
      </c>
      <c r="R1145" t="s">
        <v>1787</v>
      </c>
      <c r="S1145" t="s">
        <v>1763</v>
      </c>
      <c r="T1145" t="s">
        <v>1788</v>
      </c>
      <c r="U1145" t="s">
        <v>1756</v>
      </c>
      <c r="V1145" t="s">
        <v>1824</v>
      </c>
      <c r="W1145">
        <v>2</v>
      </c>
      <c r="X1145" t="s">
        <v>1786</v>
      </c>
      <c r="Y1145">
        <v>67.55</v>
      </c>
      <c r="Z1145">
        <v>135.1</v>
      </c>
      <c r="AA1145">
        <v>4.05</v>
      </c>
      <c r="AB1145">
        <v>0.03</v>
      </c>
    </row>
    <row r="1146" spans="1:28" x14ac:dyDescent="0.3">
      <c r="A1146" t="s">
        <v>2970</v>
      </c>
      <c r="B1146" s="13">
        <v>45433</v>
      </c>
      <c r="C1146" t="s">
        <v>684</v>
      </c>
      <c r="D1146" t="s">
        <v>685</v>
      </c>
      <c r="E1146">
        <v>48</v>
      </c>
      <c r="F1146" t="s">
        <v>9</v>
      </c>
      <c r="G1146" t="s">
        <v>686</v>
      </c>
      <c r="H1146" t="s">
        <v>81</v>
      </c>
      <c r="I1146" t="s">
        <v>12</v>
      </c>
      <c r="J1146" t="s">
        <v>31</v>
      </c>
      <c r="K1146" t="s">
        <v>1646</v>
      </c>
      <c r="L1146" t="s">
        <v>3914</v>
      </c>
      <c r="M1146" t="s">
        <v>1558</v>
      </c>
      <c r="N1146" t="s">
        <v>3915</v>
      </c>
      <c r="O1146" t="s">
        <v>1647</v>
      </c>
      <c r="P1146">
        <v>43.29</v>
      </c>
      <c r="Q1146">
        <v>267</v>
      </c>
      <c r="R1146" t="s">
        <v>1758</v>
      </c>
      <c r="S1146" t="s">
        <v>1759</v>
      </c>
      <c r="T1146" t="s">
        <v>1760</v>
      </c>
      <c r="U1146" t="s">
        <v>1756</v>
      </c>
      <c r="V1146" t="s">
        <v>1826</v>
      </c>
      <c r="W1146">
        <v>3</v>
      </c>
      <c r="X1146" t="s">
        <v>1757</v>
      </c>
      <c r="Y1146">
        <v>803.31</v>
      </c>
      <c r="Z1146">
        <v>2409.9299999999998</v>
      </c>
      <c r="AA1146">
        <v>240.99</v>
      </c>
      <c r="AB1146">
        <v>0.1</v>
      </c>
    </row>
    <row r="1147" spans="1:28" x14ac:dyDescent="0.3">
      <c r="A1147" t="s">
        <v>2971</v>
      </c>
      <c r="B1147" s="13">
        <v>45821</v>
      </c>
      <c r="C1147" t="s">
        <v>1340</v>
      </c>
      <c r="D1147" t="s">
        <v>1341</v>
      </c>
      <c r="E1147">
        <v>37</v>
      </c>
      <c r="F1147" t="s">
        <v>9</v>
      </c>
      <c r="G1147" t="s">
        <v>1342</v>
      </c>
      <c r="H1147" t="s">
        <v>88</v>
      </c>
      <c r="I1147" t="s">
        <v>12</v>
      </c>
      <c r="J1147" t="s">
        <v>26</v>
      </c>
      <c r="K1147" t="s">
        <v>1580</v>
      </c>
      <c r="L1147" t="s">
        <v>3873</v>
      </c>
      <c r="M1147" t="s">
        <v>1558</v>
      </c>
      <c r="N1147" t="s">
        <v>3874</v>
      </c>
      <c r="O1147" t="s">
        <v>1581</v>
      </c>
      <c r="P1147">
        <v>337.42</v>
      </c>
      <c r="Q1147">
        <v>256</v>
      </c>
      <c r="R1147" t="s">
        <v>1798</v>
      </c>
      <c r="S1147" t="s">
        <v>1754</v>
      </c>
      <c r="T1147" t="s">
        <v>129</v>
      </c>
      <c r="U1147" t="s">
        <v>1756</v>
      </c>
      <c r="V1147" t="s">
        <v>1829</v>
      </c>
      <c r="W1147">
        <v>4</v>
      </c>
      <c r="X1147" t="s">
        <v>1797</v>
      </c>
      <c r="Y1147">
        <v>254.71</v>
      </c>
      <c r="Z1147">
        <v>1018.84</v>
      </c>
      <c r="AA1147">
        <v>203.77</v>
      </c>
      <c r="AB1147">
        <v>0.2</v>
      </c>
    </row>
    <row r="1148" spans="1:28" x14ac:dyDescent="0.3">
      <c r="A1148" t="s">
        <v>2972</v>
      </c>
      <c r="B1148" s="13">
        <v>45508</v>
      </c>
      <c r="C1148" t="s">
        <v>195</v>
      </c>
      <c r="D1148" t="s">
        <v>196</v>
      </c>
      <c r="E1148">
        <v>23</v>
      </c>
      <c r="F1148" t="s">
        <v>16</v>
      </c>
      <c r="G1148" t="s">
        <v>197</v>
      </c>
      <c r="H1148" t="s">
        <v>43</v>
      </c>
      <c r="I1148" t="s">
        <v>12</v>
      </c>
      <c r="J1148" t="s">
        <v>13</v>
      </c>
      <c r="K1148" t="s">
        <v>1648</v>
      </c>
      <c r="L1148" t="s">
        <v>3916</v>
      </c>
      <c r="M1148" t="s">
        <v>1566</v>
      </c>
      <c r="N1148" t="s">
        <v>3862</v>
      </c>
      <c r="O1148" t="s">
        <v>1649</v>
      </c>
      <c r="P1148">
        <v>190.29</v>
      </c>
      <c r="Q1148">
        <v>260</v>
      </c>
      <c r="R1148" t="s">
        <v>1770</v>
      </c>
      <c r="S1148" t="s">
        <v>1763</v>
      </c>
      <c r="T1148" t="s">
        <v>1771</v>
      </c>
      <c r="U1148" t="s">
        <v>1772</v>
      </c>
      <c r="V1148" t="s">
        <v>1826</v>
      </c>
      <c r="W1148">
        <v>4</v>
      </c>
      <c r="X1148" t="s">
        <v>1769</v>
      </c>
      <c r="Y1148">
        <v>594.89</v>
      </c>
      <c r="Z1148">
        <v>2379.56</v>
      </c>
      <c r="AA1148">
        <v>713.87</v>
      </c>
      <c r="AB1148">
        <v>0.3</v>
      </c>
    </row>
    <row r="1149" spans="1:28" x14ac:dyDescent="0.3">
      <c r="A1149" t="s">
        <v>2973</v>
      </c>
      <c r="B1149" s="13">
        <v>45854</v>
      </c>
      <c r="C1149" t="s">
        <v>711</v>
      </c>
      <c r="D1149" t="s">
        <v>712</v>
      </c>
      <c r="E1149">
        <v>47</v>
      </c>
      <c r="F1149" t="s">
        <v>16</v>
      </c>
      <c r="G1149" t="s">
        <v>3979</v>
      </c>
      <c r="H1149" t="s">
        <v>88</v>
      </c>
      <c r="I1149" t="s">
        <v>12</v>
      </c>
      <c r="J1149" t="s">
        <v>13</v>
      </c>
      <c r="K1149" t="s">
        <v>1730</v>
      </c>
      <c r="L1149" t="s">
        <v>3958</v>
      </c>
      <c r="M1149" t="s">
        <v>1547</v>
      </c>
      <c r="N1149" t="s">
        <v>3900</v>
      </c>
      <c r="O1149" t="s">
        <v>1731</v>
      </c>
      <c r="P1149">
        <v>438.25</v>
      </c>
      <c r="Q1149">
        <v>496</v>
      </c>
      <c r="R1149" t="s">
        <v>1753</v>
      </c>
      <c r="S1149" t="s">
        <v>1754</v>
      </c>
      <c r="T1149" t="s">
        <v>1755</v>
      </c>
      <c r="U1149" t="s">
        <v>1756</v>
      </c>
      <c r="V1149" t="s">
        <v>1826</v>
      </c>
      <c r="W1149">
        <v>2</v>
      </c>
      <c r="X1149" t="s">
        <v>1752</v>
      </c>
      <c r="Y1149">
        <v>844.31</v>
      </c>
      <c r="Z1149">
        <v>1688.62</v>
      </c>
      <c r="AA1149">
        <v>118.2</v>
      </c>
      <c r="AB1149">
        <v>7.0000000000000007E-2</v>
      </c>
    </row>
    <row r="1150" spans="1:28" x14ac:dyDescent="0.3">
      <c r="A1150" t="s">
        <v>2974</v>
      </c>
      <c r="B1150" s="13">
        <v>45569</v>
      </c>
      <c r="C1150" t="s">
        <v>458</v>
      </c>
      <c r="D1150" t="s">
        <v>459</v>
      </c>
      <c r="E1150">
        <v>54</v>
      </c>
      <c r="F1150" t="s">
        <v>9</v>
      </c>
      <c r="G1150" t="s">
        <v>460</v>
      </c>
      <c r="H1150" t="s">
        <v>74</v>
      </c>
      <c r="I1150" t="s">
        <v>12</v>
      </c>
      <c r="J1150" t="s">
        <v>13</v>
      </c>
      <c r="K1150" t="s">
        <v>1578</v>
      </c>
      <c r="L1150" t="s">
        <v>3871</v>
      </c>
      <c r="M1150" t="s">
        <v>1563</v>
      </c>
      <c r="N1150" t="s">
        <v>3872</v>
      </c>
      <c r="O1150" t="s">
        <v>1579</v>
      </c>
      <c r="P1150">
        <v>465.34</v>
      </c>
      <c r="Q1150">
        <v>301</v>
      </c>
      <c r="R1150" t="s">
        <v>1777</v>
      </c>
      <c r="S1150" t="s">
        <v>1754</v>
      </c>
      <c r="T1150" t="s">
        <v>1778</v>
      </c>
      <c r="U1150" t="s">
        <v>1772</v>
      </c>
      <c r="V1150" t="s">
        <v>1824</v>
      </c>
      <c r="W1150">
        <v>4</v>
      </c>
      <c r="X1150" t="s">
        <v>1776</v>
      </c>
      <c r="Y1150">
        <v>101.33</v>
      </c>
      <c r="Z1150">
        <v>405.32</v>
      </c>
      <c r="AA1150">
        <v>0</v>
      </c>
      <c r="AB1150">
        <v>0</v>
      </c>
    </row>
    <row r="1151" spans="1:28" x14ac:dyDescent="0.3">
      <c r="A1151" t="s">
        <v>2975</v>
      </c>
      <c r="B1151" s="13">
        <v>45824</v>
      </c>
      <c r="C1151" t="s">
        <v>449</v>
      </c>
      <c r="D1151" t="s">
        <v>450</v>
      </c>
      <c r="E1151">
        <v>34</v>
      </c>
      <c r="F1151" t="s">
        <v>16</v>
      </c>
      <c r="G1151" t="s">
        <v>451</v>
      </c>
      <c r="H1151" t="s">
        <v>22</v>
      </c>
      <c r="I1151" t="s">
        <v>12</v>
      </c>
      <c r="J1151" t="s">
        <v>26</v>
      </c>
      <c r="K1151" t="s">
        <v>1600</v>
      </c>
      <c r="L1151" t="s">
        <v>3887</v>
      </c>
      <c r="M1151" t="s">
        <v>1563</v>
      </c>
      <c r="N1151" t="s">
        <v>3860</v>
      </c>
      <c r="O1151" t="s">
        <v>1601</v>
      </c>
      <c r="P1151">
        <v>322.41000000000003</v>
      </c>
      <c r="Q1151">
        <v>213</v>
      </c>
      <c r="R1151" t="s">
        <v>1783</v>
      </c>
      <c r="S1151" t="s">
        <v>1784</v>
      </c>
      <c r="T1151" t="s">
        <v>1785</v>
      </c>
      <c r="U1151" t="s">
        <v>1772</v>
      </c>
      <c r="V1151" t="s">
        <v>1826</v>
      </c>
      <c r="W1151">
        <v>3</v>
      </c>
      <c r="X1151" t="s">
        <v>1782</v>
      </c>
      <c r="Y1151">
        <v>922.56</v>
      </c>
      <c r="Z1151">
        <v>2767.68</v>
      </c>
      <c r="AA1151">
        <v>498.18</v>
      </c>
      <c r="AB1151">
        <v>0.18</v>
      </c>
    </row>
    <row r="1152" spans="1:28" x14ac:dyDescent="0.3">
      <c r="A1152" t="s">
        <v>2976</v>
      </c>
      <c r="B1152" s="13">
        <v>45352</v>
      </c>
      <c r="C1152" t="s">
        <v>1340</v>
      </c>
      <c r="D1152" t="s">
        <v>1341</v>
      </c>
      <c r="E1152">
        <v>37</v>
      </c>
      <c r="F1152" t="s">
        <v>9</v>
      </c>
      <c r="G1152" t="s">
        <v>1342</v>
      </c>
      <c r="H1152" t="s">
        <v>88</v>
      </c>
      <c r="I1152" t="s">
        <v>12</v>
      </c>
      <c r="J1152" t="s">
        <v>26</v>
      </c>
      <c r="K1152" t="s">
        <v>1624</v>
      </c>
      <c r="L1152" t="s">
        <v>3901</v>
      </c>
      <c r="M1152" t="s">
        <v>1566</v>
      </c>
      <c r="N1152" t="s">
        <v>3885</v>
      </c>
      <c r="O1152" t="s">
        <v>1625</v>
      </c>
      <c r="P1152">
        <v>135.61000000000001</v>
      </c>
      <c r="Q1152">
        <v>394</v>
      </c>
      <c r="R1152" t="s">
        <v>1800</v>
      </c>
      <c r="S1152" t="s">
        <v>1763</v>
      </c>
      <c r="T1152" t="s">
        <v>207</v>
      </c>
      <c r="U1152" t="s">
        <v>1765</v>
      </c>
      <c r="V1152" t="s">
        <v>1829</v>
      </c>
      <c r="W1152">
        <v>4</v>
      </c>
      <c r="X1152" t="s">
        <v>1799</v>
      </c>
      <c r="Y1152">
        <v>867.19</v>
      </c>
      <c r="Z1152">
        <v>3468.76</v>
      </c>
      <c r="AA1152">
        <v>242.81</v>
      </c>
      <c r="AB1152">
        <v>7.0000000000000007E-2</v>
      </c>
    </row>
    <row r="1153" spans="1:28" x14ac:dyDescent="0.3">
      <c r="A1153" t="s">
        <v>2977</v>
      </c>
      <c r="B1153" s="13">
        <v>45454</v>
      </c>
      <c r="C1153" t="s">
        <v>36</v>
      </c>
      <c r="D1153" t="s">
        <v>37</v>
      </c>
      <c r="E1153">
        <v>29</v>
      </c>
      <c r="F1153" t="s">
        <v>16</v>
      </c>
      <c r="G1153" t="s">
        <v>38</v>
      </c>
      <c r="H1153" t="s">
        <v>39</v>
      </c>
      <c r="I1153" t="s">
        <v>12</v>
      </c>
      <c r="J1153" t="s">
        <v>19</v>
      </c>
      <c r="K1153" t="s">
        <v>1714</v>
      </c>
      <c r="L1153" t="s">
        <v>3950</v>
      </c>
      <c r="M1153" t="s">
        <v>1558</v>
      </c>
      <c r="N1153" t="s">
        <v>3856</v>
      </c>
      <c r="O1153" t="s">
        <v>1715</v>
      </c>
      <c r="P1153">
        <v>152.91999999999999</v>
      </c>
      <c r="Q1153">
        <v>159</v>
      </c>
      <c r="R1153" t="s">
        <v>1808</v>
      </c>
      <c r="S1153" t="s">
        <v>1759</v>
      </c>
      <c r="T1153" t="s">
        <v>1809</v>
      </c>
      <c r="U1153" t="s">
        <v>1756</v>
      </c>
      <c r="V1153" t="s">
        <v>1826</v>
      </c>
      <c r="W1153">
        <v>3</v>
      </c>
      <c r="X1153" t="s">
        <v>1807</v>
      </c>
      <c r="Y1153">
        <v>816.87</v>
      </c>
      <c r="Z1153">
        <v>2450.61</v>
      </c>
      <c r="AA1153">
        <v>343.09</v>
      </c>
      <c r="AB1153">
        <v>0.14000000000000001</v>
      </c>
    </row>
    <row r="1154" spans="1:28" x14ac:dyDescent="0.3">
      <c r="A1154" t="s">
        <v>2978</v>
      </c>
      <c r="B1154" s="13">
        <v>45924</v>
      </c>
      <c r="C1154" t="s">
        <v>1478</v>
      </c>
      <c r="D1154" t="s">
        <v>1479</v>
      </c>
      <c r="E1154">
        <v>33</v>
      </c>
      <c r="F1154" t="s">
        <v>9</v>
      </c>
      <c r="G1154" t="s">
        <v>1480</v>
      </c>
      <c r="H1154" t="s">
        <v>250</v>
      </c>
      <c r="I1154" t="s">
        <v>12</v>
      </c>
      <c r="J1154" t="s">
        <v>26</v>
      </c>
      <c r="K1154" t="s">
        <v>1678</v>
      </c>
      <c r="L1154" t="s">
        <v>3931</v>
      </c>
      <c r="M1154" t="s">
        <v>1566</v>
      </c>
      <c r="N1154" t="s">
        <v>3862</v>
      </c>
      <c r="O1154" t="s">
        <v>1679</v>
      </c>
      <c r="P1154">
        <v>240.63</v>
      </c>
      <c r="Q1154">
        <v>423</v>
      </c>
      <c r="R1154" t="s">
        <v>1767</v>
      </c>
      <c r="S1154" t="s">
        <v>1759</v>
      </c>
      <c r="T1154" t="s">
        <v>1768</v>
      </c>
      <c r="U1154" t="s">
        <v>1765</v>
      </c>
      <c r="V1154" t="s">
        <v>1826</v>
      </c>
      <c r="W1154">
        <v>3</v>
      </c>
      <c r="X1154" t="s">
        <v>1766</v>
      </c>
      <c r="Y1154">
        <v>258.06</v>
      </c>
      <c r="Z1154">
        <v>774.18</v>
      </c>
      <c r="AA1154">
        <v>0</v>
      </c>
      <c r="AB1154">
        <v>0</v>
      </c>
    </row>
    <row r="1155" spans="1:28" x14ac:dyDescent="0.3">
      <c r="A1155" t="s">
        <v>2979</v>
      </c>
      <c r="B1155" s="13">
        <v>45694</v>
      </c>
      <c r="C1155" t="s">
        <v>984</v>
      </c>
      <c r="D1155" t="s">
        <v>985</v>
      </c>
      <c r="E1155">
        <v>47</v>
      </c>
      <c r="F1155" t="s">
        <v>16</v>
      </c>
      <c r="G1155" t="s">
        <v>986</v>
      </c>
      <c r="H1155" t="s">
        <v>92</v>
      </c>
      <c r="I1155" t="s">
        <v>12</v>
      </c>
      <c r="J1155" t="s">
        <v>31</v>
      </c>
      <c r="K1155" t="s">
        <v>1624</v>
      </c>
      <c r="L1155" t="s">
        <v>3901</v>
      </c>
      <c r="M1155" t="s">
        <v>1566</v>
      </c>
      <c r="N1155" t="s">
        <v>3885</v>
      </c>
      <c r="O1155" t="s">
        <v>1625</v>
      </c>
      <c r="P1155">
        <v>135.61000000000001</v>
      </c>
      <c r="Q1155">
        <v>394</v>
      </c>
      <c r="R1155" t="s">
        <v>1800</v>
      </c>
      <c r="S1155" t="s">
        <v>1763</v>
      </c>
      <c r="T1155" t="s">
        <v>207</v>
      </c>
      <c r="U1155" t="s">
        <v>1765</v>
      </c>
      <c r="V1155" t="s">
        <v>1824</v>
      </c>
      <c r="W1155">
        <v>2</v>
      </c>
      <c r="X1155" t="s">
        <v>1799</v>
      </c>
      <c r="Y1155">
        <v>574.58000000000004</v>
      </c>
      <c r="Z1155">
        <v>1149.1600000000001</v>
      </c>
      <c r="AA1155">
        <v>68.95</v>
      </c>
      <c r="AB1155">
        <v>0.06</v>
      </c>
    </row>
    <row r="1156" spans="1:28" x14ac:dyDescent="0.3">
      <c r="A1156" t="s">
        <v>2980</v>
      </c>
      <c r="B1156" s="13">
        <v>45587</v>
      </c>
      <c r="C1156" t="s">
        <v>97</v>
      </c>
      <c r="D1156" t="s">
        <v>3970</v>
      </c>
      <c r="E1156">
        <v>33</v>
      </c>
      <c r="F1156" t="s">
        <v>16</v>
      </c>
      <c r="G1156" t="s">
        <v>98</v>
      </c>
      <c r="H1156" t="s">
        <v>99</v>
      </c>
      <c r="I1156" t="s">
        <v>12</v>
      </c>
      <c r="J1156" t="s">
        <v>31</v>
      </c>
      <c r="K1156" t="s">
        <v>1714</v>
      </c>
      <c r="L1156" t="s">
        <v>3950</v>
      </c>
      <c r="M1156" t="s">
        <v>1558</v>
      </c>
      <c r="N1156" t="s">
        <v>3856</v>
      </c>
      <c r="O1156" t="s">
        <v>1715</v>
      </c>
      <c r="P1156">
        <v>152.91999999999999</v>
      </c>
      <c r="Q1156">
        <v>159</v>
      </c>
      <c r="R1156" t="s">
        <v>1777</v>
      </c>
      <c r="S1156" t="s">
        <v>1754</v>
      </c>
      <c r="T1156" t="s">
        <v>1778</v>
      </c>
      <c r="U1156" t="s">
        <v>1772</v>
      </c>
      <c r="V1156" t="s">
        <v>1826</v>
      </c>
      <c r="W1156">
        <v>2</v>
      </c>
      <c r="X1156" t="s">
        <v>1776</v>
      </c>
      <c r="Y1156">
        <v>472.18</v>
      </c>
      <c r="Z1156">
        <v>944.36</v>
      </c>
      <c r="AA1156">
        <v>254.98</v>
      </c>
      <c r="AB1156">
        <v>0.27</v>
      </c>
    </row>
    <row r="1157" spans="1:28" x14ac:dyDescent="0.3">
      <c r="A1157" t="s">
        <v>2981</v>
      </c>
      <c r="B1157" s="13">
        <v>45556</v>
      </c>
      <c r="C1157" t="s">
        <v>1068</v>
      </c>
      <c r="D1157" t="s">
        <v>1069</v>
      </c>
      <c r="E1157">
        <v>27</v>
      </c>
      <c r="F1157" t="s">
        <v>9</v>
      </c>
      <c r="G1157" t="s">
        <v>1070</v>
      </c>
      <c r="H1157" t="s">
        <v>274</v>
      </c>
      <c r="I1157" t="s">
        <v>12</v>
      </c>
      <c r="J1157" t="s">
        <v>26</v>
      </c>
      <c r="K1157" t="s">
        <v>1630</v>
      </c>
      <c r="L1157" t="s">
        <v>3905</v>
      </c>
      <c r="M1157" t="s">
        <v>1566</v>
      </c>
      <c r="N1157" t="s">
        <v>3862</v>
      </c>
      <c r="O1157" t="s">
        <v>1631</v>
      </c>
      <c r="P1157">
        <v>313.26</v>
      </c>
      <c r="Q1157">
        <v>369</v>
      </c>
      <c r="R1157" t="s">
        <v>1774</v>
      </c>
      <c r="S1157" t="s">
        <v>1759</v>
      </c>
      <c r="T1157" t="s">
        <v>1775</v>
      </c>
      <c r="U1157" t="s">
        <v>1765</v>
      </c>
      <c r="V1157" t="s">
        <v>1829</v>
      </c>
      <c r="W1157">
        <v>2</v>
      </c>
      <c r="X1157" t="s">
        <v>1773</v>
      </c>
      <c r="Y1157">
        <v>20.47</v>
      </c>
      <c r="Z1157">
        <v>40.94</v>
      </c>
      <c r="AA1157">
        <v>4.91</v>
      </c>
      <c r="AB1157">
        <v>0.12</v>
      </c>
    </row>
    <row r="1158" spans="1:28" x14ac:dyDescent="0.3">
      <c r="A1158" t="s">
        <v>2982</v>
      </c>
      <c r="B1158" s="13">
        <v>45923</v>
      </c>
      <c r="C1158" t="s">
        <v>100</v>
      </c>
      <c r="D1158" t="s">
        <v>101</v>
      </c>
      <c r="E1158">
        <v>52</v>
      </c>
      <c r="F1158" t="s">
        <v>16</v>
      </c>
      <c r="G1158" t="s">
        <v>102</v>
      </c>
      <c r="H1158" t="s">
        <v>35</v>
      </c>
      <c r="I1158" t="s">
        <v>12</v>
      </c>
      <c r="J1158" t="s">
        <v>31</v>
      </c>
      <c r="K1158" t="s">
        <v>1592</v>
      </c>
      <c r="L1158" t="s">
        <v>3882</v>
      </c>
      <c r="M1158" t="s">
        <v>1566</v>
      </c>
      <c r="N1158" t="s">
        <v>3878</v>
      </c>
      <c r="O1158" t="s">
        <v>1593</v>
      </c>
      <c r="P1158">
        <v>484.62</v>
      </c>
      <c r="Q1158">
        <v>432</v>
      </c>
      <c r="R1158" t="s">
        <v>1780</v>
      </c>
      <c r="S1158" t="s">
        <v>1763</v>
      </c>
      <c r="T1158" t="s">
        <v>1781</v>
      </c>
      <c r="U1158" t="s">
        <v>1772</v>
      </c>
      <c r="V1158" t="s">
        <v>1826</v>
      </c>
      <c r="W1158">
        <v>3</v>
      </c>
      <c r="X1158" t="s">
        <v>1779</v>
      </c>
      <c r="Y1158">
        <v>235.41</v>
      </c>
      <c r="Z1158">
        <v>706.23</v>
      </c>
      <c r="AA1158">
        <v>105.93</v>
      </c>
      <c r="AB1158">
        <v>0.15</v>
      </c>
    </row>
    <row r="1159" spans="1:28" x14ac:dyDescent="0.3">
      <c r="A1159" t="s">
        <v>2983</v>
      </c>
      <c r="B1159" s="13">
        <v>45811</v>
      </c>
      <c r="C1159" t="s">
        <v>740</v>
      </c>
      <c r="D1159" t="s">
        <v>741</v>
      </c>
      <c r="E1159">
        <v>29</v>
      </c>
      <c r="F1159" t="s">
        <v>9</v>
      </c>
      <c r="G1159" t="s">
        <v>742</v>
      </c>
      <c r="H1159" t="s">
        <v>250</v>
      </c>
      <c r="I1159" t="s">
        <v>12</v>
      </c>
      <c r="J1159" t="s">
        <v>26</v>
      </c>
      <c r="K1159" t="s">
        <v>1704</v>
      </c>
      <c r="L1159" t="s">
        <v>3945</v>
      </c>
      <c r="M1159" t="s">
        <v>1544</v>
      </c>
      <c r="N1159" t="s">
        <v>3870</v>
      </c>
      <c r="O1159" t="s">
        <v>1705</v>
      </c>
      <c r="P1159">
        <v>325.26</v>
      </c>
      <c r="Q1159">
        <v>400</v>
      </c>
      <c r="R1159" t="s">
        <v>1780</v>
      </c>
      <c r="S1159" t="s">
        <v>1763</v>
      </c>
      <c r="T1159" t="s">
        <v>1781</v>
      </c>
      <c r="U1159" t="s">
        <v>1772</v>
      </c>
      <c r="V1159" t="s">
        <v>1826</v>
      </c>
      <c r="W1159">
        <v>3</v>
      </c>
      <c r="X1159" t="s">
        <v>1779</v>
      </c>
      <c r="Y1159">
        <v>744.9</v>
      </c>
      <c r="Z1159">
        <v>2234.6999999999998</v>
      </c>
      <c r="AA1159">
        <v>603.37</v>
      </c>
      <c r="AB1159">
        <v>0.27</v>
      </c>
    </row>
    <row r="1160" spans="1:28" x14ac:dyDescent="0.3">
      <c r="A1160" t="s">
        <v>2984</v>
      </c>
      <c r="B1160" s="13">
        <v>45559</v>
      </c>
      <c r="C1160" t="s">
        <v>181</v>
      </c>
      <c r="D1160" t="s">
        <v>182</v>
      </c>
      <c r="E1160">
        <v>54</v>
      </c>
      <c r="F1160" t="s">
        <v>16</v>
      </c>
      <c r="G1160" t="s">
        <v>183</v>
      </c>
      <c r="H1160" t="s">
        <v>184</v>
      </c>
      <c r="I1160" t="s">
        <v>12</v>
      </c>
      <c r="J1160" t="s">
        <v>31</v>
      </c>
      <c r="K1160" t="s">
        <v>1584</v>
      </c>
      <c r="L1160" t="s">
        <v>3876</v>
      </c>
      <c r="M1160" t="s">
        <v>1547</v>
      </c>
      <c r="N1160" t="s">
        <v>3852</v>
      </c>
      <c r="O1160" t="s">
        <v>1585</v>
      </c>
      <c r="P1160">
        <v>144.53</v>
      </c>
      <c r="Q1160">
        <v>343</v>
      </c>
      <c r="R1160" t="s">
        <v>1767</v>
      </c>
      <c r="S1160" t="s">
        <v>1759</v>
      </c>
      <c r="T1160" t="s">
        <v>1768</v>
      </c>
      <c r="U1160" t="s">
        <v>1765</v>
      </c>
      <c r="V1160" t="s">
        <v>1824</v>
      </c>
      <c r="W1160">
        <v>2</v>
      </c>
      <c r="X1160" t="s">
        <v>1766</v>
      </c>
      <c r="Y1160">
        <v>382.2</v>
      </c>
      <c r="Z1160">
        <v>764.4</v>
      </c>
      <c r="AA1160">
        <v>114.66</v>
      </c>
      <c r="AB1160">
        <v>0.15</v>
      </c>
    </row>
    <row r="1161" spans="1:28" x14ac:dyDescent="0.3">
      <c r="A1161" t="s">
        <v>2985</v>
      </c>
      <c r="B1161" s="13">
        <v>45881</v>
      </c>
      <c r="C1161" t="s">
        <v>1086</v>
      </c>
      <c r="D1161" t="s">
        <v>1087</v>
      </c>
      <c r="E1161">
        <v>58</v>
      </c>
      <c r="F1161" t="s">
        <v>16</v>
      </c>
      <c r="G1161" t="s">
        <v>1088</v>
      </c>
      <c r="H1161" t="s">
        <v>237</v>
      </c>
      <c r="I1161" t="s">
        <v>12</v>
      </c>
      <c r="J1161" t="s">
        <v>19</v>
      </c>
      <c r="K1161" t="s">
        <v>1728</v>
      </c>
      <c r="L1161" t="s">
        <v>3957</v>
      </c>
      <c r="M1161" t="s">
        <v>1563</v>
      </c>
      <c r="N1161" t="s">
        <v>3854</v>
      </c>
      <c r="O1161" t="s">
        <v>1729</v>
      </c>
      <c r="P1161">
        <v>340.14</v>
      </c>
      <c r="Q1161">
        <v>361</v>
      </c>
      <c r="R1161" t="s">
        <v>1805</v>
      </c>
      <c r="S1161" t="s">
        <v>1784</v>
      </c>
      <c r="T1161" t="s">
        <v>1806</v>
      </c>
      <c r="U1161" t="s">
        <v>1756</v>
      </c>
      <c r="V1161" t="s">
        <v>1826</v>
      </c>
      <c r="W1161">
        <v>1</v>
      </c>
      <c r="X1161" t="s">
        <v>1804</v>
      </c>
      <c r="Y1161">
        <v>269.25</v>
      </c>
      <c r="Z1161">
        <v>269.25</v>
      </c>
      <c r="AA1161">
        <v>37.700000000000003</v>
      </c>
      <c r="AB1161">
        <v>0.14000000000000001</v>
      </c>
    </row>
    <row r="1162" spans="1:28" x14ac:dyDescent="0.3">
      <c r="A1162" t="s">
        <v>2986</v>
      </c>
      <c r="B1162" s="13">
        <v>45367</v>
      </c>
      <c r="C1162" t="s">
        <v>1142</v>
      </c>
      <c r="D1162" t="s">
        <v>1143</v>
      </c>
      <c r="E1162">
        <v>63</v>
      </c>
      <c r="F1162" t="s">
        <v>16</v>
      </c>
      <c r="G1162" t="s">
        <v>1144</v>
      </c>
      <c r="H1162" t="s">
        <v>163</v>
      </c>
      <c r="I1162" t="s">
        <v>12</v>
      </c>
      <c r="J1162" t="s">
        <v>19</v>
      </c>
      <c r="K1162" t="s">
        <v>1608</v>
      </c>
      <c r="L1162" t="s">
        <v>3891</v>
      </c>
      <c r="M1162" t="s">
        <v>1544</v>
      </c>
      <c r="N1162" t="s">
        <v>3864</v>
      </c>
      <c r="O1162" t="s">
        <v>1609</v>
      </c>
      <c r="P1162">
        <v>19.52</v>
      </c>
      <c r="Q1162">
        <v>57</v>
      </c>
      <c r="R1162" t="s">
        <v>1793</v>
      </c>
      <c r="S1162" t="s">
        <v>1763</v>
      </c>
      <c r="T1162" t="s">
        <v>395</v>
      </c>
      <c r="U1162" t="s">
        <v>1772</v>
      </c>
      <c r="V1162" t="s">
        <v>1826</v>
      </c>
      <c r="W1162">
        <v>2</v>
      </c>
      <c r="X1162" t="s">
        <v>1792</v>
      </c>
      <c r="Y1162">
        <v>723.75</v>
      </c>
      <c r="Z1162">
        <v>1447.5</v>
      </c>
      <c r="AA1162">
        <v>43.42</v>
      </c>
      <c r="AB1162">
        <v>0.03</v>
      </c>
    </row>
    <row r="1163" spans="1:28" x14ac:dyDescent="0.3">
      <c r="A1163" t="s">
        <v>2987</v>
      </c>
      <c r="B1163" s="13">
        <v>45832</v>
      </c>
      <c r="C1163" t="s">
        <v>893</v>
      </c>
      <c r="D1163" t="s">
        <v>894</v>
      </c>
      <c r="E1163">
        <v>59</v>
      </c>
      <c r="F1163" t="s">
        <v>9</v>
      </c>
      <c r="G1163" t="s">
        <v>895</v>
      </c>
      <c r="H1163" t="s">
        <v>167</v>
      </c>
      <c r="I1163" t="s">
        <v>12</v>
      </c>
      <c r="J1163" t="s">
        <v>19</v>
      </c>
      <c r="K1163" t="s">
        <v>1586</v>
      </c>
      <c r="L1163" t="s">
        <v>3877</v>
      </c>
      <c r="M1163" t="s">
        <v>1566</v>
      </c>
      <c r="N1163" t="s">
        <v>3878</v>
      </c>
      <c r="O1163" t="s">
        <v>1587</v>
      </c>
      <c r="P1163">
        <v>21.34</v>
      </c>
      <c r="Q1163">
        <v>65</v>
      </c>
      <c r="R1163" t="s">
        <v>1814</v>
      </c>
      <c r="S1163" t="s">
        <v>1754</v>
      </c>
      <c r="T1163" t="s">
        <v>1815</v>
      </c>
      <c r="U1163" t="s">
        <v>1772</v>
      </c>
      <c r="V1163" t="s">
        <v>1824</v>
      </c>
      <c r="W1163">
        <v>4</v>
      </c>
      <c r="X1163" t="s">
        <v>1813</v>
      </c>
      <c r="Y1163">
        <v>58.92</v>
      </c>
      <c r="Z1163">
        <v>235.68</v>
      </c>
      <c r="AA1163">
        <v>42.42</v>
      </c>
      <c r="AB1163">
        <v>0.18</v>
      </c>
    </row>
    <row r="1164" spans="1:28" x14ac:dyDescent="0.3">
      <c r="A1164" t="s">
        <v>2988</v>
      </c>
      <c r="B1164" s="13">
        <v>45438</v>
      </c>
      <c r="C1164" t="s">
        <v>619</v>
      </c>
      <c r="D1164" t="s">
        <v>620</v>
      </c>
      <c r="E1164">
        <v>42</v>
      </c>
      <c r="F1164" t="s">
        <v>9</v>
      </c>
      <c r="G1164" t="s">
        <v>621</v>
      </c>
      <c r="H1164" t="s">
        <v>233</v>
      </c>
      <c r="I1164" t="s">
        <v>12</v>
      </c>
      <c r="J1164" t="s">
        <v>31</v>
      </c>
      <c r="K1164" t="s">
        <v>1690</v>
      </c>
      <c r="L1164" t="s">
        <v>3938</v>
      </c>
      <c r="M1164" t="s">
        <v>1558</v>
      </c>
      <c r="N1164" t="s">
        <v>3867</v>
      </c>
      <c r="O1164" t="s">
        <v>1691</v>
      </c>
      <c r="P1164">
        <v>214.32</v>
      </c>
      <c r="Q1164">
        <v>383</v>
      </c>
      <c r="R1164" t="s">
        <v>1790</v>
      </c>
      <c r="S1164" t="s">
        <v>1754</v>
      </c>
      <c r="T1164" t="s">
        <v>1791</v>
      </c>
      <c r="U1164" t="s">
        <v>1772</v>
      </c>
      <c r="V1164" t="s">
        <v>1824</v>
      </c>
      <c r="W1164">
        <v>2</v>
      </c>
      <c r="X1164" t="s">
        <v>1789</v>
      </c>
      <c r="Y1164">
        <v>913.08</v>
      </c>
      <c r="Z1164">
        <v>1826.16</v>
      </c>
      <c r="AA1164">
        <v>474.8</v>
      </c>
      <c r="AB1164">
        <v>0.26</v>
      </c>
    </row>
    <row r="1165" spans="1:28" x14ac:dyDescent="0.3">
      <c r="A1165" t="s">
        <v>2989</v>
      </c>
      <c r="B1165" s="13">
        <v>45691</v>
      </c>
      <c r="C1165" t="s">
        <v>776</v>
      </c>
      <c r="D1165" t="s">
        <v>777</v>
      </c>
      <c r="E1165">
        <v>58</v>
      </c>
      <c r="F1165" t="s">
        <v>16</v>
      </c>
      <c r="G1165" t="s">
        <v>778</v>
      </c>
      <c r="H1165" t="s">
        <v>167</v>
      </c>
      <c r="I1165" t="s">
        <v>12</v>
      </c>
      <c r="J1165" t="s">
        <v>31</v>
      </c>
      <c r="K1165" t="s">
        <v>1710</v>
      </c>
      <c r="L1165" t="s">
        <v>3948</v>
      </c>
      <c r="M1165" t="s">
        <v>1566</v>
      </c>
      <c r="N1165" t="s">
        <v>3878</v>
      </c>
      <c r="O1165" t="s">
        <v>1711</v>
      </c>
      <c r="P1165">
        <v>285.54000000000002</v>
      </c>
      <c r="Q1165">
        <v>358</v>
      </c>
      <c r="R1165" t="s">
        <v>1758</v>
      </c>
      <c r="S1165" t="s">
        <v>1759</v>
      </c>
      <c r="T1165" t="s">
        <v>1760</v>
      </c>
      <c r="U1165" t="s">
        <v>1756</v>
      </c>
      <c r="V1165" t="s">
        <v>1826</v>
      </c>
      <c r="W1165">
        <v>1</v>
      </c>
      <c r="X1165" t="s">
        <v>1757</v>
      </c>
      <c r="Y1165">
        <v>791.83</v>
      </c>
      <c r="Z1165">
        <v>791.83</v>
      </c>
      <c r="AA1165">
        <v>221.71</v>
      </c>
      <c r="AB1165">
        <v>0.28000000000000003</v>
      </c>
    </row>
    <row r="1166" spans="1:28" x14ac:dyDescent="0.3">
      <c r="A1166" t="s">
        <v>2990</v>
      </c>
      <c r="B1166" s="13">
        <v>45506</v>
      </c>
      <c r="C1166" t="s">
        <v>1452</v>
      </c>
      <c r="D1166" t="s">
        <v>1453</v>
      </c>
      <c r="E1166">
        <v>42</v>
      </c>
      <c r="F1166" t="s">
        <v>9</v>
      </c>
      <c r="G1166" t="s">
        <v>1454</v>
      </c>
      <c r="H1166" t="s">
        <v>66</v>
      </c>
      <c r="I1166" t="s">
        <v>12</v>
      </c>
      <c r="J1166" t="s">
        <v>19</v>
      </c>
      <c r="K1166" t="s">
        <v>1551</v>
      </c>
      <c r="L1166" t="s">
        <v>3850</v>
      </c>
      <c r="M1166" t="s">
        <v>1547</v>
      </c>
      <c r="N1166" t="s">
        <v>3849</v>
      </c>
      <c r="O1166" t="s">
        <v>1552</v>
      </c>
      <c r="P1166">
        <v>364.67</v>
      </c>
      <c r="Q1166">
        <v>452</v>
      </c>
      <c r="R1166" t="s">
        <v>1802</v>
      </c>
      <c r="S1166" t="s">
        <v>1759</v>
      </c>
      <c r="T1166" t="s">
        <v>1803</v>
      </c>
      <c r="U1166" t="s">
        <v>1756</v>
      </c>
      <c r="V1166" t="s">
        <v>1829</v>
      </c>
      <c r="W1166">
        <v>1</v>
      </c>
      <c r="X1166" t="s">
        <v>1801</v>
      </c>
      <c r="Y1166">
        <v>74.290000000000006</v>
      </c>
      <c r="Z1166">
        <v>74.290000000000006</v>
      </c>
      <c r="AA1166">
        <v>22.29</v>
      </c>
      <c r="AB1166">
        <v>0.3</v>
      </c>
    </row>
    <row r="1167" spans="1:28" x14ac:dyDescent="0.3">
      <c r="A1167" t="s">
        <v>2991</v>
      </c>
      <c r="B1167" s="13">
        <v>45251</v>
      </c>
      <c r="C1167" t="s">
        <v>779</v>
      </c>
      <c r="D1167" t="s">
        <v>780</v>
      </c>
      <c r="E1167">
        <v>56</v>
      </c>
      <c r="F1167" t="s">
        <v>16</v>
      </c>
      <c r="G1167" t="s">
        <v>781</v>
      </c>
      <c r="H1167" t="s">
        <v>359</v>
      </c>
      <c r="I1167" t="s">
        <v>12</v>
      </c>
      <c r="J1167" t="s">
        <v>13</v>
      </c>
      <c r="K1167" t="s">
        <v>1618</v>
      </c>
      <c r="L1167" t="s">
        <v>3897</v>
      </c>
      <c r="M1167" t="s">
        <v>1544</v>
      </c>
      <c r="N1167" t="s">
        <v>3858</v>
      </c>
      <c r="O1167" t="s">
        <v>1619</v>
      </c>
      <c r="P1167">
        <v>382.22</v>
      </c>
      <c r="Q1167">
        <v>329</v>
      </c>
      <c r="R1167" t="s">
        <v>1753</v>
      </c>
      <c r="S1167" t="s">
        <v>1754</v>
      </c>
      <c r="T1167" t="s">
        <v>1755</v>
      </c>
      <c r="U1167" t="s">
        <v>1756</v>
      </c>
      <c r="V1167" t="s">
        <v>1826</v>
      </c>
      <c r="W1167">
        <v>2</v>
      </c>
      <c r="X1167" t="s">
        <v>1752</v>
      </c>
      <c r="Y1167">
        <v>961.68</v>
      </c>
      <c r="Z1167">
        <v>1923.36</v>
      </c>
      <c r="AA1167">
        <v>519.30999999999995</v>
      </c>
      <c r="AB1167">
        <v>0.27</v>
      </c>
    </row>
    <row r="1168" spans="1:28" x14ac:dyDescent="0.3">
      <c r="A1168" t="s">
        <v>2992</v>
      </c>
      <c r="B1168" s="13">
        <v>45722</v>
      </c>
      <c r="C1168" t="s">
        <v>1518</v>
      </c>
      <c r="D1168" t="s">
        <v>1519</v>
      </c>
      <c r="E1168">
        <v>21</v>
      </c>
      <c r="F1168" t="s">
        <v>9</v>
      </c>
      <c r="G1168" t="s">
        <v>1520</v>
      </c>
      <c r="H1168" t="s">
        <v>359</v>
      </c>
      <c r="I1168" t="s">
        <v>12</v>
      </c>
      <c r="J1168" t="s">
        <v>13</v>
      </c>
      <c r="K1168" t="s">
        <v>1586</v>
      </c>
      <c r="L1168" t="s">
        <v>3877</v>
      </c>
      <c r="M1168" t="s">
        <v>1566</v>
      </c>
      <c r="N1168" t="s">
        <v>3878</v>
      </c>
      <c r="O1168" t="s">
        <v>1587</v>
      </c>
      <c r="P1168">
        <v>21.34</v>
      </c>
      <c r="Q1168">
        <v>65</v>
      </c>
      <c r="R1168" t="s">
        <v>1800</v>
      </c>
      <c r="S1168" t="s">
        <v>1763</v>
      </c>
      <c r="T1168" t="s">
        <v>207</v>
      </c>
      <c r="U1168" t="s">
        <v>1765</v>
      </c>
      <c r="V1168" t="s">
        <v>1826</v>
      </c>
      <c r="W1168">
        <v>1</v>
      </c>
      <c r="X1168" t="s">
        <v>1799</v>
      </c>
      <c r="Y1168">
        <v>90.72</v>
      </c>
      <c r="Z1168">
        <v>90.72</v>
      </c>
      <c r="AA1168">
        <v>9.07</v>
      </c>
      <c r="AB1168">
        <v>0.1</v>
      </c>
    </row>
    <row r="1169" spans="1:28" x14ac:dyDescent="0.3">
      <c r="A1169" t="s">
        <v>2993</v>
      </c>
      <c r="B1169" s="13">
        <v>45689</v>
      </c>
      <c r="C1169" t="s">
        <v>224</v>
      </c>
      <c r="D1169" t="s">
        <v>225</v>
      </c>
      <c r="E1169">
        <v>22</v>
      </c>
      <c r="F1169" t="s">
        <v>16</v>
      </c>
      <c r="G1169" t="s">
        <v>226</v>
      </c>
      <c r="H1169" t="s">
        <v>163</v>
      </c>
      <c r="I1169" t="s">
        <v>12</v>
      </c>
      <c r="J1169" t="s">
        <v>31</v>
      </c>
      <c r="K1169" t="s">
        <v>1664</v>
      </c>
      <c r="L1169" t="s">
        <v>3924</v>
      </c>
      <c r="M1169" t="s">
        <v>1547</v>
      </c>
      <c r="N1169" t="s">
        <v>3854</v>
      </c>
      <c r="O1169" t="s">
        <v>1665</v>
      </c>
      <c r="P1169">
        <v>113.83</v>
      </c>
      <c r="Q1169">
        <v>485</v>
      </c>
      <c r="R1169" t="s">
        <v>1780</v>
      </c>
      <c r="S1169" t="s">
        <v>1763</v>
      </c>
      <c r="T1169" t="s">
        <v>1781</v>
      </c>
      <c r="U1169" t="s">
        <v>1772</v>
      </c>
      <c r="V1169" t="s">
        <v>1826</v>
      </c>
      <c r="W1169">
        <v>1</v>
      </c>
      <c r="X1169" t="s">
        <v>1779</v>
      </c>
      <c r="Y1169">
        <v>458.69</v>
      </c>
      <c r="Z1169">
        <v>458.69</v>
      </c>
      <c r="AA1169">
        <v>73.39</v>
      </c>
      <c r="AB1169">
        <v>0.16</v>
      </c>
    </row>
    <row r="1170" spans="1:28" x14ac:dyDescent="0.3">
      <c r="A1170" t="s">
        <v>2994</v>
      </c>
      <c r="B1170" s="13">
        <v>45346</v>
      </c>
      <c r="C1170" t="s">
        <v>743</v>
      </c>
      <c r="D1170" t="s">
        <v>744</v>
      </c>
      <c r="E1170">
        <v>22</v>
      </c>
      <c r="F1170" t="s">
        <v>16</v>
      </c>
      <c r="G1170" t="s">
        <v>745</v>
      </c>
      <c r="H1170" t="s">
        <v>317</v>
      </c>
      <c r="I1170" t="s">
        <v>12</v>
      </c>
      <c r="J1170" t="s">
        <v>26</v>
      </c>
      <c r="K1170" t="s">
        <v>1616</v>
      </c>
      <c r="L1170" t="s">
        <v>3896</v>
      </c>
      <c r="M1170" t="s">
        <v>1563</v>
      </c>
      <c r="N1170" t="s">
        <v>3845</v>
      </c>
      <c r="O1170" t="s">
        <v>1617</v>
      </c>
      <c r="P1170">
        <v>419.28</v>
      </c>
      <c r="Q1170">
        <v>86</v>
      </c>
      <c r="R1170" t="s">
        <v>1780</v>
      </c>
      <c r="S1170" t="s">
        <v>1763</v>
      </c>
      <c r="T1170" t="s">
        <v>1781</v>
      </c>
      <c r="U1170" t="s">
        <v>1772</v>
      </c>
      <c r="V1170" t="s">
        <v>1826</v>
      </c>
      <c r="W1170">
        <v>1</v>
      </c>
      <c r="X1170" t="s">
        <v>1779</v>
      </c>
      <c r="Y1170">
        <v>168.29</v>
      </c>
      <c r="Z1170">
        <v>168.29</v>
      </c>
      <c r="AA1170">
        <v>8.41</v>
      </c>
      <c r="AB1170">
        <v>0.05</v>
      </c>
    </row>
    <row r="1171" spans="1:28" x14ac:dyDescent="0.3">
      <c r="A1171" t="s">
        <v>2995</v>
      </c>
      <c r="B1171" s="13">
        <v>45549</v>
      </c>
      <c r="C1171" t="s">
        <v>687</v>
      </c>
      <c r="D1171" t="s">
        <v>688</v>
      </c>
      <c r="E1171">
        <v>20</v>
      </c>
      <c r="F1171" t="s">
        <v>16</v>
      </c>
      <c r="G1171" t="s">
        <v>689</v>
      </c>
      <c r="H1171" t="s">
        <v>92</v>
      </c>
      <c r="I1171" t="s">
        <v>12</v>
      </c>
      <c r="J1171" t="s">
        <v>31</v>
      </c>
      <c r="K1171" t="s">
        <v>1582</v>
      </c>
      <c r="L1171" t="s">
        <v>3875</v>
      </c>
      <c r="M1171" t="s">
        <v>1566</v>
      </c>
      <c r="N1171" t="s">
        <v>3854</v>
      </c>
      <c r="O1171" t="s">
        <v>1583</v>
      </c>
      <c r="P1171">
        <v>144.53</v>
      </c>
      <c r="Q1171">
        <v>367</v>
      </c>
      <c r="R1171" t="s">
        <v>1808</v>
      </c>
      <c r="S1171" t="s">
        <v>1759</v>
      </c>
      <c r="T1171" t="s">
        <v>1809</v>
      </c>
      <c r="U1171" t="s">
        <v>1756</v>
      </c>
      <c r="V1171" t="s">
        <v>1826</v>
      </c>
      <c r="W1171">
        <v>1</v>
      </c>
      <c r="X1171" t="s">
        <v>1807</v>
      </c>
      <c r="Y1171">
        <v>391.77</v>
      </c>
      <c r="Z1171">
        <v>391.77</v>
      </c>
      <c r="AA1171">
        <v>39.18</v>
      </c>
      <c r="AB1171">
        <v>0.1</v>
      </c>
    </row>
    <row r="1172" spans="1:28" x14ac:dyDescent="0.3">
      <c r="A1172" t="s">
        <v>2996</v>
      </c>
      <c r="B1172" s="13">
        <v>45900</v>
      </c>
      <c r="C1172" t="s">
        <v>1077</v>
      </c>
      <c r="D1172" t="s">
        <v>1078</v>
      </c>
      <c r="E1172">
        <v>38</v>
      </c>
      <c r="F1172" t="s">
        <v>9</v>
      </c>
      <c r="G1172" t="s">
        <v>1079</v>
      </c>
      <c r="H1172" t="s">
        <v>287</v>
      </c>
      <c r="I1172" t="s">
        <v>12</v>
      </c>
      <c r="J1172" t="s">
        <v>26</v>
      </c>
      <c r="K1172" t="s">
        <v>1572</v>
      </c>
      <c r="L1172" t="s">
        <v>3866</v>
      </c>
      <c r="M1172" t="s">
        <v>1558</v>
      </c>
      <c r="N1172" t="s">
        <v>3867</v>
      </c>
      <c r="O1172" t="s">
        <v>1573</v>
      </c>
      <c r="P1172">
        <v>115.82</v>
      </c>
      <c r="Q1172">
        <v>460</v>
      </c>
      <c r="R1172" t="s">
        <v>1800</v>
      </c>
      <c r="S1172" t="s">
        <v>1763</v>
      </c>
      <c r="T1172" t="s">
        <v>207</v>
      </c>
      <c r="U1172" t="s">
        <v>1765</v>
      </c>
      <c r="V1172" t="s">
        <v>1829</v>
      </c>
      <c r="W1172">
        <v>1</v>
      </c>
      <c r="X1172" t="s">
        <v>1799</v>
      </c>
      <c r="Y1172">
        <v>424.83</v>
      </c>
      <c r="Z1172">
        <v>424.83</v>
      </c>
      <c r="AA1172">
        <v>21.24</v>
      </c>
      <c r="AB1172">
        <v>0.05</v>
      </c>
    </row>
    <row r="1173" spans="1:28" x14ac:dyDescent="0.3">
      <c r="A1173" t="s">
        <v>2997</v>
      </c>
      <c r="B1173" s="13">
        <v>45308</v>
      </c>
      <c r="C1173" t="s">
        <v>202</v>
      </c>
      <c r="D1173" t="s">
        <v>203</v>
      </c>
      <c r="E1173">
        <v>37</v>
      </c>
      <c r="F1173" t="s">
        <v>16</v>
      </c>
      <c r="G1173" t="s">
        <v>204</v>
      </c>
      <c r="H1173" t="s">
        <v>156</v>
      </c>
      <c r="I1173" t="s">
        <v>12</v>
      </c>
      <c r="J1173" t="s">
        <v>13</v>
      </c>
      <c r="K1173" t="s">
        <v>1570</v>
      </c>
      <c r="L1173" t="s">
        <v>3865</v>
      </c>
      <c r="M1173" t="s">
        <v>1563</v>
      </c>
      <c r="N1173" t="s">
        <v>3854</v>
      </c>
      <c r="O1173" t="s">
        <v>1571</v>
      </c>
      <c r="P1173">
        <v>449.4</v>
      </c>
      <c r="Q1173">
        <v>460</v>
      </c>
      <c r="R1173" t="s">
        <v>1767</v>
      </c>
      <c r="S1173" t="s">
        <v>1759</v>
      </c>
      <c r="T1173" t="s">
        <v>1768</v>
      </c>
      <c r="U1173" t="s">
        <v>1765</v>
      </c>
      <c r="V1173" t="s">
        <v>1824</v>
      </c>
      <c r="W1173">
        <v>1</v>
      </c>
      <c r="X1173" t="s">
        <v>1766</v>
      </c>
      <c r="Y1173">
        <v>499.46</v>
      </c>
      <c r="Z1173">
        <v>499.46</v>
      </c>
      <c r="AA1173">
        <v>49.95</v>
      </c>
      <c r="AB1173">
        <v>0.1</v>
      </c>
    </row>
    <row r="1174" spans="1:28" x14ac:dyDescent="0.3">
      <c r="A1174" t="s">
        <v>2998</v>
      </c>
      <c r="B1174" s="13">
        <v>45336</v>
      </c>
      <c r="C1174" t="s">
        <v>85</v>
      </c>
      <c r="D1174" t="s">
        <v>86</v>
      </c>
      <c r="E1174">
        <v>46</v>
      </c>
      <c r="F1174" t="s">
        <v>16</v>
      </c>
      <c r="G1174" t="s">
        <v>87</v>
      </c>
      <c r="H1174" t="s">
        <v>88</v>
      </c>
      <c r="I1174" t="s">
        <v>12</v>
      </c>
      <c r="J1174" t="s">
        <v>19</v>
      </c>
      <c r="K1174" t="s">
        <v>1746</v>
      </c>
      <c r="L1174" t="s">
        <v>3966</v>
      </c>
      <c r="M1174" t="s">
        <v>1544</v>
      </c>
      <c r="N1174" t="s">
        <v>3864</v>
      </c>
      <c r="O1174" t="s">
        <v>1747</v>
      </c>
      <c r="P1174">
        <v>201.41</v>
      </c>
      <c r="Q1174">
        <v>146</v>
      </c>
      <c r="R1174" t="s">
        <v>1758</v>
      </c>
      <c r="S1174" t="s">
        <v>1759</v>
      </c>
      <c r="T1174" t="s">
        <v>1760</v>
      </c>
      <c r="U1174" t="s">
        <v>1756</v>
      </c>
      <c r="V1174" t="s">
        <v>1826</v>
      </c>
      <c r="W1174">
        <v>2</v>
      </c>
      <c r="X1174" t="s">
        <v>1757</v>
      </c>
      <c r="Y1174">
        <v>698.34</v>
      </c>
      <c r="Z1174">
        <v>1396.68</v>
      </c>
      <c r="AA1174">
        <v>209.5</v>
      </c>
      <c r="AB1174">
        <v>0.15</v>
      </c>
    </row>
    <row r="1175" spans="1:28" x14ac:dyDescent="0.3">
      <c r="A1175" t="s">
        <v>2999</v>
      </c>
      <c r="B1175" s="13">
        <v>45213</v>
      </c>
      <c r="C1175" t="s">
        <v>899</v>
      </c>
      <c r="D1175" t="s">
        <v>900</v>
      </c>
      <c r="E1175">
        <v>54</v>
      </c>
      <c r="F1175" t="s">
        <v>16</v>
      </c>
      <c r="G1175" t="s">
        <v>901</v>
      </c>
      <c r="H1175" t="s">
        <v>845</v>
      </c>
      <c r="I1175" t="s">
        <v>12</v>
      </c>
      <c r="J1175" t="s">
        <v>31</v>
      </c>
      <c r="K1175" t="s">
        <v>1660</v>
      </c>
      <c r="L1175" t="s">
        <v>3922</v>
      </c>
      <c r="M1175" t="s">
        <v>1544</v>
      </c>
      <c r="N1175" t="s">
        <v>3870</v>
      </c>
      <c r="O1175" t="s">
        <v>1661</v>
      </c>
      <c r="P1175">
        <v>461.47</v>
      </c>
      <c r="Q1175">
        <v>190</v>
      </c>
      <c r="R1175" t="s">
        <v>1805</v>
      </c>
      <c r="S1175" t="s">
        <v>1784</v>
      </c>
      <c r="T1175" t="s">
        <v>1806</v>
      </c>
      <c r="U1175" t="s">
        <v>1756</v>
      </c>
      <c r="V1175" t="s">
        <v>1826</v>
      </c>
      <c r="W1175">
        <v>2</v>
      </c>
      <c r="X1175" t="s">
        <v>1804</v>
      </c>
      <c r="Y1175">
        <v>805.08</v>
      </c>
      <c r="Z1175">
        <v>1610.16</v>
      </c>
      <c r="AA1175">
        <v>434.74</v>
      </c>
      <c r="AB1175">
        <v>0.27</v>
      </c>
    </row>
    <row r="1176" spans="1:28" x14ac:dyDescent="0.3">
      <c r="A1176" t="s">
        <v>3000</v>
      </c>
      <c r="B1176" s="13">
        <v>45742</v>
      </c>
      <c r="C1176" t="s">
        <v>1437</v>
      </c>
      <c r="D1176" t="s">
        <v>1438</v>
      </c>
      <c r="E1176">
        <v>18</v>
      </c>
      <c r="F1176" t="s">
        <v>9</v>
      </c>
      <c r="G1176" t="s">
        <v>1439</v>
      </c>
      <c r="H1176" t="s">
        <v>201</v>
      </c>
      <c r="I1176" t="s">
        <v>12</v>
      </c>
      <c r="J1176" t="s">
        <v>31</v>
      </c>
      <c r="K1176" t="s">
        <v>1700</v>
      </c>
      <c r="L1176" t="s">
        <v>3943</v>
      </c>
      <c r="M1176" t="s">
        <v>1563</v>
      </c>
      <c r="N1176" t="s">
        <v>3845</v>
      </c>
      <c r="O1176" t="s">
        <v>1701</v>
      </c>
      <c r="P1176">
        <v>392.89</v>
      </c>
      <c r="Q1176">
        <v>320</v>
      </c>
      <c r="R1176" t="s">
        <v>1762</v>
      </c>
      <c r="S1176" t="s">
        <v>1763</v>
      </c>
      <c r="T1176" t="s">
        <v>1764</v>
      </c>
      <c r="U1176" t="s">
        <v>1765</v>
      </c>
      <c r="V1176" t="s">
        <v>1826</v>
      </c>
      <c r="W1176">
        <v>4</v>
      </c>
      <c r="X1176" t="s">
        <v>1761</v>
      </c>
      <c r="Y1176">
        <v>934.79</v>
      </c>
      <c r="Z1176">
        <v>3739.16</v>
      </c>
      <c r="AA1176">
        <v>299.13</v>
      </c>
      <c r="AB1176">
        <v>0.08</v>
      </c>
    </row>
    <row r="1177" spans="1:28" x14ac:dyDescent="0.3">
      <c r="A1177" t="s">
        <v>3001</v>
      </c>
      <c r="B1177" s="13">
        <v>45932</v>
      </c>
      <c r="C1177" t="s">
        <v>85</v>
      </c>
      <c r="D1177" t="s">
        <v>86</v>
      </c>
      <c r="E1177">
        <v>46</v>
      </c>
      <c r="F1177" t="s">
        <v>16</v>
      </c>
      <c r="G1177" t="s">
        <v>87</v>
      </c>
      <c r="H1177" t="s">
        <v>88</v>
      </c>
      <c r="I1177" t="s">
        <v>12</v>
      </c>
      <c r="J1177" t="s">
        <v>19</v>
      </c>
      <c r="K1177" t="s">
        <v>1668</v>
      </c>
      <c r="L1177" t="s">
        <v>3926</v>
      </c>
      <c r="M1177" t="s">
        <v>1558</v>
      </c>
      <c r="N1177" t="s">
        <v>3915</v>
      </c>
      <c r="O1177" t="s">
        <v>1669</v>
      </c>
      <c r="P1177">
        <v>482.75</v>
      </c>
      <c r="Q1177">
        <v>444</v>
      </c>
      <c r="R1177" t="s">
        <v>1758</v>
      </c>
      <c r="S1177" t="s">
        <v>1759</v>
      </c>
      <c r="T1177" t="s">
        <v>1760</v>
      </c>
      <c r="U1177" t="s">
        <v>1756</v>
      </c>
      <c r="V1177" t="s">
        <v>1826</v>
      </c>
      <c r="W1177">
        <v>2</v>
      </c>
      <c r="X1177" t="s">
        <v>1757</v>
      </c>
      <c r="Y1177">
        <v>424.54</v>
      </c>
      <c r="Z1177">
        <v>849.08</v>
      </c>
      <c r="AA1177">
        <v>203.78</v>
      </c>
      <c r="AB1177">
        <v>0.24</v>
      </c>
    </row>
    <row r="1178" spans="1:28" x14ac:dyDescent="0.3">
      <c r="A1178" t="s">
        <v>3002</v>
      </c>
      <c r="B1178" s="13">
        <v>45462</v>
      </c>
      <c r="C1178" t="s">
        <v>1029</v>
      </c>
      <c r="D1178" t="s">
        <v>1030</v>
      </c>
      <c r="E1178">
        <v>62</v>
      </c>
      <c r="F1178" t="s">
        <v>16</v>
      </c>
      <c r="G1178" t="s">
        <v>1031</v>
      </c>
      <c r="H1178" t="s">
        <v>58</v>
      </c>
      <c r="I1178" t="s">
        <v>12</v>
      </c>
      <c r="J1178" t="s">
        <v>26</v>
      </c>
      <c r="K1178" t="s">
        <v>1716</v>
      </c>
      <c r="L1178" t="s">
        <v>3951</v>
      </c>
      <c r="M1178" t="s">
        <v>1544</v>
      </c>
      <c r="N1178" t="s">
        <v>3935</v>
      </c>
      <c r="O1178" t="s">
        <v>1717</v>
      </c>
      <c r="P1178">
        <v>388.46</v>
      </c>
      <c r="Q1178">
        <v>208</v>
      </c>
      <c r="R1178" t="s">
        <v>1808</v>
      </c>
      <c r="S1178" t="s">
        <v>1759</v>
      </c>
      <c r="T1178" t="s">
        <v>1809</v>
      </c>
      <c r="U1178" t="s">
        <v>1756</v>
      </c>
      <c r="V1178" t="s">
        <v>1829</v>
      </c>
      <c r="W1178">
        <v>1</v>
      </c>
      <c r="X1178" t="s">
        <v>1807</v>
      </c>
      <c r="Y1178">
        <v>235.44</v>
      </c>
      <c r="Z1178">
        <v>235.44</v>
      </c>
      <c r="AA1178">
        <v>44.73</v>
      </c>
      <c r="AB1178">
        <v>0.19</v>
      </c>
    </row>
    <row r="1179" spans="1:28" x14ac:dyDescent="0.3">
      <c r="A1179" t="s">
        <v>3003</v>
      </c>
      <c r="B1179" s="13">
        <v>45568</v>
      </c>
      <c r="C1179" t="s">
        <v>863</v>
      </c>
      <c r="D1179" t="s">
        <v>3983</v>
      </c>
      <c r="E1179">
        <v>64</v>
      </c>
      <c r="F1179" t="s">
        <v>9</v>
      </c>
      <c r="G1179" t="s">
        <v>865</v>
      </c>
      <c r="H1179" t="s">
        <v>70</v>
      </c>
      <c r="I1179" t="s">
        <v>12</v>
      </c>
      <c r="J1179" t="s">
        <v>19</v>
      </c>
      <c r="K1179" t="s">
        <v>1646</v>
      </c>
      <c r="L1179" t="s">
        <v>3914</v>
      </c>
      <c r="M1179" t="s">
        <v>1558</v>
      </c>
      <c r="N1179" t="s">
        <v>3915</v>
      </c>
      <c r="O1179" t="s">
        <v>1647</v>
      </c>
      <c r="P1179">
        <v>43.29</v>
      </c>
      <c r="Q1179">
        <v>267</v>
      </c>
      <c r="R1179" t="s">
        <v>1798</v>
      </c>
      <c r="S1179" t="s">
        <v>1754</v>
      </c>
      <c r="T1179" t="s">
        <v>129</v>
      </c>
      <c r="U1179" t="s">
        <v>1756</v>
      </c>
      <c r="V1179" t="s">
        <v>1824</v>
      </c>
      <c r="W1179">
        <v>2</v>
      </c>
      <c r="X1179" t="s">
        <v>1797</v>
      </c>
      <c r="Y1179">
        <v>620.71</v>
      </c>
      <c r="Z1179">
        <v>1241.42</v>
      </c>
      <c r="AA1179">
        <v>335.18</v>
      </c>
      <c r="AB1179">
        <v>0.27</v>
      </c>
    </row>
    <row r="1180" spans="1:28" x14ac:dyDescent="0.3">
      <c r="A1180" t="s">
        <v>3004</v>
      </c>
      <c r="B1180" s="13">
        <v>45397</v>
      </c>
      <c r="C1180" t="s">
        <v>402</v>
      </c>
      <c r="D1180" t="s">
        <v>403</v>
      </c>
      <c r="E1180">
        <v>53</v>
      </c>
      <c r="F1180" t="s">
        <v>16</v>
      </c>
      <c r="G1180" t="s">
        <v>404</v>
      </c>
      <c r="H1180" t="s">
        <v>18</v>
      </c>
      <c r="I1180" t="s">
        <v>12</v>
      </c>
      <c r="J1180" t="s">
        <v>19</v>
      </c>
      <c r="K1180" t="s">
        <v>1580</v>
      </c>
      <c r="L1180" t="s">
        <v>3873</v>
      </c>
      <c r="M1180" t="s">
        <v>1558</v>
      </c>
      <c r="N1180" t="s">
        <v>3874</v>
      </c>
      <c r="O1180" t="s">
        <v>1581</v>
      </c>
      <c r="P1180">
        <v>337.42</v>
      </c>
      <c r="Q1180">
        <v>256</v>
      </c>
      <c r="R1180" t="s">
        <v>1793</v>
      </c>
      <c r="S1180" t="s">
        <v>1763</v>
      </c>
      <c r="T1180" t="s">
        <v>395</v>
      </c>
      <c r="U1180" t="s">
        <v>1772</v>
      </c>
      <c r="V1180" t="s">
        <v>1826</v>
      </c>
      <c r="W1180">
        <v>2</v>
      </c>
      <c r="X1180" t="s">
        <v>1792</v>
      </c>
      <c r="Y1180">
        <v>851.77</v>
      </c>
      <c r="Z1180">
        <v>1703.54</v>
      </c>
      <c r="AA1180">
        <v>221.46</v>
      </c>
      <c r="AB1180">
        <v>0.13</v>
      </c>
    </row>
    <row r="1181" spans="1:28" x14ac:dyDescent="0.3">
      <c r="A1181" t="s">
        <v>3005</v>
      </c>
      <c r="B1181" s="13">
        <v>45569</v>
      </c>
      <c r="C1181" t="s">
        <v>559</v>
      </c>
      <c r="D1181" t="s">
        <v>560</v>
      </c>
      <c r="E1181">
        <v>36</v>
      </c>
      <c r="F1181" t="s">
        <v>16</v>
      </c>
      <c r="G1181" t="s">
        <v>561</v>
      </c>
      <c r="H1181" t="s">
        <v>250</v>
      </c>
      <c r="I1181" t="s">
        <v>12</v>
      </c>
      <c r="J1181" t="s">
        <v>19</v>
      </c>
      <c r="K1181" t="s">
        <v>1638</v>
      </c>
      <c r="L1181" t="s">
        <v>3909</v>
      </c>
      <c r="M1181" t="s">
        <v>1566</v>
      </c>
      <c r="N1181" t="s">
        <v>3893</v>
      </c>
      <c r="O1181" t="s">
        <v>1639</v>
      </c>
      <c r="P1181">
        <v>318.91000000000003</v>
      </c>
      <c r="Q1181">
        <v>114</v>
      </c>
      <c r="R1181" t="s">
        <v>1758</v>
      </c>
      <c r="S1181" t="s">
        <v>1759</v>
      </c>
      <c r="T1181" t="s">
        <v>1760</v>
      </c>
      <c r="U1181" t="s">
        <v>1756</v>
      </c>
      <c r="V1181" t="s">
        <v>1824</v>
      </c>
      <c r="W1181">
        <v>3</v>
      </c>
      <c r="X1181" t="s">
        <v>1757</v>
      </c>
      <c r="Y1181">
        <v>876.01</v>
      </c>
      <c r="Z1181">
        <v>2628.03</v>
      </c>
      <c r="AA1181">
        <v>525.61</v>
      </c>
      <c r="AB1181">
        <v>0.2</v>
      </c>
    </row>
    <row r="1182" spans="1:28" x14ac:dyDescent="0.3">
      <c r="A1182" t="s">
        <v>3006</v>
      </c>
      <c r="B1182" s="13">
        <v>45353</v>
      </c>
      <c r="C1182" t="s">
        <v>878</v>
      </c>
      <c r="D1182" t="s">
        <v>879</v>
      </c>
      <c r="E1182">
        <v>38</v>
      </c>
      <c r="F1182" t="s">
        <v>9</v>
      </c>
      <c r="G1182" t="s">
        <v>880</v>
      </c>
      <c r="H1182" t="s">
        <v>184</v>
      </c>
      <c r="I1182" t="s">
        <v>12</v>
      </c>
      <c r="J1182" t="s">
        <v>13</v>
      </c>
      <c r="K1182" t="s">
        <v>1602</v>
      </c>
      <c r="L1182" t="s">
        <v>3888</v>
      </c>
      <c r="M1182" t="s">
        <v>1544</v>
      </c>
      <c r="N1182" t="s">
        <v>3870</v>
      </c>
      <c r="O1182" t="s">
        <v>1603</v>
      </c>
      <c r="P1182">
        <v>322.41000000000003</v>
      </c>
      <c r="Q1182">
        <v>378</v>
      </c>
      <c r="R1182" t="s">
        <v>1787</v>
      </c>
      <c r="S1182" t="s">
        <v>1763</v>
      </c>
      <c r="T1182" t="s">
        <v>1788</v>
      </c>
      <c r="U1182" t="s">
        <v>1756</v>
      </c>
      <c r="V1182" t="s">
        <v>1829</v>
      </c>
      <c r="W1182">
        <v>2</v>
      </c>
      <c r="X1182" t="s">
        <v>1786</v>
      </c>
      <c r="Y1182">
        <v>717.21</v>
      </c>
      <c r="Z1182">
        <v>1434.42</v>
      </c>
      <c r="AA1182">
        <v>215.16</v>
      </c>
      <c r="AB1182">
        <v>0.15</v>
      </c>
    </row>
    <row r="1183" spans="1:28" x14ac:dyDescent="0.3">
      <c r="A1183" t="s">
        <v>3007</v>
      </c>
      <c r="B1183" s="13">
        <v>45343</v>
      </c>
      <c r="C1183" t="s">
        <v>211</v>
      </c>
      <c r="D1183" t="s">
        <v>212</v>
      </c>
      <c r="E1183">
        <v>49</v>
      </c>
      <c r="F1183" t="s">
        <v>16</v>
      </c>
      <c r="G1183" t="s">
        <v>213</v>
      </c>
      <c r="H1183" t="s">
        <v>51</v>
      </c>
      <c r="I1183" t="s">
        <v>12</v>
      </c>
      <c r="J1183" t="s">
        <v>13</v>
      </c>
      <c r="K1183" t="s">
        <v>1630</v>
      </c>
      <c r="L1183" t="s">
        <v>3905</v>
      </c>
      <c r="M1183" t="s">
        <v>1566</v>
      </c>
      <c r="N1183" t="s">
        <v>3862</v>
      </c>
      <c r="O1183" t="s">
        <v>1631</v>
      </c>
      <c r="P1183">
        <v>313.26</v>
      </c>
      <c r="Q1183">
        <v>369</v>
      </c>
      <c r="R1183" t="s">
        <v>1783</v>
      </c>
      <c r="S1183" t="s">
        <v>1784</v>
      </c>
      <c r="T1183" t="s">
        <v>1785</v>
      </c>
      <c r="U1183" t="s">
        <v>1772</v>
      </c>
      <c r="V1183" t="s">
        <v>1824</v>
      </c>
      <c r="W1183">
        <v>2</v>
      </c>
      <c r="X1183" t="s">
        <v>1782</v>
      </c>
      <c r="Y1183">
        <v>871.43</v>
      </c>
      <c r="Z1183">
        <v>1742.86</v>
      </c>
      <c r="AA1183">
        <v>87.14</v>
      </c>
      <c r="AB1183">
        <v>0.05</v>
      </c>
    </row>
    <row r="1184" spans="1:28" x14ac:dyDescent="0.3">
      <c r="A1184" t="s">
        <v>3008</v>
      </c>
      <c r="B1184" s="13">
        <v>45321</v>
      </c>
      <c r="C1184" t="s">
        <v>1400</v>
      </c>
      <c r="D1184" t="s">
        <v>1401</v>
      </c>
      <c r="E1184">
        <v>62</v>
      </c>
      <c r="F1184" t="s">
        <v>16</v>
      </c>
      <c r="G1184" t="s">
        <v>1402</v>
      </c>
      <c r="H1184" t="s">
        <v>99</v>
      </c>
      <c r="I1184" t="s">
        <v>12</v>
      </c>
      <c r="J1184" t="s">
        <v>19</v>
      </c>
      <c r="K1184" t="s">
        <v>1620</v>
      </c>
      <c r="L1184" t="s">
        <v>3898</v>
      </c>
      <c r="M1184" t="s">
        <v>1547</v>
      </c>
      <c r="N1184" t="s">
        <v>3847</v>
      </c>
      <c r="O1184" t="s">
        <v>1621</v>
      </c>
      <c r="P1184">
        <v>223.43</v>
      </c>
      <c r="Q1184">
        <v>154</v>
      </c>
      <c r="R1184" t="s">
        <v>1780</v>
      </c>
      <c r="S1184" t="s">
        <v>1763</v>
      </c>
      <c r="T1184" t="s">
        <v>1781</v>
      </c>
      <c r="U1184" t="s">
        <v>1772</v>
      </c>
      <c r="V1184" t="s">
        <v>1824</v>
      </c>
      <c r="W1184">
        <v>1</v>
      </c>
      <c r="X1184" t="s">
        <v>1779</v>
      </c>
      <c r="Y1184">
        <v>514.65</v>
      </c>
      <c r="Z1184">
        <v>514.65</v>
      </c>
      <c r="AA1184">
        <v>92.64</v>
      </c>
      <c r="AB1184">
        <v>0.18</v>
      </c>
    </row>
    <row r="1185" spans="1:28" x14ac:dyDescent="0.3">
      <c r="A1185" t="s">
        <v>3009</v>
      </c>
      <c r="B1185" s="13">
        <v>45650</v>
      </c>
      <c r="C1185" t="s">
        <v>1417</v>
      </c>
      <c r="D1185" t="s">
        <v>679</v>
      </c>
      <c r="E1185">
        <v>29</v>
      </c>
      <c r="F1185" t="s">
        <v>16</v>
      </c>
      <c r="G1185" t="s">
        <v>1418</v>
      </c>
      <c r="H1185" t="s">
        <v>317</v>
      </c>
      <c r="I1185" t="s">
        <v>12</v>
      </c>
      <c r="J1185" t="s">
        <v>13</v>
      </c>
      <c r="K1185" t="s">
        <v>1672</v>
      </c>
      <c r="L1185" t="s">
        <v>3928</v>
      </c>
      <c r="M1185" t="s">
        <v>1563</v>
      </c>
      <c r="N1185" t="s">
        <v>3845</v>
      </c>
      <c r="O1185" t="s">
        <v>1673</v>
      </c>
      <c r="P1185">
        <v>86.42</v>
      </c>
      <c r="Q1185">
        <v>222</v>
      </c>
      <c r="R1185" t="s">
        <v>1805</v>
      </c>
      <c r="S1185" t="s">
        <v>1784</v>
      </c>
      <c r="T1185" t="s">
        <v>1806</v>
      </c>
      <c r="U1185" t="s">
        <v>1756</v>
      </c>
      <c r="V1185" t="s">
        <v>1829</v>
      </c>
      <c r="W1185">
        <v>3</v>
      </c>
      <c r="X1185" t="s">
        <v>1804</v>
      </c>
      <c r="Y1185">
        <v>198.76</v>
      </c>
      <c r="Z1185">
        <v>596.28</v>
      </c>
      <c r="AA1185">
        <v>166.96</v>
      </c>
      <c r="AB1185">
        <v>0.28000000000000003</v>
      </c>
    </row>
    <row r="1186" spans="1:28" x14ac:dyDescent="0.3">
      <c r="A1186" t="s">
        <v>3010</v>
      </c>
      <c r="B1186" s="13">
        <v>45811</v>
      </c>
      <c r="C1186" t="s">
        <v>727</v>
      </c>
      <c r="D1186" t="s">
        <v>728</v>
      </c>
      <c r="E1186">
        <v>46</v>
      </c>
      <c r="F1186" t="s">
        <v>16</v>
      </c>
      <c r="G1186" t="s">
        <v>729</v>
      </c>
      <c r="H1186" t="s">
        <v>117</v>
      </c>
      <c r="I1186" t="s">
        <v>12</v>
      </c>
      <c r="J1186" t="s">
        <v>19</v>
      </c>
      <c r="K1186" t="s">
        <v>1674</v>
      </c>
      <c r="L1186" t="s">
        <v>3929</v>
      </c>
      <c r="M1186" t="s">
        <v>1558</v>
      </c>
      <c r="N1186" t="s">
        <v>3856</v>
      </c>
      <c r="O1186" t="s">
        <v>1675</v>
      </c>
      <c r="P1186">
        <v>266.86</v>
      </c>
      <c r="Q1186">
        <v>458</v>
      </c>
      <c r="R1186" t="s">
        <v>1767</v>
      </c>
      <c r="S1186" t="s">
        <v>1759</v>
      </c>
      <c r="T1186" t="s">
        <v>1768</v>
      </c>
      <c r="U1186" t="s">
        <v>1765</v>
      </c>
      <c r="V1186" t="s">
        <v>1829</v>
      </c>
      <c r="W1186">
        <v>2</v>
      </c>
      <c r="X1186" t="s">
        <v>1766</v>
      </c>
      <c r="Y1186">
        <v>975.72</v>
      </c>
      <c r="Z1186">
        <v>1951.44</v>
      </c>
      <c r="AA1186">
        <v>312.23</v>
      </c>
      <c r="AB1186">
        <v>0.16</v>
      </c>
    </row>
    <row r="1187" spans="1:28" x14ac:dyDescent="0.3">
      <c r="A1187" t="s">
        <v>3011</v>
      </c>
      <c r="B1187" s="13">
        <v>45505</v>
      </c>
      <c r="C1187" t="s">
        <v>1304</v>
      </c>
      <c r="D1187" t="s">
        <v>3991</v>
      </c>
      <c r="E1187">
        <v>60</v>
      </c>
      <c r="F1187" t="s">
        <v>9</v>
      </c>
      <c r="G1187" t="s">
        <v>1306</v>
      </c>
      <c r="H1187" t="s">
        <v>11</v>
      </c>
      <c r="I1187" t="s">
        <v>12</v>
      </c>
      <c r="J1187" t="s">
        <v>26</v>
      </c>
      <c r="K1187" t="s">
        <v>1578</v>
      </c>
      <c r="L1187" t="s">
        <v>3871</v>
      </c>
      <c r="M1187" t="s">
        <v>1563</v>
      </c>
      <c r="N1187" t="s">
        <v>3872</v>
      </c>
      <c r="O1187" t="s">
        <v>1579</v>
      </c>
      <c r="P1187">
        <v>465.34</v>
      </c>
      <c r="Q1187">
        <v>301</v>
      </c>
      <c r="R1187" t="s">
        <v>1758</v>
      </c>
      <c r="S1187" t="s">
        <v>1759</v>
      </c>
      <c r="T1187" t="s">
        <v>1760</v>
      </c>
      <c r="U1187" t="s">
        <v>1756</v>
      </c>
      <c r="V1187" t="s">
        <v>1824</v>
      </c>
      <c r="W1187">
        <v>1</v>
      </c>
      <c r="X1187" t="s">
        <v>1757</v>
      </c>
      <c r="Y1187">
        <v>86.03</v>
      </c>
      <c r="Z1187">
        <v>86.03</v>
      </c>
      <c r="AA1187">
        <v>0.86</v>
      </c>
      <c r="AB1187">
        <v>0.01</v>
      </c>
    </row>
    <row r="1188" spans="1:28" x14ac:dyDescent="0.3">
      <c r="A1188" t="s">
        <v>3012</v>
      </c>
      <c r="B1188" s="13">
        <v>45897</v>
      </c>
      <c r="C1188" t="s">
        <v>314</v>
      </c>
      <c r="D1188" t="s">
        <v>3975</v>
      </c>
      <c r="E1188">
        <v>58</v>
      </c>
      <c r="F1188" t="s">
        <v>16</v>
      </c>
      <c r="G1188" t="s">
        <v>316</v>
      </c>
      <c r="H1188" t="s">
        <v>317</v>
      </c>
      <c r="I1188" t="s">
        <v>12</v>
      </c>
      <c r="J1188" t="s">
        <v>26</v>
      </c>
      <c r="K1188" t="s">
        <v>1656</v>
      </c>
      <c r="L1188" t="s">
        <v>3920</v>
      </c>
      <c r="M1188" t="s">
        <v>1566</v>
      </c>
      <c r="N1188" t="s">
        <v>3854</v>
      </c>
      <c r="O1188" t="s">
        <v>1657</v>
      </c>
      <c r="P1188">
        <v>434.84</v>
      </c>
      <c r="Q1188">
        <v>185</v>
      </c>
      <c r="R1188" t="s">
        <v>1795</v>
      </c>
      <c r="S1188" t="s">
        <v>1759</v>
      </c>
      <c r="T1188" t="s">
        <v>1796</v>
      </c>
      <c r="U1188" t="s">
        <v>1772</v>
      </c>
      <c r="V1188" t="s">
        <v>1826</v>
      </c>
      <c r="W1188">
        <v>4</v>
      </c>
      <c r="X1188" t="s">
        <v>1794</v>
      </c>
      <c r="Y1188">
        <v>705.12</v>
      </c>
      <c r="Z1188">
        <v>2820.48</v>
      </c>
      <c r="AA1188">
        <v>423.07</v>
      </c>
      <c r="AB1188">
        <v>0.15</v>
      </c>
    </row>
    <row r="1189" spans="1:28" x14ac:dyDescent="0.3">
      <c r="A1189" t="s">
        <v>3013</v>
      </c>
      <c r="B1189" s="13">
        <v>45602</v>
      </c>
      <c r="C1189" t="s">
        <v>1160</v>
      </c>
      <c r="D1189" t="s">
        <v>1161</v>
      </c>
      <c r="E1189">
        <v>21</v>
      </c>
      <c r="F1189" t="s">
        <v>16</v>
      </c>
      <c r="G1189" t="s">
        <v>1162</v>
      </c>
      <c r="H1189" t="s">
        <v>47</v>
      </c>
      <c r="I1189" t="s">
        <v>12</v>
      </c>
      <c r="J1189" t="s">
        <v>19</v>
      </c>
      <c r="K1189" t="s">
        <v>1584</v>
      </c>
      <c r="L1189" t="s">
        <v>3876</v>
      </c>
      <c r="M1189" t="s">
        <v>1547</v>
      </c>
      <c r="N1189" t="s">
        <v>3852</v>
      </c>
      <c r="O1189" t="s">
        <v>1585</v>
      </c>
      <c r="P1189">
        <v>144.53</v>
      </c>
      <c r="Q1189">
        <v>343</v>
      </c>
      <c r="R1189" t="s">
        <v>1795</v>
      </c>
      <c r="S1189" t="s">
        <v>1759</v>
      </c>
      <c r="T1189" t="s">
        <v>1796</v>
      </c>
      <c r="U1189" t="s">
        <v>1772</v>
      </c>
      <c r="V1189" t="s">
        <v>1826</v>
      </c>
      <c r="W1189">
        <v>3</v>
      </c>
      <c r="X1189" t="s">
        <v>1794</v>
      </c>
      <c r="Y1189">
        <v>99.77</v>
      </c>
      <c r="Z1189">
        <v>299.31</v>
      </c>
      <c r="AA1189">
        <v>2.99</v>
      </c>
      <c r="AB1189">
        <v>0.01</v>
      </c>
    </row>
    <row r="1190" spans="1:28" x14ac:dyDescent="0.3">
      <c r="A1190" t="s">
        <v>3014</v>
      </c>
      <c r="B1190" s="13">
        <v>45530</v>
      </c>
      <c r="C1190" t="s">
        <v>681</v>
      </c>
      <c r="D1190" t="s">
        <v>682</v>
      </c>
      <c r="E1190">
        <v>50</v>
      </c>
      <c r="F1190" t="s">
        <v>16</v>
      </c>
      <c r="G1190" t="s">
        <v>683</v>
      </c>
      <c r="H1190" t="s">
        <v>434</v>
      </c>
      <c r="I1190" t="s">
        <v>12</v>
      </c>
      <c r="J1190" t="s">
        <v>19</v>
      </c>
      <c r="K1190" t="s">
        <v>1616</v>
      </c>
      <c r="L1190" t="s">
        <v>3896</v>
      </c>
      <c r="M1190" t="s">
        <v>1563</v>
      </c>
      <c r="N1190" t="s">
        <v>3845</v>
      </c>
      <c r="O1190" t="s">
        <v>1617</v>
      </c>
      <c r="P1190">
        <v>419.28</v>
      </c>
      <c r="Q1190">
        <v>86</v>
      </c>
      <c r="R1190" t="s">
        <v>1787</v>
      </c>
      <c r="S1190" t="s">
        <v>1763</v>
      </c>
      <c r="T1190" t="s">
        <v>1788</v>
      </c>
      <c r="U1190" t="s">
        <v>1756</v>
      </c>
      <c r="V1190" t="s">
        <v>1826</v>
      </c>
      <c r="W1190">
        <v>2</v>
      </c>
      <c r="X1190" t="s">
        <v>1786</v>
      </c>
      <c r="Y1190">
        <v>166.26</v>
      </c>
      <c r="Z1190">
        <v>332.52</v>
      </c>
      <c r="AA1190">
        <v>46.55</v>
      </c>
      <c r="AB1190">
        <v>0.14000000000000001</v>
      </c>
    </row>
    <row r="1191" spans="1:28" x14ac:dyDescent="0.3">
      <c r="A1191" t="s">
        <v>3015</v>
      </c>
      <c r="B1191" s="13">
        <v>45729</v>
      </c>
      <c r="C1191" t="s">
        <v>1417</v>
      </c>
      <c r="D1191" t="s">
        <v>679</v>
      </c>
      <c r="E1191">
        <v>29</v>
      </c>
      <c r="F1191" t="s">
        <v>16</v>
      </c>
      <c r="G1191" t="s">
        <v>1418</v>
      </c>
      <c r="H1191" t="s">
        <v>317</v>
      </c>
      <c r="I1191" t="s">
        <v>12</v>
      </c>
      <c r="J1191" t="s">
        <v>13</v>
      </c>
      <c r="K1191" t="s">
        <v>1600</v>
      </c>
      <c r="L1191" t="s">
        <v>3887</v>
      </c>
      <c r="M1191" t="s">
        <v>1563</v>
      </c>
      <c r="N1191" t="s">
        <v>3860</v>
      </c>
      <c r="O1191" t="s">
        <v>1601</v>
      </c>
      <c r="P1191">
        <v>322.41000000000003</v>
      </c>
      <c r="Q1191">
        <v>213</v>
      </c>
      <c r="R1191" t="s">
        <v>1774</v>
      </c>
      <c r="S1191" t="s">
        <v>1759</v>
      </c>
      <c r="T1191" t="s">
        <v>1775</v>
      </c>
      <c r="U1191" t="s">
        <v>1765</v>
      </c>
      <c r="V1191" t="s">
        <v>1824</v>
      </c>
      <c r="W1191">
        <v>1</v>
      </c>
      <c r="X1191" t="s">
        <v>1773</v>
      </c>
      <c r="Y1191">
        <v>429.25</v>
      </c>
      <c r="Z1191">
        <v>429.25</v>
      </c>
      <c r="AA1191">
        <v>124.48</v>
      </c>
      <c r="AB1191">
        <v>0.28999999999999998</v>
      </c>
    </row>
    <row r="1192" spans="1:28" x14ac:dyDescent="0.3">
      <c r="A1192" t="s">
        <v>3016</v>
      </c>
      <c r="B1192" s="13">
        <v>45468</v>
      </c>
      <c r="C1192" t="s">
        <v>1371</v>
      </c>
      <c r="D1192" t="s">
        <v>1372</v>
      </c>
      <c r="E1192">
        <v>51</v>
      </c>
      <c r="F1192" t="s">
        <v>9</v>
      </c>
      <c r="G1192" t="s">
        <v>1373</v>
      </c>
      <c r="H1192" t="s">
        <v>359</v>
      </c>
      <c r="I1192" t="s">
        <v>12</v>
      </c>
      <c r="J1192" t="s">
        <v>31</v>
      </c>
      <c r="K1192" t="s">
        <v>1543</v>
      </c>
      <c r="L1192" t="s">
        <v>3844</v>
      </c>
      <c r="M1192" t="s">
        <v>1563</v>
      </c>
      <c r="N1192" t="s">
        <v>3845</v>
      </c>
      <c r="O1192" t="s">
        <v>1545</v>
      </c>
      <c r="P1192">
        <v>112.42</v>
      </c>
      <c r="Q1192">
        <v>416</v>
      </c>
      <c r="R1192" t="s">
        <v>1787</v>
      </c>
      <c r="S1192" t="s">
        <v>1763</v>
      </c>
      <c r="T1192" t="s">
        <v>1788</v>
      </c>
      <c r="U1192" t="s">
        <v>1756</v>
      </c>
      <c r="V1192" t="s">
        <v>1824</v>
      </c>
      <c r="W1192">
        <v>2</v>
      </c>
      <c r="X1192" t="s">
        <v>1786</v>
      </c>
      <c r="Y1192">
        <v>540.48</v>
      </c>
      <c r="Z1192">
        <v>1080.96</v>
      </c>
      <c r="AA1192">
        <v>313.48</v>
      </c>
      <c r="AB1192">
        <v>0.28999999999999998</v>
      </c>
    </row>
    <row r="1193" spans="1:28" x14ac:dyDescent="0.3">
      <c r="A1193" t="s">
        <v>3017</v>
      </c>
      <c r="B1193" s="13">
        <v>45936</v>
      </c>
      <c r="C1193" t="s">
        <v>857</v>
      </c>
      <c r="D1193" t="s">
        <v>858</v>
      </c>
      <c r="E1193">
        <v>45</v>
      </c>
      <c r="F1193" t="s">
        <v>16</v>
      </c>
      <c r="G1193" t="s">
        <v>859</v>
      </c>
      <c r="H1193" t="s">
        <v>30</v>
      </c>
      <c r="I1193" t="s">
        <v>12</v>
      </c>
      <c r="J1193" t="s">
        <v>31</v>
      </c>
      <c r="K1193" t="s">
        <v>1666</v>
      </c>
      <c r="L1193" t="s">
        <v>3925</v>
      </c>
      <c r="M1193" t="s">
        <v>1558</v>
      </c>
      <c r="N1193" t="s">
        <v>3867</v>
      </c>
      <c r="O1193" t="s">
        <v>1667</v>
      </c>
      <c r="P1193">
        <v>17.309999999999999</v>
      </c>
      <c r="Q1193">
        <v>399</v>
      </c>
      <c r="R1193" t="s">
        <v>1800</v>
      </c>
      <c r="S1193" t="s">
        <v>1763</v>
      </c>
      <c r="T1193" t="s">
        <v>207</v>
      </c>
      <c r="U1193" t="s">
        <v>1765</v>
      </c>
      <c r="V1193" t="s">
        <v>1826</v>
      </c>
      <c r="W1193">
        <v>2</v>
      </c>
      <c r="X1193" t="s">
        <v>1799</v>
      </c>
      <c r="Y1193">
        <v>579.52</v>
      </c>
      <c r="Z1193">
        <v>1159.04</v>
      </c>
      <c r="AA1193">
        <v>11.59</v>
      </c>
      <c r="AB1193">
        <v>0.01</v>
      </c>
    </row>
    <row r="1194" spans="1:28" x14ac:dyDescent="0.3">
      <c r="A1194" t="s">
        <v>3018</v>
      </c>
      <c r="B1194" s="13">
        <v>45622</v>
      </c>
      <c r="C1194" t="s">
        <v>110</v>
      </c>
      <c r="D1194" t="s">
        <v>111</v>
      </c>
      <c r="E1194">
        <v>18</v>
      </c>
      <c r="F1194" t="s">
        <v>16</v>
      </c>
      <c r="G1194" t="s">
        <v>112</v>
      </c>
      <c r="H1194" t="s">
        <v>113</v>
      </c>
      <c r="I1194" t="s">
        <v>12</v>
      </c>
      <c r="J1194" t="s">
        <v>13</v>
      </c>
      <c r="K1194" t="s">
        <v>1686</v>
      </c>
      <c r="L1194" t="s">
        <v>3936</v>
      </c>
      <c r="M1194" t="s">
        <v>1547</v>
      </c>
      <c r="N1194" t="s">
        <v>3852</v>
      </c>
      <c r="O1194" t="s">
        <v>1687</v>
      </c>
      <c r="P1194">
        <v>218.22</v>
      </c>
      <c r="Q1194">
        <v>224</v>
      </c>
      <c r="R1194" t="s">
        <v>1808</v>
      </c>
      <c r="S1194" t="s">
        <v>1759</v>
      </c>
      <c r="T1194" t="s">
        <v>1809</v>
      </c>
      <c r="U1194" t="s">
        <v>1756</v>
      </c>
      <c r="V1194" t="s">
        <v>1826</v>
      </c>
      <c r="W1194">
        <v>4</v>
      </c>
      <c r="X1194" t="s">
        <v>1807</v>
      </c>
      <c r="Y1194">
        <v>477.52</v>
      </c>
      <c r="Z1194">
        <v>1910.08</v>
      </c>
      <c r="AA1194">
        <v>133.71</v>
      </c>
      <c r="AB1194">
        <v>7.0000000000000007E-2</v>
      </c>
    </row>
    <row r="1195" spans="1:28" x14ac:dyDescent="0.3">
      <c r="A1195" t="s">
        <v>3019</v>
      </c>
      <c r="B1195" s="13">
        <v>45705</v>
      </c>
      <c r="C1195" t="s">
        <v>827</v>
      </c>
      <c r="D1195" t="s">
        <v>828</v>
      </c>
      <c r="E1195">
        <v>32</v>
      </c>
      <c r="F1195" t="s">
        <v>16</v>
      </c>
      <c r="G1195" t="s">
        <v>829</v>
      </c>
      <c r="H1195" t="s">
        <v>96</v>
      </c>
      <c r="I1195" t="s">
        <v>12</v>
      </c>
      <c r="J1195" t="s">
        <v>31</v>
      </c>
      <c r="K1195" t="s">
        <v>1730</v>
      </c>
      <c r="L1195" t="s">
        <v>3958</v>
      </c>
      <c r="M1195" t="s">
        <v>1547</v>
      </c>
      <c r="N1195" t="s">
        <v>3900</v>
      </c>
      <c r="O1195" t="s">
        <v>1731</v>
      </c>
      <c r="P1195">
        <v>438.25</v>
      </c>
      <c r="Q1195">
        <v>496</v>
      </c>
      <c r="R1195" t="s">
        <v>1777</v>
      </c>
      <c r="S1195" t="s">
        <v>1754</v>
      </c>
      <c r="T1195" t="s">
        <v>1778</v>
      </c>
      <c r="U1195" t="s">
        <v>1772</v>
      </c>
      <c r="V1195" t="s">
        <v>1824</v>
      </c>
      <c r="W1195">
        <v>3</v>
      </c>
      <c r="X1195" t="s">
        <v>1776</v>
      </c>
      <c r="Y1195">
        <v>242.58</v>
      </c>
      <c r="Z1195">
        <v>727.74</v>
      </c>
      <c r="AA1195">
        <v>181.94</v>
      </c>
      <c r="AB1195">
        <v>0.25</v>
      </c>
    </row>
    <row r="1196" spans="1:28" x14ac:dyDescent="0.3">
      <c r="A1196" t="s">
        <v>3020</v>
      </c>
      <c r="B1196" s="13">
        <v>45250</v>
      </c>
      <c r="C1196" t="s">
        <v>1148</v>
      </c>
      <c r="D1196" t="s">
        <v>1149</v>
      </c>
      <c r="E1196">
        <v>51</v>
      </c>
      <c r="F1196" t="s">
        <v>9</v>
      </c>
      <c r="G1196" t="s">
        <v>1150</v>
      </c>
      <c r="H1196" t="s">
        <v>25</v>
      </c>
      <c r="I1196" t="s">
        <v>12</v>
      </c>
      <c r="J1196" t="s">
        <v>26</v>
      </c>
      <c r="K1196" t="s">
        <v>1600</v>
      </c>
      <c r="L1196" t="s">
        <v>3887</v>
      </c>
      <c r="M1196" t="s">
        <v>1563</v>
      </c>
      <c r="N1196" t="s">
        <v>3860</v>
      </c>
      <c r="O1196" t="s">
        <v>1601</v>
      </c>
      <c r="P1196">
        <v>322.41000000000003</v>
      </c>
      <c r="Q1196">
        <v>213</v>
      </c>
      <c r="R1196" t="s">
        <v>1808</v>
      </c>
      <c r="S1196" t="s">
        <v>1759</v>
      </c>
      <c r="T1196" t="s">
        <v>1809</v>
      </c>
      <c r="U1196" t="s">
        <v>1756</v>
      </c>
      <c r="V1196" t="s">
        <v>1826</v>
      </c>
      <c r="W1196">
        <v>2</v>
      </c>
      <c r="X1196" t="s">
        <v>1807</v>
      </c>
      <c r="Y1196">
        <v>519.29999999999995</v>
      </c>
      <c r="Z1196">
        <v>1038.5999999999999</v>
      </c>
      <c r="AA1196">
        <v>93.47</v>
      </c>
      <c r="AB1196">
        <v>0.09</v>
      </c>
    </row>
    <row r="1197" spans="1:28" x14ac:dyDescent="0.3">
      <c r="A1197" t="s">
        <v>3021</v>
      </c>
      <c r="B1197" s="13">
        <v>45684</v>
      </c>
      <c r="C1197" t="s">
        <v>1510</v>
      </c>
      <c r="D1197" t="s">
        <v>1511</v>
      </c>
      <c r="E1197">
        <v>52</v>
      </c>
      <c r="F1197" t="s">
        <v>16</v>
      </c>
      <c r="G1197" t="s">
        <v>1512</v>
      </c>
      <c r="H1197" t="s">
        <v>39</v>
      </c>
      <c r="I1197" t="s">
        <v>12</v>
      </c>
      <c r="J1197" t="s">
        <v>13</v>
      </c>
      <c r="K1197" t="s">
        <v>1736</v>
      </c>
      <c r="L1197" t="s">
        <v>3961</v>
      </c>
      <c r="M1197" t="s">
        <v>1558</v>
      </c>
      <c r="N1197" t="s">
        <v>3856</v>
      </c>
      <c r="O1197" t="s">
        <v>1737</v>
      </c>
      <c r="P1197">
        <v>358.47</v>
      </c>
      <c r="Q1197">
        <v>213</v>
      </c>
      <c r="R1197" t="s">
        <v>1793</v>
      </c>
      <c r="S1197" t="s">
        <v>1763</v>
      </c>
      <c r="T1197" t="s">
        <v>395</v>
      </c>
      <c r="U1197" t="s">
        <v>1772</v>
      </c>
      <c r="V1197" t="s">
        <v>1829</v>
      </c>
      <c r="W1197">
        <v>3</v>
      </c>
      <c r="X1197" t="s">
        <v>1792</v>
      </c>
      <c r="Y1197">
        <v>845.67</v>
      </c>
      <c r="Z1197">
        <v>2537.0100000000002</v>
      </c>
      <c r="AA1197">
        <v>304.44</v>
      </c>
      <c r="AB1197">
        <v>0.12</v>
      </c>
    </row>
    <row r="1198" spans="1:28" x14ac:dyDescent="0.3">
      <c r="A1198" t="s">
        <v>3022</v>
      </c>
      <c r="B1198" s="13">
        <v>45395</v>
      </c>
      <c r="C1198" t="s">
        <v>963</v>
      </c>
      <c r="D1198" t="s">
        <v>964</v>
      </c>
      <c r="E1198">
        <v>64</v>
      </c>
      <c r="F1198" t="s">
        <v>9</v>
      </c>
      <c r="G1198" t="s">
        <v>965</v>
      </c>
      <c r="H1198" t="s">
        <v>74</v>
      </c>
      <c r="I1198" t="s">
        <v>12</v>
      </c>
      <c r="J1198" t="s">
        <v>19</v>
      </c>
      <c r="K1198" t="s">
        <v>1658</v>
      </c>
      <c r="L1198" t="s">
        <v>3921</v>
      </c>
      <c r="M1198" t="s">
        <v>1544</v>
      </c>
      <c r="N1198" t="s">
        <v>3870</v>
      </c>
      <c r="O1198" t="s">
        <v>1659</v>
      </c>
      <c r="P1198">
        <v>81.75</v>
      </c>
      <c r="Q1198">
        <v>190</v>
      </c>
      <c r="R1198" t="s">
        <v>1805</v>
      </c>
      <c r="S1198" t="s">
        <v>1784</v>
      </c>
      <c r="T1198" t="s">
        <v>1806</v>
      </c>
      <c r="U1198" t="s">
        <v>1756</v>
      </c>
      <c r="V1198" t="s">
        <v>1826</v>
      </c>
      <c r="W1198">
        <v>4</v>
      </c>
      <c r="X1198" t="s">
        <v>1804</v>
      </c>
      <c r="Y1198">
        <v>750.26</v>
      </c>
      <c r="Z1198">
        <v>3001.04</v>
      </c>
      <c r="AA1198">
        <v>30.01</v>
      </c>
      <c r="AB1198">
        <v>0.01</v>
      </c>
    </row>
    <row r="1199" spans="1:28" x14ac:dyDescent="0.3">
      <c r="A1199" t="s">
        <v>3023</v>
      </c>
      <c r="B1199" s="13">
        <v>45382</v>
      </c>
      <c r="C1199" t="s">
        <v>1044</v>
      </c>
      <c r="D1199" t="s">
        <v>1045</v>
      </c>
      <c r="E1199">
        <v>34</v>
      </c>
      <c r="F1199" t="s">
        <v>16</v>
      </c>
      <c r="G1199" t="s">
        <v>1046</v>
      </c>
      <c r="H1199" t="s">
        <v>99</v>
      </c>
      <c r="I1199" t="s">
        <v>12</v>
      </c>
      <c r="J1199" t="s">
        <v>26</v>
      </c>
      <c r="K1199" t="s">
        <v>1732</v>
      </c>
      <c r="L1199" t="s">
        <v>3959</v>
      </c>
      <c r="M1199" t="s">
        <v>1544</v>
      </c>
      <c r="N1199" t="s">
        <v>3872</v>
      </c>
      <c r="O1199" t="s">
        <v>1733</v>
      </c>
      <c r="P1199">
        <v>447.43</v>
      </c>
      <c r="Q1199">
        <v>191</v>
      </c>
      <c r="R1199" t="s">
        <v>1795</v>
      </c>
      <c r="S1199" t="s">
        <v>1759</v>
      </c>
      <c r="T1199" t="s">
        <v>1796</v>
      </c>
      <c r="U1199" t="s">
        <v>1772</v>
      </c>
      <c r="V1199" t="s">
        <v>1824</v>
      </c>
      <c r="W1199">
        <v>4</v>
      </c>
      <c r="X1199" t="s">
        <v>1794</v>
      </c>
      <c r="Y1199">
        <v>294.38</v>
      </c>
      <c r="Z1199">
        <v>1177.52</v>
      </c>
      <c r="AA1199">
        <v>235.5</v>
      </c>
      <c r="AB1199">
        <v>0.2</v>
      </c>
    </row>
    <row r="1200" spans="1:28" x14ac:dyDescent="0.3">
      <c r="A1200" t="s">
        <v>3024</v>
      </c>
      <c r="B1200" s="13">
        <v>45919</v>
      </c>
      <c r="C1200" t="s">
        <v>347</v>
      </c>
      <c r="D1200" t="s">
        <v>348</v>
      </c>
      <c r="E1200">
        <v>36</v>
      </c>
      <c r="F1200" t="s">
        <v>9</v>
      </c>
      <c r="G1200" t="s">
        <v>349</v>
      </c>
      <c r="H1200" t="s">
        <v>39</v>
      </c>
      <c r="I1200" t="s">
        <v>12</v>
      </c>
      <c r="J1200" t="s">
        <v>31</v>
      </c>
      <c r="K1200" t="s">
        <v>1740</v>
      </c>
      <c r="L1200" t="s">
        <v>3963</v>
      </c>
      <c r="M1200" t="s">
        <v>1547</v>
      </c>
      <c r="N1200" t="s">
        <v>3849</v>
      </c>
      <c r="O1200" t="s">
        <v>1741</v>
      </c>
      <c r="P1200">
        <v>358.47</v>
      </c>
      <c r="Q1200">
        <v>143</v>
      </c>
      <c r="R1200" t="s">
        <v>1762</v>
      </c>
      <c r="S1200" t="s">
        <v>1763</v>
      </c>
      <c r="T1200" t="s">
        <v>1764</v>
      </c>
      <c r="U1200" t="s">
        <v>1765</v>
      </c>
      <c r="V1200" t="s">
        <v>1826</v>
      </c>
      <c r="W1200">
        <v>3</v>
      </c>
      <c r="X1200" t="s">
        <v>1761</v>
      </c>
      <c r="Y1200">
        <v>583.52</v>
      </c>
      <c r="Z1200">
        <v>1750.56</v>
      </c>
      <c r="AA1200">
        <v>122.54</v>
      </c>
      <c r="AB1200">
        <v>7.0000000000000007E-2</v>
      </c>
    </row>
    <row r="1201" spans="1:28" x14ac:dyDescent="0.3">
      <c r="A1201" t="s">
        <v>3025</v>
      </c>
      <c r="B1201" s="13">
        <v>45453</v>
      </c>
      <c r="C1201" t="s">
        <v>1449</v>
      </c>
      <c r="D1201" t="s">
        <v>1450</v>
      </c>
      <c r="E1201">
        <v>21</v>
      </c>
      <c r="F1201" t="s">
        <v>16</v>
      </c>
      <c r="G1201" t="s">
        <v>1451</v>
      </c>
      <c r="H1201" t="s">
        <v>47</v>
      </c>
      <c r="I1201" t="s">
        <v>12</v>
      </c>
      <c r="J1201" t="s">
        <v>13</v>
      </c>
      <c r="K1201" t="s">
        <v>1726</v>
      </c>
      <c r="L1201" t="s">
        <v>3956</v>
      </c>
      <c r="M1201" t="s">
        <v>1558</v>
      </c>
      <c r="N1201" t="s">
        <v>3912</v>
      </c>
      <c r="O1201" t="s">
        <v>1727</v>
      </c>
      <c r="P1201">
        <v>183.04</v>
      </c>
      <c r="Q1201">
        <v>457</v>
      </c>
      <c r="R1201" t="s">
        <v>1805</v>
      </c>
      <c r="S1201" t="s">
        <v>1784</v>
      </c>
      <c r="T1201" t="s">
        <v>1806</v>
      </c>
      <c r="U1201" t="s">
        <v>1756</v>
      </c>
      <c r="V1201" t="s">
        <v>1829</v>
      </c>
      <c r="W1201">
        <v>2</v>
      </c>
      <c r="X1201" t="s">
        <v>1804</v>
      </c>
      <c r="Y1201">
        <v>635.22</v>
      </c>
      <c r="Z1201">
        <v>1270.44</v>
      </c>
      <c r="AA1201">
        <v>381.13</v>
      </c>
      <c r="AB1201">
        <v>0.3</v>
      </c>
    </row>
    <row r="1202" spans="1:28" x14ac:dyDescent="0.3">
      <c r="A1202" t="s">
        <v>3026</v>
      </c>
      <c r="B1202" s="13">
        <v>45313</v>
      </c>
      <c r="C1202" t="s">
        <v>1328</v>
      </c>
      <c r="D1202" t="s">
        <v>1329</v>
      </c>
      <c r="E1202">
        <v>27</v>
      </c>
      <c r="F1202" t="s">
        <v>16</v>
      </c>
      <c r="G1202" t="s">
        <v>1330</v>
      </c>
      <c r="H1202" t="s">
        <v>328</v>
      </c>
      <c r="I1202" t="s">
        <v>12</v>
      </c>
      <c r="J1202" t="s">
        <v>26</v>
      </c>
      <c r="K1202" t="s">
        <v>1680</v>
      </c>
      <c r="L1202" t="s">
        <v>3932</v>
      </c>
      <c r="M1202" t="s">
        <v>1558</v>
      </c>
      <c r="N1202" t="s">
        <v>3867</v>
      </c>
      <c r="O1202" t="s">
        <v>1681</v>
      </c>
      <c r="P1202">
        <v>340.39</v>
      </c>
      <c r="Q1202">
        <v>177</v>
      </c>
      <c r="R1202" t="s">
        <v>1762</v>
      </c>
      <c r="S1202" t="s">
        <v>1763</v>
      </c>
      <c r="T1202" t="s">
        <v>1764</v>
      </c>
      <c r="U1202" t="s">
        <v>1765</v>
      </c>
      <c r="V1202" t="s">
        <v>1829</v>
      </c>
      <c r="W1202">
        <v>1</v>
      </c>
      <c r="X1202" t="s">
        <v>1761</v>
      </c>
      <c r="Y1202">
        <v>743.55</v>
      </c>
      <c r="Z1202">
        <v>743.55</v>
      </c>
      <c r="AA1202">
        <v>81.790000000000006</v>
      </c>
      <c r="AB1202">
        <v>0.11</v>
      </c>
    </row>
    <row r="1203" spans="1:28" x14ac:dyDescent="0.3">
      <c r="A1203" t="s">
        <v>3027</v>
      </c>
      <c r="B1203" s="13">
        <v>45377</v>
      </c>
      <c r="C1203" t="s">
        <v>360</v>
      </c>
      <c r="D1203" t="s">
        <v>361</v>
      </c>
      <c r="E1203">
        <v>29</v>
      </c>
      <c r="F1203" t="s">
        <v>9</v>
      </c>
      <c r="G1203" t="s">
        <v>362</v>
      </c>
      <c r="H1203" t="s">
        <v>117</v>
      </c>
      <c r="I1203" t="s">
        <v>12</v>
      </c>
      <c r="J1203" t="s">
        <v>13</v>
      </c>
      <c r="K1203" t="s">
        <v>1636</v>
      </c>
      <c r="L1203" t="s">
        <v>3908</v>
      </c>
      <c r="M1203" t="s">
        <v>1566</v>
      </c>
      <c r="N1203" t="s">
        <v>3862</v>
      </c>
      <c r="O1203" t="s">
        <v>1637</v>
      </c>
      <c r="P1203">
        <v>167.12</v>
      </c>
      <c r="Q1203">
        <v>316</v>
      </c>
      <c r="R1203" t="s">
        <v>1767</v>
      </c>
      <c r="S1203" t="s">
        <v>1759</v>
      </c>
      <c r="T1203" t="s">
        <v>1768</v>
      </c>
      <c r="U1203" t="s">
        <v>1765</v>
      </c>
      <c r="V1203" t="s">
        <v>1824</v>
      </c>
      <c r="W1203">
        <v>4</v>
      </c>
      <c r="X1203" t="s">
        <v>1766</v>
      </c>
      <c r="Y1203">
        <v>530.45000000000005</v>
      </c>
      <c r="Z1203">
        <v>2121.8000000000002</v>
      </c>
      <c r="AA1203">
        <v>275.83</v>
      </c>
      <c r="AB1203">
        <v>0.13</v>
      </c>
    </row>
    <row r="1204" spans="1:28" x14ac:dyDescent="0.3">
      <c r="A1204" t="s">
        <v>3028</v>
      </c>
      <c r="B1204" s="13">
        <v>45371</v>
      </c>
      <c r="C1204" t="s">
        <v>842</v>
      </c>
      <c r="D1204" t="s">
        <v>843</v>
      </c>
      <c r="E1204">
        <v>25</v>
      </c>
      <c r="F1204" t="s">
        <v>9</v>
      </c>
      <c r="G1204" t="s">
        <v>844</v>
      </c>
      <c r="H1204" t="s">
        <v>845</v>
      </c>
      <c r="I1204" t="s">
        <v>12</v>
      </c>
      <c r="J1204" t="s">
        <v>13</v>
      </c>
      <c r="K1204" t="s">
        <v>1680</v>
      </c>
      <c r="L1204" t="s">
        <v>3932</v>
      </c>
      <c r="M1204" t="s">
        <v>1558</v>
      </c>
      <c r="N1204" t="s">
        <v>3867</v>
      </c>
      <c r="O1204" t="s">
        <v>1681</v>
      </c>
      <c r="P1204">
        <v>340.39</v>
      </c>
      <c r="Q1204">
        <v>177</v>
      </c>
      <c r="R1204" t="s">
        <v>1787</v>
      </c>
      <c r="S1204" t="s">
        <v>1763</v>
      </c>
      <c r="T1204" t="s">
        <v>1788</v>
      </c>
      <c r="U1204" t="s">
        <v>1756</v>
      </c>
      <c r="V1204" t="s">
        <v>1829</v>
      </c>
      <c r="W1204">
        <v>2</v>
      </c>
      <c r="X1204" t="s">
        <v>1786</v>
      </c>
      <c r="Y1204">
        <v>972.4</v>
      </c>
      <c r="Z1204">
        <v>1944.8</v>
      </c>
      <c r="AA1204">
        <v>116.69</v>
      </c>
      <c r="AB1204">
        <v>0.06</v>
      </c>
    </row>
    <row r="1205" spans="1:28" x14ac:dyDescent="0.3">
      <c r="A1205" t="s">
        <v>3029</v>
      </c>
      <c r="B1205" s="13">
        <v>45797</v>
      </c>
      <c r="C1205" t="s">
        <v>1181</v>
      </c>
      <c r="D1205" t="s">
        <v>1182</v>
      </c>
      <c r="E1205">
        <v>44</v>
      </c>
      <c r="F1205" t="s">
        <v>16</v>
      </c>
      <c r="G1205" t="s">
        <v>1183</v>
      </c>
      <c r="H1205" t="s">
        <v>92</v>
      </c>
      <c r="I1205" t="s">
        <v>12</v>
      </c>
      <c r="J1205" t="s">
        <v>26</v>
      </c>
      <c r="K1205" t="s">
        <v>1578</v>
      </c>
      <c r="L1205" t="s">
        <v>3871</v>
      </c>
      <c r="M1205" t="s">
        <v>1563</v>
      </c>
      <c r="N1205" t="s">
        <v>3872</v>
      </c>
      <c r="O1205" t="s">
        <v>1579</v>
      </c>
      <c r="P1205">
        <v>465.34</v>
      </c>
      <c r="Q1205">
        <v>301</v>
      </c>
      <c r="R1205" t="s">
        <v>1811</v>
      </c>
      <c r="S1205" t="s">
        <v>1754</v>
      </c>
      <c r="T1205" t="s">
        <v>1812</v>
      </c>
      <c r="U1205" t="s">
        <v>1756</v>
      </c>
      <c r="V1205" t="s">
        <v>1829</v>
      </c>
      <c r="W1205">
        <v>3</v>
      </c>
      <c r="X1205" t="s">
        <v>1810</v>
      </c>
      <c r="Y1205">
        <v>197.93</v>
      </c>
      <c r="Z1205">
        <v>593.79</v>
      </c>
      <c r="AA1205">
        <v>0</v>
      </c>
      <c r="AB1205">
        <v>0</v>
      </c>
    </row>
    <row r="1206" spans="1:28" x14ac:dyDescent="0.3">
      <c r="A1206" t="s">
        <v>3030</v>
      </c>
      <c r="B1206" s="13">
        <v>45575</v>
      </c>
      <c r="C1206" t="s">
        <v>1074</v>
      </c>
      <c r="D1206" t="s">
        <v>1075</v>
      </c>
      <c r="E1206">
        <v>30</v>
      </c>
      <c r="F1206" t="s">
        <v>16</v>
      </c>
      <c r="G1206" t="s">
        <v>1076</v>
      </c>
      <c r="H1206" t="s">
        <v>167</v>
      </c>
      <c r="I1206" t="s">
        <v>12</v>
      </c>
      <c r="J1206" t="s">
        <v>26</v>
      </c>
      <c r="K1206" t="s">
        <v>1722</v>
      </c>
      <c r="L1206" t="s">
        <v>3954</v>
      </c>
      <c r="M1206" t="s">
        <v>1544</v>
      </c>
      <c r="N1206" t="s">
        <v>3858</v>
      </c>
      <c r="O1206" t="s">
        <v>1723</v>
      </c>
      <c r="P1206">
        <v>371.38</v>
      </c>
      <c r="Q1206">
        <v>220</v>
      </c>
      <c r="R1206" t="s">
        <v>1793</v>
      </c>
      <c r="S1206" t="s">
        <v>1763</v>
      </c>
      <c r="T1206" t="s">
        <v>395</v>
      </c>
      <c r="U1206" t="s">
        <v>1772</v>
      </c>
      <c r="V1206" t="s">
        <v>1826</v>
      </c>
      <c r="W1206">
        <v>4</v>
      </c>
      <c r="X1206" t="s">
        <v>1792</v>
      </c>
      <c r="Y1206">
        <v>565.51</v>
      </c>
      <c r="Z1206">
        <v>2262.04</v>
      </c>
      <c r="AA1206">
        <v>361.93</v>
      </c>
      <c r="AB1206">
        <v>0.16</v>
      </c>
    </row>
    <row r="1207" spans="1:28" x14ac:dyDescent="0.3">
      <c r="A1207" t="s">
        <v>3031</v>
      </c>
      <c r="B1207" s="13">
        <v>45566</v>
      </c>
      <c r="C1207" t="s">
        <v>1246</v>
      </c>
      <c r="D1207" t="s">
        <v>1247</v>
      </c>
      <c r="E1207">
        <v>57</v>
      </c>
      <c r="F1207" t="s">
        <v>16</v>
      </c>
      <c r="G1207" t="s">
        <v>1248</v>
      </c>
      <c r="H1207" t="s">
        <v>96</v>
      </c>
      <c r="I1207" t="s">
        <v>12</v>
      </c>
      <c r="J1207" t="s">
        <v>19</v>
      </c>
      <c r="K1207" t="s">
        <v>1626</v>
      </c>
      <c r="L1207" t="s">
        <v>3902</v>
      </c>
      <c r="M1207" t="s">
        <v>1563</v>
      </c>
      <c r="N1207" t="s">
        <v>3903</v>
      </c>
      <c r="O1207" t="s">
        <v>1627</v>
      </c>
      <c r="P1207">
        <v>326.06</v>
      </c>
      <c r="Q1207">
        <v>301</v>
      </c>
      <c r="R1207" t="s">
        <v>1770</v>
      </c>
      <c r="S1207" t="s">
        <v>1763</v>
      </c>
      <c r="T1207" t="s">
        <v>1771</v>
      </c>
      <c r="U1207" t="s">
        <v>1772</v>
      </c>
      <c r="V1207" t="s">
        <v>1829</v>
      </c>
      <c r="W1207">
        <v>4</v>
      </c>
      <c r="X1207" t="s">
        <v>1769</v>
      </c>
      <c r="Y1207">
        <v>983.38</v>
      </c>
      <c r="Z1207">
        <v>3933.52</v>
      </c>
      <c r="AA1207">
        <v>983.38</v>
      </c>
      <c r="AB1207">
        <v>0.25</v>
      </c>
    </row>
    <row r="1208" spans="1:28" x14ac:dyDescent="0.3">
      <c r="A1208" t="s">
        <v>3032</v>
      </c>
      <c r="B1208" s="13">
        <v>45252</v>
      </c>
      <c r="C1208" t="s">
        <v>752</v>
      </c>
      <c r="D1208" t="s">
        <v>753</v>
      </c>
      <c r="E1208">
        <v>43</v>
      </c>
      <c r="F1208" t="s">
        <v>16</v>
      </c>
      <c r="G1208" t="s">
        <v>754</v>
      </c>
      <c r="H1208" t="s">
        <v>62</v>
      </c>
      <c r="I1208" t="s">
        <v>12</v>
      </c>
      <c r="J1208" t="s">
        <v>13</v>
      </c>
      <c r="K1208" t="s">
        <v>1746</v>
      </c>
      <c r="L1208" t="s">
        <v>3966</v>
      </c>
      <c r="M1208" t="s">
        <v>1544</v>
      </c>
      <c r="N1208" t="s">
        <v>3864</v>
      </c>
      <c r="O1208" t="s">
        <v>1747</v>
      </c>
      <c r="P1208">
        <v>201.41</v>
      </c>
      <c r="Q1208">
        <v>146</v>
      </c>
      <c r="R1208" t="s">
        <v>1787</v>
      </c>
      <c r="S1208" t="s">
        <v>1763</v>
      </c>
      <c r="T1208" t="s">
        <v>1788</v>
      </c>
      <c r="U1208" t="s">
        <v>1756</v>
      </c>
      <c r="V1208" t="s">
        <v>1824</v>
      </c>
      <c r="W1208">
        <v>1</v>
      </c>
      <c r="X1208" t="s">
        <v>1786</v>
      </c>
      <c r="Y1208">
        <v>955.06</v>
      </c>
      <c r="Z1208">
        <v>955.06</v>
      </c>
      <c r="AA1208">
        <v>133.71</v>
      </c>
      <c r="AB1208">
        <v>0.14000000000000001</v>
      </c>
    </row>
    <row r="1209" spans="1:28" x14ac:dyDescent="0.3">
      <c r="A1209" t="s">
        <v>3033</v>
      </c>
      <c r="B1209" s="13">
        <v>45693</v>
      </c>
      <c r="C1209" t="s">
        <v>1104</v>
      </c>
      <c r="D1209" t="s">
        <v>1105</v>
      </c>
      <c r="E1209">
        <v>52</v>
      </c>
      <c r="F1209" t="s">
        <v>16</v>
      </c>
      <c r="G1209" t="s">
        <v>1106</v>
      </c>
      <c r="H1209" t="s">
        <v>324</v>
      </c>
      <c r="I1209" t="s">
        <v>12</v>
      </c>
      <c r="J1209" t="s">
        <v>31</v>
      </c>
      <c r="K1209" t="s">
        <v>1666</v>
      </c>
      <c r="L1209" t="s">
        <v>3925</v>
      </c>
      <c r="M1209" t="s">
        <v>1558</v>
      </c>
      <c r="N1209" t="s">
        <v>3867</v>
      </c>
      <c r="O1209" t="s">
        <v>1667</v>
      </c>
      <c r="P1209">
        <v>17.309999999999999</v>
      </c>
      <c r="Q1209">
        <v>399</v>
      </c>
      <c r="R1209" t="s">
        <v>1802</v>
      </c>
      <c r="S1209" t="s">
        <v>1759</v>
      </c>
      <c r="T1209" t="s">
        <v>1803</v>
      </c>
      <c r="U1209" t="s">
        <v>1756</v>
      </c>
      <c r="V1209" t="s">
        <v>1826</v>
      </c>
      <c r="W1209">
        <v>3</v>
      </c>
      <c r="X1209" t="s">
        <v>1801</v>
      </c>
      <c r="Y1209">
        <v>597.46</v>
      </c>
      <c r="Z1209">
        <v>1792.38</v>
      </c>
      <c r="AA1209">
        <v>35.85</v>
      </c>
      <c r="AB1209">
        <v>0.02</v>
      </c>
    </row>
    <row r="1210" spans="1:28" x14ac:dyDescent="0.3">
      <c r="A1210" t="s">
        <v>3034</v>
      </c>
      <c r="B1210" s="13">
        <v>45446</v>
      </c>
      <c r="C1210" t="s">
        <v>999</v>
      </c>
      <c r="D1210" t="s">
        <v>1000</v>
      </c>
      <c r="E1210">
        <v>64</v>
      </c>
      <c r="F1210" t="s">
        <v>16</v>
      </c>
      <c r="G1210" t="s">
        <v>1001</v>
      </c>
      <c r="H1210" t="s">
        <v>47</v>
      </c>
      <c r="I1210" t="s">
        <v>12</v>
      </c>
      <c r="J1210" t="s">
        <v>13</v>
      </c>
      <c r="K1210" t="s">
        <v>1562</v>
      </c>
      <c r="L1210" t="s">
        <v>3859</v>
      </c>
      <c r="M1210" t="s">
        <v>1563</v>
      </c>
      <c r="N1210" t="s">
        <v>3860</v>
      </c>
      <c r="O1210" t="s">
        <v>1564</v>
      </c>
      <c r="P1210">
        <v>439.07</v>
      </c>
      <c r="Q1210">
        <v>142</v>
      </c>
      <c r="R1210" t="s">
        <v>1805</v>
      </c>
      <c r="S1210" t="s">
        <v>1784</v>
      </c>
      <c r="T1210" t="s">
        <v>1806</v>
      </c>
      <c r="U1210" t="s">
        <v>1756</v>
      </c>
      <c r="V1210" t="s">
        <v>1829</v>
      </c>
      <c r="W1210">
        <v>3</v>
      </c>
      <c r="X1210" t="s">
        <v>1804</v>
      </c>
      <c r="Y1210">
        <v>581.09</v>
      </c>
      <c r="Z1210">
        <v>1743.27</v>
      </c>
      <c r="AA1210">
        <v>174.33</v>
      </c>
      <c r="AB1210">
        <v>0.1</v>
      </c>
    </row>
    <row r="1211" spans="1:28" x14ac:dyDescent="0.3">
      <c r="A1211" t="s">
        <v>3035</v>
      </c>
      <c r="B1211" s="13">
        <v>45862</v>
      </c>
      <c r="C1211" t="s">
        <v>205</v>
      </c>
      <c r="D1211" t="s">
        <v>206</v>
      </c>
      <c r="E1211">
        <v>24</v>
      </c>
      <c r="F1211" t="s">
        <v>9</v>
      </c>
      <c r="G1211" t="s">
        <v>207</v>
      </c>
      <c r="H1211" t="s">
        <v>96</v>
      </c>
      <c r="I1211" t="s">
        <v>12</v>
      </c>
      <c r="J1211" t="s">
        <v>19</v>
      </c>
      <c r="K1211" t="s">
        <v>1608</v>
      </c>
      <c r="L1211" t="s">
        <v>3891</v>
      </c>
      <c r="M1211" t="s">
        <v>1544</v>
      </c>
      <c r="N1211" t="s">
        <v>3864</v>
      </c>
      <c r="O1211" t="s">
        <v>1609</v>
      </c>
      <c r="P1211">
        <v>19.52</v>
      </c>
      <c r="Q1211">
        <v>57</v>
      </c>
      <c r="R1211" t="s">
        <v>1770</v>
      </c>
      <c r="S1211" t="s">
        <v>1763</v>
      </c>
      <c r="T1211" t="s">
        <v>1771</v>
      </c>
      <c r="U1211" t="s">
        <v>1772</v>
      </c>
      <c r="V1211" t="s">
        <v>1826</v>
      </c>
      <c r="W1211">
        <v>4</v>
      </c>
      <c r="X1211" t="s">
        <v>1769</v>
      </c>
      <c r="Y1211">
        <v>153.94999999999999</v>
      </c>
      <c r="Z1211">
        <v>615.79999999999995</v>
      </c>
      <c r="AA1211">
        <v>67.739999999999995</v>
      </c>
      <c r="AB1211">
        <v>0.11</v>
      </c>
    </row>
    <row r="1212" spans="1:28" x14ac:dyDescent="0.3">
      <c r="A1212" t="s">
        <v>3036</v>
      </c>
      <c r="B1212" s="13">
        <v>45530</v>
      </c>
      <c r="C1212" t="s">
        <v>295</v>
      </c>
      <c r="D1212" t="s">
        <v>296</v>
      </c>
      <c r="E1212">
        <v>34</v>
      </c>
      <c r="F1212" t="s">
        <v>16</v>
      </c>
      <c r="G1212" t="s">
        <v>297</v>
      </c>
      <c r="H1212" t="s">
        <v>133</v>
      </c>
      <c r="I1212" t="s">
        <v>12</v>
      </c>
      <c r="J1212" t="s">
        <v>19</v>
      </c>
      <c r="K1212" t="s">
        <v>1620</v>
      </c>
      <c r="L1212" t="s">
        <v>3898</v>
      </c>
      <c r="M1212" t="s">
        <v>1547</v>
      </c>
      <c r="N1212" t="s">
        <v>3847</v>
      </c>
      <c r="O1212" t="s">
        <v>1621</v>
      </c>
      <c r="P1212">
        <v>223.43</v>
      </c>
      <c r="Q1212">
        <v>154</v>
      </c>
      <c r="R1212" t="s">
        <v>1783</v>
      </c>
      <c r="S1212" t="s">
        <v>1784</v>
      </c>
      <c r="T1212" t="s">
        <v>1785</v>
      </c>
      <c r="U1212" t="s">
        <v>1772</v>
      </c>
      <c r="V1212" t="s">
        <v>1829</v>
      </c>
      <c r="W1212">
        <v>4</v>
      </c>
      <c r="X1212" t="s">
        <v>1782</v>
      </c>
      <c r="Y1212">
        <v>271.04000000000002</v>
      </c>
      <c r="Z1212">
        <v>1084.1600000000001</v>
      </c>
      <c r="AA1212">
        <v>130.1</v>
      </c>
      <c r="AB1212">
        <v>0.12</v>
      </c>
    </row>
    <row r="1213" spans="1:28" x14ac:dyDescent="0.3">
      <c r="A1213" t="s">
        <v>3037</v>
      </c>
      <c r="B1213" s="13">
        <v>45558</v>
      </c>
      <c r="C1213" t="s">
        <v>71</v>
      </c>
      <c r="D1213" t="s">
        <v>72</v>
      </c>
      <c r="E1213">
        <v>49</v>
      </c>
      <c r="F1213" t="s">
        <v>16</v>
      </c>
      <c r="G1213" t="s">
        <v>73</v>
      </c>
      <c r="H1213" t="s">
        <v>74</v>
      </c>
      <c r="I1213" t="s">
        <v>12</v>
      </c>
      <c r="J1213" t="s">
        <v>19</v>
      </c>
      <c r="K1213" t="s">
        <v>1618</v>
      </c>
      <c r="L1213" t="s">
        <v>3897</v>
      </c>
      <c r="M1213" t="s">
        <v>1544</v>
      </c>
      <c r="N1213" t="s">
        <v>3858</v>
      </c>
      <c r="O1213" t="s">
        <v>1619</v>
      </c>
      <c r="P1213">
        <v>382.22</v>
      </c>
      <c r="Q1213">
        <v>329</v>
      </c>
      <c r="R1213" t="s">
        <v>1777</v>
      </c>
      <c r="S1213" t="s">
        <v>1754</v>
      </c>
      <c r="T1213" t="s">
        <v>1778</v>
      </c>
      <c r="U1213" t="s">
        <v>1772</v>
      </c>
      <c r="V1213" t="s">
        <v>1826</v>
      </c>
      <c r="W1213">
        <v>4</v>
      </c>
      <c r="X1213" t="s">
        <v>1776</v>
      </c>
      <c r="Y1213">
        <v>328.27</v>
      </c>
      <c r="Z1213">
        <v>1313.08</v>
      </c>
      <c r="AA1213">
        <v>118.18</v>
      </c>
      <c r="AB1213">
        <v>0.09</v>
      </c>
    </row>
    <row r="1214" spans="1:28" x14ac:dyDescent="0.3">
      <c r="A1214" t="s">
        <v>3038</v>
      </c>
      <c r="B1214" s="13">
        <v>45472</v>
      </c>
      <c r="C1214" t="s">
        <v>1518</v>
      </c>
      <c r="D1214" t="s">
        <v>1519</v>
      </c>
      <c r="E1214">
        <v>21</v>
      </c>
      <c r="F1214" t="s">
        <v>9</v>
      </c>
      <c r="G1214" t="s">
        <v>1520</v>
      </c>
      <c r="H1214" t="s">
        <v>359</v>
      </c>
      <c r="I1214" t="s">
        <v>12</v>
      </c>
      <c r="J1214" t="s">
        <v>13</v>
      </c>
      <c r="K1214" t="s">
        <v>1582</v>
      </c>
      <c r="L1214" t="s">
        <v>3875</v>
      </c>
      <c r="M1214" t="s">
        <v>1566</v>
      </c>
      <c r="N1214" t="s">
        <v>3854</v>
      </c>
      <c r="O1214" t="s">
        <v>1583</v>
      </c>
      <c r="P1214">
        <v>144.53</v>
      </c>
      <c r="Q1214">
        <v>367</v>
      </c>
      <c r="R1214" t="s">
        <v>1800</v>
      </c>
      <c r="S1214" t="s">
        <v>1763</v>
      </c>
      <c r="T1214" t="s">
        <v>207</v>
      </c>
      <c r="U1214" t="s">
        <v>1765</v>
      </c>
      <c r="V1214" t="s">
        <v>1826</v>
      </c>
      <c r="W1214">
        <v>4</v>
      </c>
      <c r="X1214" t="s">
        <v>1799</v>
      </c>
      <c r="Y1214">
        <v>884.71</v>
      </c>
      <c r="Z1214">
        <v>3538.84</v>
      </c>
      <c r="AA1214">
        <v>318.5</v>
      </c>
      <c r="AB1214">
        <v>0.09</v>
      </c>
    </row>
    <row r="1215" spans="1:28" x14ac:dyDescent="0.3">
      <c r="A1215" t="s">
        <v>3039</v>
      </c>
      <c r="B1215" s="13">
        <v>45809</v>
      </c>
      <c r="C1215" t="s">
        <v>797</v>
      </c>
      <c r="D1215" t="s">
        <v>798</v>
      </c>
      <c r="E1215">
        <v>41</v>
      </c>
      <c r="F1215" t="s">
        <v>16</v>
      </c>
      <c r="G1215" t="s">
        <v>799</v>
      </c>
      <c r="H1215" t="s">
        <v>58</v>
      </c>
      <c r="I1215" t="s">
        <v>12</v>
      </c>
      <c r="J1215" t="s">
        <v>13</v>
      </c>
      <c r="K1215" t="s">
        <v>1692</v>
      </c>
      <c r="L1215" t="s">
        <v>3939</v>
      </c>
      <c r="M1215" t="s">
        <v>1566</v>
      </c>
      <c r="N1215" t="s">
        <v>3862</v>
      </c>
      <c r="O1215" t="s">
        <v>1693</v>
      </c>
      <c r="P1215">
        <v>477.61</v>
      </c>
      <c r="Q1215">
        <v>300</v>
      </c>
      <c r="R1215" t="s">
        <v>1770</v>
      </c>
      <c r="S1215" t="s">
        <v>1763</v>
      </c>
      <c r="T1215" t="s">
        <v>1771</v>
      </c>
      <c r="U1215" t="s">
        <v>1772</v>
      </c>
      <c r="V1215" t="s">
        <v>1824</v>
      </c>
      <c r="W1215">
        <v>1</v>
      </c>
      <c r="X1215" t="s">
        <v>1769</v>
      </c>
      <c r="Y1215">
        <v>41.39</v>
      </c>
      <c r="Z1215">
        <v>41.39</v>
      </c>
      <c r="AA1215">
        <v>0.41</v>
      </c>
      <c r="AB1215">
        <v>0.01</v>
      </c>
    </row>
    <row r="1216" spans="1:28" x14ac:dyDescent="0.3">
      <c r="A1216" t="s">
        <v>3040</v>
      </c>
      <c r="B1216" s="13">
        <v>45783</v>
      </c>
      <c r="C1216" t="s">
        <v>550</v>
      </c>
      <c r="D1216" t="s">
        <v>551</v>
      </c>
      <c r="E1216">
        <v>47</v>
      </c>
      <c r="F1216" t="s">
        <v>16</v>
      </c>
      <c r="G1216" t="s">
        <v>552</v>
      </c>
      <c r="H1216" t="s">
        <v>194</v>
      </c>
      <c r="I1216" t="s">
        <v>12</v>
      </c>
      <c r="J1216" t="s">
        <v>19</v>
      </c>
      <c r="K1216" t="s">
        <v>1662</v>
      </c>
      <c r="L1216" t="s">
        <v>3923</v>
      </c>
      <c r="M1216" t="s">
        <v>1566</v>
      </c>
      <c r="N1216" t="s">
        <v>3862</v>
      </c>
      <c r="O1216" t="s">
        <v>1663</v>
      </c>
      <c r="P1216">
        <v>30.62</v>
      </c>
      <c r="Q1216">
        <v>138</v>
      </c>
      <c r="R1216" t="s">
        <v>1787</v>
      </c>
      <c r="S1216" t="s">
        <v>1763</v>
      </c>
      <c r="T1216" t="s">
        <v>1788</v>
      </c>
      <c r="U1216" t="s">
        <v>1756</v>
      </c>
      <c r="V1216" t="s">
        <v>1824</v>
      </c>
      <c r="W1216">
        <v>4</v>
      </c>
      <c r="X1216" t="s">
        <v>1786</v>
      </c>
      <c r="Y1216">
        <v>64.06</v>
      </c>
      <c r="Z1216">
        <v>256.24</v>
      </c>
      <c r="AA1216">
        <v>66.62</v>
      </c>
      <c r="AB1216">
        <v>0.26</v>
      </c>
    </row>
    <row r="1217" spans="1:28" x14ac:dyDescent="0.3">
      <c r="A1217" t="s">
        <v>3041</v>
      </c>
      <c r="B1217" s="13">
        <v>45849</v>
      </c>
      <c r="C1217" t="s">
        <v>1086</v>
      </c>
      <c r="D1217" t="s">
        <v>1087</v>
      </c>
      <c r="E1217">
        <v>58</v>
      </c>
      <c r="F1217" t="s">
        <v>16</v>
      </c>
      <c r="G1217" t="s">
        <v>1088</v>
      </c>
      <c r="H1217" t="s">
        <v>237</v>
      </c>
      <c r="I1217" t="s">
        <v>12</v>
      </c>
      <c r="J1217" t="s">
        <v>19</v>
      </c>
      <c r="K1217" t="s">
        <v>1640</v>
      </c>
      <c r="L1217" t="s">
        <v>3910</v>
      </c>
      <c r="M1217" t="s">
        <v>1547</v>
      </c>
      <c r="N1217" t="s">
        <v>3849</v>
      </c>
      <c r="O1217" t="s">
        <v>1641</v>
      </c>
      <c r="P1217">
        <v>167.34</v>
      </c>
      <c r="Q1217">
        <v>296</v>
      </c>
      <c r="R1217" t="s">
        <v>1787</v>
      </c>
      <c r="S1217" t="s">
        <v>1763</v>
      </c>
      <c r="T1217" t="s">
        <v>1788</v>
      </c>
      <c r="U1217" t="s">
        <v>1756</v>
      </c>
      <c r="V1217" t="s">
        <v>1824</v>
      </c>
      <c r="W1217">
        <v>2</v>
      </c>
      <c r="X1217" t="s">
        <v>1786</v>
      </c>
      <c r="Y1217">
        <v>152.25</v>
      </c>
      <c r="Z1217">
        <v>304.5</v>
      </c>
      <c r="AA1217">
        <v>39.58</v>
      </c>
      <c r="AB1217">
        <v>0.13</v>
      </c>
    </row>
    <row r="1218" spans="1:28" x14ac:dyDescent="0.3">
      <c r="A1218" t="s">
        <v>3042</v>
      </c>
      <c r="B1218" s="13">
        <v>45281</v>
      </c>
      <c r="C1218" t="s">
        <v>356</v>
      </c>
      <c r="D1218" t="s">
        <v>357</v>
      </c>
      <c r="E1218">
        <v>53</v>
      </c>
      <c r="F1218" t="s">
        <v>16</v>
      </c>
      <c r="G1218" t="s">
        <v>358</v>
      </c>
      <c r="H1218" t="s">
        <v>359</v>
      </c>
      <c r="I1218" t="s">
        <v>12</v>
      </c>
      <c r="J1218" t="s">
        <v>19</v>
      </c>
      <c r="K1218" t="s">
        <v>1574</v>
      </c>
      <c r="L1218" t="s">
        <v>3868</v>
      </c>
      <c r="M1218" t="s">
        <v>1563</v>
      </c>
      <c r="N1218" t="s">
        <v>3854</v>
      </c>
      <c r="O1218" t="s">
        <v>1575</v>
      </c>
      <c r="P1218">
        <v>242.23</v>
      </c>
      <c r="Q1218">
        <v>453</v>
      </c>
      <c r="R1218" t="s">
        <v>1814</v>
      </c>
      <c r="S1218" t="s">
        <v>1754</v>
      </c>
      <c r="T1218" t="s">
        <v>1815</v>
      </c>
      <c r="U1218" t="s">
        <v>1772</v>
      </c>
      <c r="V1218" t="s">
        <v>1824</v>
      </c>
      <c r="W1218">
        <v>2</v>
      </c>
      <c r="X1218" t="s">
        <v>1813</v>
      </c>
      <c r="Y1218">
        <v>889.04</v>
      </c>
      <c r="Z1218">
        <v>1778.08</v>
      </c>
      <c r="AA1218">
        <v>408.96</v>
      </c>
      <c r="AB1218">
        <v>0.23</v>
      </c>
    </row>
    <row r="1219" spans="1:28" x14ac:dyDescent="0.3">
      <c r="A1219" t="s">
        <v>3043</v>
      </c>
      <c r="B1219" s="13">
        <v>45322</v>
      </c>
      <c r="C1219" t="s">
        <v>538</v>
      </c>
      <c r="D1219" t="s">
        <v>539</v>
      </c>
      <c r="E1219">
        <v>18</v>
      </c>
      <c r="F1219" t="s">
        <v>16</v>
      </c>
      <c r="G1219" t="s">
        <v>540</v>
      </c>
      <c r="H1219" t="s">
        <v>133</v>
      </c>
      <c r="I1219" t="s">
        <v>12</v>
      </c>
      <c r="J1219" t="s">
        <v>31</v>
      </c>
      <c r="K1219" t="s">
        <v>1622</v>
      </c>
      <c r="L1219" t="s">
        <v>3899</v>
      </c>
      <c r="M1219" t="s">
        <v>1547</v>
      </c>
      <c r="N1219" t="s">
        <v>3900</v>
      </c>
      <c r="O1219" t="s">
        <v>1623</v>
      </c>
      <c r="P1219">
        <v>353.47</v>
      </c>
      <c r="Q1219">
        <v>214</v>
      </c>
      <c r="R1219" t="s">
        <v>1790</v>
      </c>
      <c r="S1219" t="s">
        <v>1754</v>
      </c>
      <c r="T1219" t="s">
        <v>1791</v>
      </c>
      <c r="U1219" t="s">
        <v>1772</v>
      </c>
      <c r="V1219" t="s">
        <v>1826</v>
      </c>
      <c r="W1219">
        <v>3</v>
      </c>
      <c r="X1219" t="s">
        <v>1789</v>
      </c>
      <c r="Y1219">
        <v>145.25</v>
      </c>
      <c r="Z1219">
        <v>435.75</v>
      </c>
      <c r="AA1219">
        <v>104.58</v>
      </c>
      <c r="AB1219">
        <v>0.24</v>
      </c>
    </row>
    <row r="1220" spans="1:28" x14ac:dyDescent="0.3">
      <c r="A1220" t="s">
        <v>3044</v>
      </c>
      <c r="B1220" s="13">
        <v>45560</v>
      </c>
      <c r="C1220" t="s">
        <v>211</v>
      </c>
      <c r="D1220" t="s">
        <v>212</v>
      </c>
      <c r="E1220">
        <v>49</v>
      </c>
      <c r="F1220" t="s">
        <v>16</v>
      </c>
      <c r="G1220" t="s">
        <v>213</v>
      </c>
      <c r="H1220" t="s">
        <v>51</v>
      </c>
      <c r="I1220" t="s">
        <v>12</v>
      </c>
      <c r="J1220" t="s">
        <v>13</v>
      </c>
      <c r="K1220" t="s">
        <v>1724</v>
      </c>
      <c r="L1220" t="s">
        <v>3955</v>
      </c>
      <c r="M1220" t="s">
        <v>1566</v>
      </c>
      <c r="N1220" t="s">
        <v>3854</v>
      </c>
      <c r="O1220" t="s">
        <v>1725</v>
      </c>
      <c r="P1220">
        <v>131.24</v>
      </c>
      <c r="Q1220">
        <v>232</v>
      </c>
      <c r="R1220" t="s">
        <v>1762</v>
      </c>
      <c r="S1220" t="s">
        <v>1763</v>
      </c>
      <c r="T1220" t="s">
        <v>1764</v>
      </c>
      <c r="U1220" t="s">
        <v>1765</v>
      </c>
      <c r="V1220" t="s">
        <v>1829</v>
      </c>
      <c r="W1220">
        <v>2</v>
      </c>
      <c r="X1220" t="s">
        <v>1761</v>
      </c>
      <c r="Y1220">
        <v>898.45</v>
      </c>
      <c r="Z1220">
        <v>1796.9</v>
      </c>
      <c r="AA1220">
        <v>521.1</v>
      </c>
      <c r="AB1220">
        <v>0.28999999999999998</v>
      </c>
    </row>
    <row r="1221" spans="1:28" x14ac:dyDescent="0.3">
      <c r="A1221" t="s">
        <v>3045</v>
      </c>
      <c r="B1221" s="13">
        <v>45905</v>
      </c>
      <c r="C1221" t="s">
        <v>124</v>
      </c>
      <c r="D1221" t="s">
        <v>125</v>
      </c>
      <c r="E1221">
        <v>64</v>
      </c>
      <c r="F1221" t="s">
        <v>16</v>
      </c>
      <c r="G1221" t="s">
        <v>126</v>
      </c>
      <c r="H1221" t="s">
        <v>51</v>
      </c>
      <c r="I1221" t="s">
        <v>12</v>
      </c>
      <c r="J1221" t="s">
        <v>26</v>
      </c>
      <c r="K1221" t="s">
        <v>1618</v>
      </c>
      <c r="L1221" t="s">
        <v>3897</v>
      </c>
      <c r="M1221" t="s">
        <v>1544</v>
      </c>
      <c r="N1221" t="s">
        <v>3858</v>
      </c>
      <c r="O1221" t="s">
        <v>1619</v>
      </c>
      <c r="P1221">
        <v>382.22</v>
      </c>
      <c r="Q1221">
        <v>329</v>
      </c>
      <c r="R1221" t="s">
        <v>1802</v>
      </c>
      <c r="S1221" t="s">
        <v>1759</v>
      </c>
      <c r="T1221" t="s">
        <v>1803</v>
      </c>
      <c r="U1221" t="s">
        <v>1756</v>
      </c>
      <c r="V1221" t="s">
        <v>1824</v>
      </c>
      <c r="W1221">
        <v>4</v>
      </c>
      <c r="X1221" t="s">
        <v>1801</v>
      </c>
      <c r="Y1221">
        <v>642.04999999999995</v>
      </c>
      <c r="Z1221">
        <v>2568.1999999999998</v>
      </c>
      <c r="AA1221">
        <v>642.04999999999995</v>
      </c>
      <c r="AB1221">
        <v>0.25</v>
      </c>
    </row>
    <row r="1222" spans="1:28" x14ac:dyDescent="0.3">
      <c r="A1222" t="s">
        <v>3046</v>
      </c>
      <c r="B1222" s="13">
        <v>45531</v>
      </c>
      <c r="C1222" t="s">
        <v>987</v>
      </c>
      <c r="D1222" t="s">
        <v>988</v>
      </c>
      <c r="E1222">
        <v>62</v>
      </c>
      <c r="F1222" t="s">
        <v>9</v>
      </c>
      <c r="G1222" t="s">
        <v>989</v>
      </c>
      <c r="H1222" t="s">
        <v>140</v>
      </c>
      <c r="I1222" t="s">
        <v>12</v>
      </c>
      <c r="J1222" t="s">
        <v>19</v>
      </c>
      <c r="K1222" t="s">
        <v>1716</v>
      </c>
      <c r="L1222" t="s">
        <v>3951</v>
      </c>
      <c r="M1222" t="s">
        <v>1544</v>
      </c>
      <c r="N1222" t="s">
        <v>3935</v>
      </c>
      <c r="O1222" t="s">
        <v>1717</v>
      </c>
      <c r="P1222">
        <v>388.46</v>
      </c>
      <c r="Q1222">
        <v>208</v>
      </c>
      <c r="R1222" t="s">
        <v>1780</v>
      </c>
      <c r="S1222" t="s">
        <v>1763</v>
      </c>
      <c r="T1222" t="s">
        <v>1781</v>
      </c>
      <c r="U1222" t="s">
        <v>1772</v>
      </c>
      <c r="V1222" t="s">
        <v>1824</v>
      </c>
      <c r="W1222">
        <v>4</v>
      </c>
      <c r="X1222" t="s">
        <v>1779</v>
      </c>
      <c r="Y1222">
        <v>450.83</v>
      </c>
      <c r="Z1222">
        <v>1803.32</v>
      </c>
      <c r="AA1222">
        <v>432.8</v>
      </c>
      <c r="AB1222">
        <v>0.24</v>
      </c>
    </row>
    <row r="1223" spans="1:28" x14ac:dyDescent="0.3">
      <c r="A1223" t="s">
        <v>3047</v>
      </c>
      <c r="B1223" s="13">
        <v>45216</v>
      </c>
      <c r="C1223" t="s">
        <v>52</v>
      </c>
      <c r="D1223" t="s">
        <v>53</v>
      </c>
      <c r="E1223">
        <v>53</v>
      </c>
      <c r="F1223" t="s">
        <v>9</v>
      </c>
      <c r="G1223" t="s">
        <v>54</v>
      </c>
      <c r="H1223" t="s">
        <v>51</v>
      </c>
      <c r="I1223" t="s">
        <v>12</v>
      </c>
      <c r="J1223" t="s">
        <v>26</v>
      </c>
      <c r="K1223" t="s">
        <v>1652</v>
      </c>
      <c r="L1223" t="s">
        <v>3918</v>
      </c>
      <c r="M1223" t="s">
        <v>1566</v>
      </c>
      <c r="N1223" t="s">
        <v>3893</v>
      </c>
      <c r="O1223" t="s">
        <v>1653</v>
      </c>
      <c r="P1223">
        <v>212.26</v>
      </c>
      <c r="Q1223">
        <v>82</v>
      </c>
      <c r="R1223" t="s">
        <v>1814</v>
      </c>
      <c r="S1223" t="s">
        <v>1754</v>
      </c>
      <c r="T1223" t="s">
        <v>1815</v>
      </c>
      <c r="U1223" t="s">
        <v>1772</v>
      </c>
      <c r="V1223" t="s">
        <v>1829</v>
      </c>
      <c r="W1223">
        <v>2</v>
      </c>
      <c r="X1223" t="s">
        <v>1813</v>
      </c>
      <c r="Y1223">
        <v>441.03</v>
      </c>
      <c r="Z1223">
        <v>882.06</v>
      </c>
      <c r="AA1223">
        <v>202.87</v>
      </c>
      <c r="AB1223">
        <v>0.23</v>
      </c>
    </row>
    <row r="1224" spans="1:28" x14ac:dyDescent="0.3">
      <c r="A1224" t="s">
        <v>3048</v>
      </c>
      <c r="B1224" s="13">
        <v>45384</v>
      </c>
      <c r="C1224" t="s">
        <v>298</v>
      </c>
      <c r="D1224" t="s">
        <v>299</v>
      </c>
      <c r="E1224">
        <v>53</v>
      </c>
      <c r="F1224" t="s">
        <v>9</v>
      </c>
      <c r="G1224" t="s">
        <v>300</v>
      </c>
      <c r="H1224" t="s">
        <v>250</v>
      </c>
      <c r="I1224" t="s">
        <v>12</v>
      </c>
      <c r="J1224" t="s">
        <v>26</v>
      </c>
      <c r="K1224" t="s">
        <v>1598</v>
      </c>
      <c r="L1224" t="s">
        <v>3886</v>
      </c>
      <c r="M1224" t="s">
        <v>1547</v>
      </c>
      <c r="N1224" t="s">
        <v>3854</v>
      </c>
      <c r="O1224" t="s">
        <v>1599</v>
      </c>
      <c r="P1224">
        <v>174.02</v>
      </c>
      <c r="Q1224">
        <v>268</v>
      </c>
      <c r="R1224" t="s">
        <v>1762</v>
      </c>
      <c r="S1224" t="s">
        <v>1763</v>
      </c>
      <c r="T1224" t="s">
        <v>1764</v>
      </c>
      <c r="U1224" t="s">
        <v>1765</v>
      </c>
      <c r="V1224" t="s">
        <v>1826</v>
      </c>
      <c r="W1224">
        <v>3</v>
      </c>
      <c r="X1224" t="s">
        <v>1761</v>
      </c>
      <c r="Y1224">
        <v>377.69</v>
      </c>
      <c r="Z1224">
        <v>1133.07</v>
      </c>
      <c r="AA1224">
        <v>79.31</v>
      </c>
      <c r="AB1224">
        <v>7.0000000000000007E-2</v>
      </c>
    </row>
    <row r="1225" spans="1:28" x14ac:dyDescent="0.3">
      <c r="A1225" t="s">
        <v>3049</v>
      </c>
      <c r="B1225" s="13">
        <v>45416</v>
      </c>
      <c r="C1225" t="s">
        <v>535</v>
      </c>
      <c r="D1225" t="s">
        <v>536</v>
      </c>
      <c r="E1225">
        <v>41</v>
      </c>
      <c r="F1225" t="s">
        <v>16</v>
      </c>
      <c r="G1225" t="s">
        <v>537</v>
      </c>
      <c r="H1225" t="s">
        <v>11</v>
      </c>
      <c r="I1225" t="s">
        <v>12</v>
      </c>
      <c r="J1225" t="s">
        <v>19</v>
      </c>
      <c r="K1225" t="s">
        <v>1568</v>
      </c>
      <c r="L1225" t="s">
        <v>3863</v>
      </c>
      <c r="M1225" t="s">
        <v>1544</v>
      </c>
      <c r="N1225" t="s">
        <v>3864</v>
      </c>
      <c r="O1225" t="s">
        <v>1569</v>
      </c>
      <c r="P1225">
        <v>298.86</v>
      </c>
      <c r="Q1225">
        <v>308</v>
      </c>
      <c r="R1225" t="s">
        <v>1780</v>
      </c>
      <c r="S1225" t="s">
        <v>1763</v>
      </c>
      <c r="T1225" t="s">
        <v>1781</v>
      </c>
      <c r="U1225" t="s">
        <v>1772</v>
      </c>
      <c r="V1225" t="s">
        <v>1824</v>
      </c>
      <c r="W1225">
        <v>1</v>
      </c>
      <c r="X1225" t="s">
        <v>1779</v>
      </c>
      <c r="Y1225">
        <v>457.33</v>
      </c>
      <c r="Z1225">
        <v>457.33</v>
      </c>
      <c r="AA1225">
        <v>123.48</v>
      </c>
      <c r="AB1225">
        <v>0.27</v>
      </c>
    </row>
    <row r="1226" spans="1:28" x14ac:dyDescent="0.3">
      <c r="A1226" t="s">
        <v>3050</v>
      </c>
      <c r="B1226" s="13">
        <v>45880</v>
      </c>
      <c r="C1226" t="s">
        <v>782</v>
      </c>
      <c r="D1226" t="s">
        <v>783</v>
      </c>
      <c r="E1226">
        <v>19</v>
      </c>
      <c r="F1226" t="s">
        <v>9</v>
      </c>
      <c r="G1226" t="s">
        <v>784</v>
      </c>
      <c r="H1226" t="s">
        <v>117</v>
      </c>
      <c r="I1226" t="s">
        <v>12</v>
      </c>
      <c r="J1226" t="s">
        <v>26</v>
      </c>
      <c r="K1226" t="s">
        <v>1700</v>
      </c>
      <c r="L1226" t="s">
        <v>3943</v>
      </c>
      <c r="M1226" t="s">
        <v>1563</v>
      </c>
      <c r="N1226" t="s">
        <v>3845</v>
      </c>
      <c r="O1226" t="s">
        <v>1701</v>
      </c>
      <c r="P1226">
        <v>392.89</v>
      </c>
      <c r="Q1226">
        <v>320</v>
      </c>
      <c r="R1226" t="s">
        <v>1777</v>
      </c>
      <c r="S1226" t="s">
        <v>1754</v>
      </c>
      <c r="T1226" t="s">
        <v>1778</v>
      </c>
      <c r="U1226" t="s">
        <v>1772</v>
      </c>
      <c r="V1226" t="s">
        <v>1824</v>
      </c>
      <c r="W1226">
        <v>4</v>
      </c>
      <c r="X1226" t="s">
        <v>1776</v>
      </c>
      <c r="Y1226">
        <v>218.01</v>
      </c>
      <c r="Z1226">
        <v>872.04</v>
      </c>
      <c r="AA1226">
        <v>52.32</v>
      </c>
      <c r="AB1226">
        <v>0.06</v>
      </c>
    </row>
    <row r="1227" spans="1:28" x14ac:dyDescent="0.3">
      <c r="A1227" t="s">
        <v>3051</v>
      </c>
      <c r="B1227" s="13">
        <v>45933</v>
      </c>
      <c r="C1227" t="s">
        <v>708</v>
      </c>
      <c r="D1227" t="s">
        <v>709</v>
      </c>
      <c r="E1227">
        <v>46</v>
      </c>
      <c r="F1227" t="s">
        <v>9</v>
      </c>
      <c r="G1227" t="s">
        <v>710</v>
      </c>
      <c r="H1227" t="s">
        <v>30</v>
      </c>
      <c r="I1227" t="s">
        <v>12</v>
      </c>
      <c r="J1227" t="s">
        <v>19</v>
      </c>
      <c r="K1227" t="s">
        <v>1732</v>
      </c>
      <c r="L1227" t="s">
        <v>3959</v>
      </c>
      <c r="M1227" t="s">
        <v>1544</v>
      </c>
      <c r="N1227" t="s">
        <v>3872</v>
      </c>
      <c r="O1227" t="s">
        <v>1733</v>
      </c>
      <c r="P1227">
        <v>447.43</v>
      </c>
      <c r="Q1227">
        <v>191</v>
      </c>
      <c r="R1227" t="s">
        <v>1811</v>
      </c>
      <c r="S1227" t="s">
        <v>1754</v>
      </c>
      <c r="T1227" t="s">
        <v>1812</v>
      </c>
      <c r="U1227" t="s">
        <v>1756</v>
      </c>
      <c r="V1227" t="s">
        <v>1824</v>
      </c>
      <c r="W1227">
        <v>2</v>
      </c>
      <c r="X1227" t="s">
        <v>1810</v>
      </c>
      <c r="Y1227">
        <v>682.7</v>
      </c>
      <c r="Z1227">
        <v>1365.4</v>
      </c>
      <c r="AA1227">
        <v>177.5</v>
      </c>
      <c r="AB1227">
        <v>0.13</v>
      </c>
    </row>
    <row r="1228" spans="1:28" x14ac:dyDescent="0.3">
      <c r="A1228" t="s">
        <v>3052</v>
      </c>
      <c r="B1228" s="13">
        <v>45345</v>
      </c>
      <c r="C1228" t="s">
        <v>1017</v>
      </c>
      <c r="D1228" t="s">
        <v>1018</v>
      </c>
      <c r="E1228">
        <v>64</v>
      </c>
      <c r="F1228" t="s">
        <v>16</v>
      </c>
      <c r="G1228" t="s">
        <v>1019</v>
      </c>
      <c r="H1228" t="s">
        <v>11</v>
      </c>
      <c r="I1228" t="s">
        <v>12</v>
      </c>
      <c r="J1228" t="s">
        <v>19</v>
      </c>
      <c r="K1228" t="s">
        <v>1586</v>
      </c>
      <c r="L1228" t="s">
        <v>3877</v>
      </c>
      <c r="M1228" t="s">
        <v>1566</v>
      </c>
      <c r="N1228" t="s">
        <v>3878</v>
      </c>
      <c r="O1228" t="s">
        <v>1587</v>
      </c>
      <c r="P1228">
        <v>21.34</v>
      </c>
      <c r="Q1228">
        <v>65</v>
      </c>
      <c r="R1228" t="s">
        <v>1811</v>
      </c>
      <c r="S1228" t="s">
        <v>1754</v>
      </c>
      <c r="T1228" t="s">
        <v>1812</v>
      </c>
      <c r="U1228" t="s">
        <v>1756</v>
      </c>
      <c r="V1228" t="s">
        <v>1826</v>
      </c>
      <c r="W1228">
        <v>3</v>
      </c>
      <c r="X1228" t="s">
        <v>1810</v>
      </c>
      <c r="Y1228">
        <v>726.97</v>
      </c>
      <c r="Z1228">
        <v>2180.91</v>
      </c>
      <c r="AA1228">
        <v>87.24</v>
      </c>
      <c r="AB1228">
        <v>0.04</v>
      </c>
    </row>
    <row r="1229" spans="1:28" x14ac:dyDescent="0.3">
      <c r="A1229" t="s">
        <v>3053</v>
      </c>
      <c r="B1229" s="13">
        <v>45681</v>
      </c>
      <c r="C1229" t="s">
        <v>1269</v>
      </c>
      <c r="D1229" t="s">
        <v>1270</v>
      </c>
      <c r="E1229">
        <v>36</v>
      </c>
      <c r="F1229" t="s">
        <v>9</v>
      </c>
      <c r="G1229" t="s">
        <v>1271</v>
      </c>
      <c r="H1229" t="s">
        <v>88</v>
      </c>
      <c r="I1229" t="s">
        <v>12</v>
      </c>
      <c r="J1229" t="s">
        <v>13</v>
      </c>
      <c r="K1229" t="s">
        <v>1666</v>
      </c>
      <c r="L1229" t="s">
        <v>3925</v>
      </c>
      <c r="M1229" t="s">
        <v>1558</v>
      </c>
      <c r="N1229" t="s">
        <v>3867</v>
      </c>
      <c r="O1229" t="s">
        <v>1667</v>
      </c>
      <c r="P1229">
        <v>17.309999999999999</v>
      </c>
      <c r="Q1229">
        <v>399</v>
      </c>
      <c r="R1229" t="s">
        <v>1787</v>
      </c>
      <c r="S1229" t="s">
        <v>1763</v>
      </c>
      <c r="T1229" t="s">
        <v>1788</v>
      </c>
      <c r="U1229" t="s">
        <v>1756</v>
      </c>
      <c r="V1229" t="s">
        <v>1824</v>
      </c>
      <c r="W1229">
        <v>2</v>
      </c>
      <c r="X1229" t="s">
        <v>1786</v>
      </c>
      <c r="Y1229">
        <v>107.97</v>
      </c>
      <c r="Z1229">
        <v>215.94</v>
      </c>
      <c r="AA1229">
        <v>12.96</v>
      </c>
      <c r="AB1229">
        <v>0.06</v>
      </c>
    </row>
    <row r="1230" spans="1:28" x14ac:dyDescent="0.3">
      <c r="A1230" t="s">
        <v>3054</v>
      </c>
      <c r="B1230" s="13">
        <v>45785</v>
      </c>
      <c r="C1230" t="s">
        <v>40</v>
      </c>
      <c r="D1230" t="s">
        <v>41</v>
      </c>
      <c r="E1230">
        <v>29</v>
      </c>
      <c r="F1230" t="s">
        <v>16</v>
      </c>
      <c r="G1230" t="s">
        <v>42</v>
      </c>
      <c r="H1230" t="s">
        <v>43</v>
      </c>
      <c r="I1230" t="s">
        <v>12</v>
      </c>
      <c r="J1230" t="s">
        <v>26</v>
      </c>
      <c r="K1230" t="s">
        <v>1555</v>
      </c>
      <c r="L1230" t="s">
        <v>3853</v>
      </c>
      <c r="M1230" t="s">
        <v>1547</v>
      </c>
      <c r="N1230" t="s">
        <v>3854</v>
      </c>
      <c r="O1230" t="s">
        <v>1556</v>
      </c>
      <c r="P1230">
        <v>261</v>
      </c>
      <c r="Q1230">
        <v>59</v>
      </c>
      <c r="R1230" t="s">
        <v>1800</v>
      </c>
      <c r="S1230" t="s">
        <v>1763</v>
      </c>
      <c r="T1230" t="s">
        <v>207</v>
      </c>
      <c r="U1230" t="s">
        <v>1765</v>
      </c>
      <c r="V1230" t="s">
        <v>1829</v>
      </c>
      <c r="W1230">
        <v>1</v>
      </c>
      <c r="X1230" t="s">
        <v>1799</v>
      </c>
      <c r="Y1230">
        <v>38.880000000000003</v>
      </c>
      <c r="Z1230">
        <v>38.880000000000003</v>
      </c>
      <c r="AA1230">
        <v>6.22</v>
      </c>
      <c r="AB1230">
        <v>0.16</v>
      </c>
    </row>
    <row r="1231" spans="1:28" x14ac:dyDescent="0.3">
      <c r="A1231" t="s">
        <v>3055</v>
      </c>
      <c r="B1231" s="13">
        <v>45823</v>
      </c>
      <c r="C1231" t="s">
        <v>284</v>
      </c>
      <c r="D1231" t="s">
        <v>285</v>
      </c>
      <c r="E1231">
        <v>21</v>
      </c>
      <c r="F1231" t="s">
        <v>9</v>
      </c>
      <c r="G1231" t="s">
        <v>286</v>
      </c>
      <c r="H1231" t="s">
        <v>287</v>
      </c>
      <c r="I1231" t="s">
        <v>12</v>
      </c>
      <c r="J1231" t="s">
        <v>13</v>
      </c>
      <c r="K1231" t="s">
        <v>1580</v>
      </c>
      <c r="L1231" t="s">
        <v>3873</v>
      </c>
      <c r="M1231" t="s">
        <v>1558</v>
      </c>
      <c r="N1231" t="s">
        <v>3874</v>
      </c>
      <c r="O1231" t="s">
        <v>1581</v>
      </c>
      <c r="P1231">
        <v>337.42</v>
      </c>
      <c r="Q1231">
        <v>256</v>
      </c>
      <c r="R1231" t="s">
        <v>1808</v>
      </c>
      <c r="S1231" t="s">
        <v>1759</v>
      </c>
      <c r="T1231" t="s">
        <v>1809</v>
      </c>
      <c r="U1231" t="s">
        <v>1756</v>
      </c>
      <c r="V1231" t="s">
        <v>1829</v>
      </c>
      <c r="W1231">
        <v>3</v>
      </c>
      <c r="X1231" t="s">
        <v>1807</v>
      </c>
      <c r="Y1231">
        <v>484.39</v>
      </c>
      <c r="Z1231">
        <v>1453.17</v>
      </c>
      <c r="AA1231">
        <v>421.42</v>
      </c>
      <c r="AB1231">
        <v>0.28999999999999998</v>
      </c>
    </row>
    <row r="1232" spans="1:28" x14ac:dyDescent="0.3">
      <c r="A1232" t="s">
        <v>3056</v>
      </c>
      <c r="B1232" s="13">
        <v>45572</v>
      </c>
      <c r="C1232" t="s">
        <v>82</v>
      </c>
      <c r="D1232" t="s">
        <v>83</v>
      </c>
      <c r="E1232">
        <v>43</v>
      </c>
      <c r="F1232" t="s">
        <v>9</v>
      </c>
      <c r="G1232" t="s">
        <v>84</v>
      </c>
      <c r="H1232" t="s">
        <v>62</v>
      </c>
      <c r="I1232" t="s">
        <v>12</v>
      </c>
      <c r="J1232" t="s">
        <v>19</v>
      </c>
      <c r="K1232" t="s">
        <v>1708</v>
      </c>
      <c r="L1232" t="s">
        <v>3947</v>
      </c>
      <c r="M1232" t="s">
        <v>1544</v>
      </c>
      <c r="N1232" t="s">
        <v>3864</v>
      </c>
      <c r="O1232" t="s">
        <v>1709</v>
      </c>
      <c r="P1232">
        <v>143.43</v>
      </c>
      <c r="Q1232">
        <v>58</v>
      </c>
      <c r="R1232" t="s">
        <v>1802</v>
      </c>
      <c r="S1232" t="s">
        <v>1759</v>
      </c>
      <c r="T1232" t="s">
        <v>1803</v>
      </c>
      <c r="U1232" t="s">
        <v>1756</v>
      </c>
      <c r="V1232" t="s">
        <v>1829</v>
      </c>
      <c r="W1232">
        <v>2</v>
      </c>
      <c r="X1232" t="s">
        <v>1801</v>
      </c>
      <c r="Y1232">
        <v>949.3</v>
      </c>
      <c r="Z1232">
        <v>1898.6</v>
      </c>
      <c r="AA1232">
        <v>151.88999999999999</v>
      </c>
      <c r="AB1232">
        <v>0.08</v>
      </c>
    </row>
    <row r="1233" spans="1:28" x14ac:dyDescent="0.3">
      <c r="A1233" t="s">
        <v>3057</v>
      </c>
      <c r="B1233" s="13">
        <v>45259</v>
      </c>
      <c r="C1233" t="s">
        <v>1343</v>
      </c>
      <c r="D1233" t="s">
        <v>1344</v>
      </c>
      <c r="E1233">
        <v>51</v>
      </c>
      <c r="F1233" t="s">
        <v>16</v>
      </c>
      <c r="G1233" t="s">
        <v>1345</v>
      </c>
      <c r="H1233" t="s">
        <v>58</v>
      </c>
      <c r="I1233" t="s">
        <v>12</v>
      </c>
      <c r="J1233" t="s">
        <v>31</v>
      </c>
      <c r="K1233" t="s">
        <v>1690</v>
      </c>
      <c r="L1233" t="s">
        <v>3938</v>
      </c>
      <c r="M1233" t="s">
        <v>1558</v>
      </c>
      <c r="N1233" t="s">
        <v>3867</v>
      </c>
      <c r="O1233" t="s">
        <v>1691</v>
      </c>
      <c r="P1233">
        <v>214.32</v>
      </c>
      <c r="Q1233">
        <v>383</v>
      </c>
      <c r="R1233" t="s">
        <v>1777</v>
      </c>
      <c r="S1233" t="s">
        <v>1754</v>
      </c>
      <c r="T1233" t="s">
        <v>1778</v>
      </c>
      <c r="U1233" t="s">
        <v>1772</v>
      </c>
      <c r="V1233" t="s">
        <v>1824</v>
      </c>
      <c r="W1233">
        <v>3</v>
      </c>
      <c r="X1233" t="s">
        <v>1776</v>
      </c>
      <c r="Y1233">
        <v>664.75</v>
      </c>
      <c r="Z1233">
        <v>1994.25</v>
      </c>
      <c r="AA1233">
        <v>239.31</v>
      </c>
      <c r="AB1233">
        <v>0.12</v>
      </c>
    </row>
    <row r="1234" spans="1:28" x14ac:dyDescent="0.3">
      <c r="A1234" t="s">
        <v>3058</v>
      </c>
      <c r="B1234" s="13">
        <v>45740</v>
      </c>
      <c r="C1234" t="s">
        <v>896</v>
      </c>
      <c r="D1234" t="s">
        <v>897</v>
      </c>
      <c r="E1234">
        <v>46</v>
      </c>
      <c r="F1234" t="s">
        <v>16</v>
      </c>
      <c r="G1234" t="s">
        <v>898</v>
      </c>
      <c r="H1234" t="s">
        <v>88</v>
      </c>
      <c r="I1234" t="s">
        <v>12</v>
      </c>
      <c r="J1234" t="s">
        <v>13</v>
      </c>
      <c r="K1234" t="s">
        <v>1688</v>
      </c>
      <c r="L1234" t="s">
        <v>3937</v>
      </c>
      <c r="M1234" t="s">
        <v>1544</v>
      </c>
      <c r="N1234" t="s">
        <v>3881</v>
      </c>
      <c r="O1234" t="s">
        <v>1689</v>
      </c>
      <c r="P1234">
        <v>138.05000000000001</v>
      </c>
      <c r="Q1234">
        <v>89</v>
      </c>
      <c r="R1234" t="s">
        <v>1808</v>
      </c>
      <c r="S1234" t="s">
        <v>1759</v>
      </c>
      <c r="T1234" t="s">
        <v>1809</v>
      </c>
      <c r="U1234" t="s">
        <v>1756</v>
      </c>
      <c r="V1234" t="s">
        <v>1826</v>
      </c>
      <c r="W1234">
        <v>3</v>
      </c>
      <c r="X1234" t="s">
        <v>1807</v>
      </c>
      <c r="Y1234">
        <v>190.04</v>
      </c>
      <c r="Z1234">
        <v>570.12</v>
      </c>
      <c r="AA1234">
        <v>39.909999999999997</v>
      </c>
      <c r="AB1234">
        <v>7.0000000000000007E-2</v>
      </c>
    </row>
    <row r="1235" spans="1:28" x14ac:dyDescent="0.3">
      <c r="A1235" t="s">
        <v>3059</v>
      </c>
      <c r="B1235" s="13">
        <v>45869</v>
      </c>
      <c r="C1235" t="s">
        <v>881</v>
      </c>
      <c r="D1235" t="s">
        <v>882</v>
      </c>
      <c r="E1235">
        <v>22</v>
      </c>
      <c r="F1235" t="s">
        <v>16</v>
      </c>
      <c r="G1235" t="s">
        <v>883</v>
      </c>
      <c r="H1235" t="s">
        <v>274</v>
      </c>
      <c r="I1235" t="s">
        <v>12</v>
      </c>
      <c r="J1235" t="s">
        <v>19</v>
      </c>
      <c r="K1235" t="s">
        <v>1560</v>
      </c>
      <c r="L1235" t="s">
        <v>3857</v>
      </c>
      <c r="M1235" t="s">
        <v>1544</v>
      </c>
      <c r="N1235" t="s">
        <v>3858</v>
      </c>
      <c r="O1235" t="s">
        <v>1561</v>
      </c>
      <c r="P1235">
        <v>218.86</v>
      </c>
      <c r="Q1235">
        <v>170</v>
      </c>
      <c r="R1235" t="s">
        <v>1802</v>
      </c>
      <c r="S1235" t="s">
        <v>1759</v>
      </c>
      <c r="T1235" t="s">
        <v>1803</v>
      </c>
      <c r="U1235" t="s">
        <v>1756</v>
      </c>
      <c r="V1235" t="s">
        <v>1829</v>
      </c>
      <c r="W1235">
        <v>3</v>
      </c>
      <c r="X1235" t="s">
        <v>1801</v>
      </c>
      <c r="Y1235">
        <v>754.02</v>
      </c>
      <c r="Z1235">
        <v>2262.06</v>
      </c>
      <c r="AA1235">
        <v>226.21</v>
      </c>
      <c r="AB1235">
        <v>0.1</v>
      </c>
    </row>
    <row r="1236" spans="1:28" x14ac:dyDescent="0.3">
      <c r="A1236" t="s">
        <v>3060</v>
      </c>
      <c r="B1236" s="13">
        <v>45526</v>
      </c>
      <c r="C1236" t="s">
        <v>1199</v>
      </c>
      <c r="D1236" t="s">
        <v>1200</v>
      </c>
      <c r="E1236">
        <v>52</v>
      </c>
      <c r="F1236" t="s">
        <v>16</v>
      </c>
      <c r="G1236" t="s">
        <v>1201</v>
      </c>
      <c r="H1236" t="s">
        <v>267</v>
      </c>
      <c r="I1236" t="s">
        <v>12</v>
      </c>
      <c r="J1236" t="s">
        <v>26</v>
      </c>
      <c r="K1236" t="s">
        <v>1616</v>
      </c>
      <c r="L1236" t="s">
        <v>3896</v>
      </c>
      <c r="M1236" t="s">
        <v>1563</v>
      </c>
      <c r="N1236" t="s">
        <v>3845</v>
      </c>
      <c r="O1236" t="s">
        <v>1617</v>
      </c>
      <c r="P1236">
        <v>419.28</v>
      </c>
      <c r="Q1236">
        <v>86</v>
      </c>
      <c r="R1236" t="s">
        <v>1795</v>
      </c>
      <c r="S1236" t="s">
        <v>1759</v>
      </c>
      <c r="T1236" t="s">
        <v>1796</v>
      </c>
      <c r="U1236" t="s">
        <v>1772</v>
      </c>
      <c r="V1236" t="s">
        <v>1829</v>
      </c>
      <c r="W1236">
        <v>4</v>
      </c>
      <c r="X1236" t="s">
        <v>1794</v>
      </c>
      <c r="Y1236">
        <v>94.13</v>
      </c>
      <c r="Z1236">
        <v>376.52</v>
      </c>
      <c r="AA1236">
        <v>15.06</v>
      </c>
      <c r="AB1236">
        <v>0.04</v>
      </c>
    </row>
    <row r="1237" spans="1:28" x14ac:dyDescent="0.3">
      <c r="A1237" t="s">
        <v>3061</v>
      </c>
      <c r="B1237" s="13">
        <v>45489</v>
      </c>
      <c r="C1237" t="s">
        <v>1443</v>
      </c>
      <c r="D1237" t="s">
        <v>1444</v>
      </c>
      <c r="E1237">
        <v>45</v>
      </c>
      <c r="F1237" t="s">
        <v>9</v>
      </c>
      <c r="G1237" t="s">
        <v>1445</v>
      </c>
      <c r="H1237" t="s">
        <v>171</v>
      </c>
      <c r="I1237" t="s">
        <v>12</v>
      </c>
      <c r="J1237" t="s">
        <v>26</v>
      </c>
      <c r="K1237" t="s">
        <v>1546</v>
      </c>
      <c r="L1237" t="s">
        <v>3846</v>
      </c>
      <c r="M1237" t="s">
        <v>1547</v>
      </c>
      <c r="N1237" t="s">
        <v>3847</v>
      </c>
      <c r="O1237" t="s">
        <v>1548</v>
      </c>
      <c r="P1237">
        <v>342.56</v>
      </c>
      <c r="Q1237">
        <v>181</v>
      </c>
      <c r="R1237" t="s">
        <v>1802</v>
      </c>
      <c r="S1237" t="s">
        <v>1759</v>
      </c>
      <c r="T1237" t="s">
        <v>1803</v>
      </c>
      <c r="U1237" t="s">
        <v>1756</v>
      </c>
      <c r="V1237" t="s">
        <v>1826</v>
      </c>
      <c r="W1237">
        <v>3</v>
      </c>
      <c r="X1237" t="s">
        <v>1801</v>
      </c>
      <c r="Y1237">
        <v>402.3</v>
      </c>
      <c r="Z1237">
        <v>1206.9000000000001</v>
      </c>
      <c r="AA1237">
        <v>253.45</v>
      </c>
      <c r="AB1237">
        <v>0.21</v>
      </c>
    </row>
    <row r="1238" spans="1:28" x14ac:dyDescent="0.3">
      <c r="A1238" t="s">
        <v>3062</v>
      </c>
      <c r="B1238" s="13">
        <v>45908</v>
      </c>
      <c r="C1238" t="s">
        <v>767</v>
      </c>
      <c r="D1238" t="s">
        <v>768</v>
      </c>
      <c r="E1238">
        <v>58</v>
      </c>
      <c r="F1238" t="s">
        <v>16</v>
      </c>
      <c r="G1238" t="s">
        <v>769</v>
      </c>
      <c r="H1238" t="s">
        <v>184</v>
      </c>
      <c r="I1238" t="s">
        <v>12</v>
      </c>
      <c r="J1238" t="s">
        <v>19</v>
      </c>
      <c r="K1238" t="s">
        <v>1720</v>
      </c>
      <c r="L1238" t="s">
        <v>3953</v>
      </c>
      <c r="M1238" t="s">
        <v>1544</v>
      </c>
      <c r="N1238" t="s">
        <v>3864</v>
      </c>
      <c r="O1238" t="s">
        <v>1721</v>
      </c>
      <c r="P1238">
        <v>176.07</v>
      </c>
      <c r="Q1238">
        <v>82</v>
      </c>
      <c r="R1238" t="s">
        <v>1780</v>
      </c>
      <c r="S1238" t="s">
        <v>1763</v>
      </c>
      <c r="T1238" t="s">
        <v>1781</v>
      </c>
      <c r="U1238" t="s">
        <v>1772</v>
      </c>
      <c r="V1238" t="s">
        <v>1829</v>
      </c>
      <c r="W1238">
        <v>1</v>
      </c>
      <c r="X1238" t="s">
        <v>1779</v>
      </c>
      <c r="Y1238">
        <v>729.05</v>
      </c>
      <c r="Z1238">
        <v>729.05</v>
      </c>
      <c r="AA1238">
        <v>43.74</v>
      </c>
      <c r="AB1238">
        <v>0.06</v>
      </c>
    </row>
    <row r="1239" spans="1:28" x14ac:dyDescent="0.3">
      <c r="A1239" t="s">
        <v>3063</v>
      </c>
      <c r="B1239" s="13">
        <v>45912</v>
      </c>
      <c r="C1239" t="s">
        <v>458</v>
      </c>
      <c r="D1239" t="s">
        <v>459</v>
      </c>
      <c r="E1239">
        <v>54</v>
      </c>
      <c r="F1239" t="s">
        <v>9</v>
      </c>
      <c r="G1239" t="s">
        <v>460</v>
      </c>
      <c r="H1239" t="s">
        <v>74</v>
      </c>
      <c r="I1239" t="s">
        <v>12</v>
      </c>
      <c r="J1239" t="s">
        <v>13</v>
      </c>
      <c r="K1239" t="s">
        <v>1728</v>
      </c>
      <c r="L1239" t="s">
        <v>3957</v>
      </c>
      <c r="M1239" t="s">
        <v>1563</v>
      </c>
      <c r="N1239" t="s">
        <v>3854</v>
      </c>
      <c r="O1239" t="s">
        <v>1729</v>
      </c>
      <c r="P1239">
        <v>340.14</v>
      </c>
      <c r="Q1239">
        <v>361</v>
      </c>
      <c r="R1239" t="s">
        <v>1798</v>
      </c>
      <c r="S1239" t="s">
        <v>1754</v>
      </c>
      <c r="T1239" t="s">
        <v>129</v>
      </c>
      <c r="U1239" t="s">
        <v>1756</v>
      </c>
      <c r="V1239" t="s">
        <v>1826</v>
      </c>
      <c r="W1239">
        <v>1</v>
      </c>
      <c r="X1239" t="s">
        <v>1797</v>
      </c>
      <c r="Y1239">
        <v>822.6</v>
      </c>
      <c r="Z1239">
        <v>822.6</v>
      </c>
      <c r="AA1239">
        <v>238.55</v>
      </c>
      <c r="AB1239">
        <v>0.28999999999999998</v>
      </c>
    </row>
    <row r="1240" spans="1:28" x14ac:dyDescent="0.3">
      <c r="A1240" t="s">
        <v>3064</v>
      </c>
      <c r="B1240" s="13">
        <v>45771</v>
      </c>
      <c r="C1240" t="s">
        <v>634</v>
      </c>
      <c r="D1240" t="s">
        <v>635</v>
      </c>
      <c r="E1240">
        <v>38</v>
      </c>
      <c r="F1240" t="s">
        <v>9</v>
      </c>
      <c r="G1240" t="s">
        <v>636</v>
      </c>
      <c r="H1240" t="s">
        <v>81</v>
      </c>
      <c r="I1240" t="s">
        <v>12</v>
      </c>
      <c r="J1240" t="s">
        <v>13</v>
      </c>
      <c r="K1240" t="s">
        <v>1714</v>
      </c>
      <c r="L1240" t="s">
        <v>3950</v>
      </c>
      <c r="M1240" t="s">
        <v>1558</v>
      </c>
      <c r="N1240" t="s">
        <v>3856</v>
      </c>
      <c r="O1240" t="s">
        <v>1715</v>
      </c>
      <c r="P1240">
        <v>152.91999999999999</v>
      </c>
      <c r="Q1240">
        <v>159</v>
      </c>
      <c r="R1240" t="s">
        <v>1783</v>
      </c>
      <c r="S1240" t="s">
        <v>1784</v>
      </c>
      <c r="T1240" t="s">
        <v>1785</v>
      </c>
      <c r="U1240" t="s">
        <v>1772</v>
      </c>
      <c r="V1240" t="s">
        <v>1826</v>
      </c>
      <c r="W1240">
        <v>2</v>
      </c>
      <c r="X1240" t="s">
        <v>1782</v>
      </c>
      <c r="Y1240">
        <v>327.25</v>
      </c>
      <c r="Z1240">
        <v>654.5</v>
      </c>
      <c r="AA1240">
        <v>124.36</v>
      </c>
      <c r="AB1240">
        <v>0.19</v>
      </c>
    </row>
    <row r="1241" spans="1:28" x14ac:dyDescent="0.3">
      <c r="A1241" t="s">
        <v>3065</v>
      </c>
      <c r="B1241" s="13">
        <v>45619</v>
      </c>
      <c r="C1241" t="s">
        <v>304</v>
      </c>
      <c r="D1241" t="s">
        <v>305</v>
      </c>
      <c r="E1241">
        <v>26</v>
      </c>
      <c r="F1241" t="s">
        <v>16</v>
      </c>
      <c r="G1241" t="s">
        <v>306</v>
      </c>
      <c r="H1241" t="s">
        <v>254</v>
      </c>
      <c r="I1241" t="s">
        <v>12</v>
      </c>
      <c r="J1241" t="s">
        <v>19</v>
      </c>
      <c r="K1241" t="s">
        <v>1688</v>
      </c>
      <c r="L1241" t="s">
        <v>3937</v>
      </c>
      <c r="M1241" t="s">
        <v>1544</v>
      </c>
      <c r="N1241" t="s">
        <v>3881</v>
      </c>
      <c r="O1241" t="s">
        <v>1689</v>
      </c>
      <c r="P1241">
        <v>138.05000000000001</v>
      </c>
      <c r="Q1241">
        <v>89</v>
      </c>
      <c r="R1241" t="s">
        <v>1787</v>
      </c>
      <c r="S1241" t="s">
        <v>1763</v>
      </c>
      <c r="T1241" t="s">
        <v>1788</v>
      </c>
      <c r="U1241" t="s">
        <v>1756</v>
      </c>
      <c r="V1241" t="s">
        <v>1829</v>
      </c>
      <c r="W1241">
        <v>4</v>
      </c>
      <c r="X1241" t="s">
        <v>1786</v>
      </c>
      <c r="Y1241">
        <v>930.38</v>
      </c>
      <c r="Z1241">
        <v>3721.52</v>
      </c>
      <c r="AA1241">
        <v>0</v>
      </c>
      <c r="AB1241">
        <v>0</v>
      </c>
    </row>
    <row r="1242" spans="1:28" x14ac:dyDescent="0.3">
      <c r="A1242" t="s">
        <v>3066</v>
      </c>
      <c r="B1242" s="13">
        <v>45394</v>
      </c>
      <c r="C1242" t="s">
        <v>487</v>
      </c>
      <c r="D1242" t="s">
        <v>488</v>
      </c>
      <c r="E1242">
        <v>62</v>
      </c>
      <c r="F1242" t="s">
        <v>16</v>
      </c>
      <c r="G1242" t="s">
        <v>489</v>
      </c>
      <c r="H1242" t="s">
        <v>184</v>
      </c>
      <c r="I1242" t="s">
        <v>12</v>
      </c>
      <c r="J1242" t="s">
        <v>26</v>
      </c>
      <c r="K1242" t="s">
        <v>1602</v>
      </c>
      <c r="L1242" t="s">
        <v>3888</v>
      </c>
      <c r="M1242" t="s">
        <v>1544</v>
      </c>
      <c r="N1242" t="s">
        <v>3870</v>
      </c>
      <c r="O1242" t="s">
        <v>1603</v>
      </c>
      <c r="P1242">
        <v>322.41000000000003</v>
      </c>
      <c r="Q1242">
        <v>378</v>
      </c>
      <c r="R1242" t="s">
        <v>1774</v>
      </c>
      <c r="S1242" t="s">
        <v>1759</v>
      </c>
      <c r="T1242" t="s">
        <v>1775</v>
      </c>
      <c r="U1242" t="s">
        <v>1765</v>
      </c>
      <c r="V1242" t="s">
        <v>1824</v>
      </c>
      <c r="W1242">
        <v>2</v>
      </c>
      <c r="X1242" t="s">
        <v>1773</v>
      </c>
      <c r="Y1242">
        <v>437.84</v>
      </c>
      <c r="Z1242">
        <v>875.68</v>
      </c>
      <c r="AA1242">
        <v>210.16</v>
      </c>
      <c r="AB1242">
        <v>0.24</v>
      </c>
    </row>
    <row r="1243" spans="1:28" x14ac:dyDescent="0.3">
      <c r="A1243" t="s">
        <v>3067</v>
      </c>
      <c r="B1243" s="13">
        <v>45786</v>
      </c>
      <c r="C1243" t="s">
        <v>258</v>
      </c>
      <c r="D1243" t="s">
        <v>259</v>
      </c>
      <c r="E1243">
        <v>29</v>
      </c>
      <c r="F1243" t="s">
        <v>16</v>
      </c>
      <c r="G1243" t="s">
        <v>260</v>
      </c>
      <c r="H1243" t="s">
        <v>233</v>
      </c>
      <c r="I1243" t="s">
        <v>12</v>
      </c>
      <c r="J1243" t="s">
        <v>13</v>
      </c>
      <c r="K1243" t="s">
        <v>1580</v>
      </c>
      <c r="L1243" t="s">
        <v>3873</v>
      </c>
      <c r="M1243" t="s">
        <v>1558</v>
      </c>
      <c r="N1243" t="s">
        <v>3874</v>
      </c>
      <c r="O1243" t="s">
        <v>1581</v>
      </c>
      <c r="P1243">
        <v>337.42</v>
      </c>
      <c r="Q1243">
        <v>256</v>
      </c>
      <c r="R1243" t="s">
        <v>1805</v>
      </c>
      <c r="S1243" t="s">
        <v>1784</v>
      </c>
      <c r="T1243" t="s">
        <v>1806</v>
      </c>
      <c r="U1243" t="s">
        <v>1756</v>
      </c>
      <c r="V1243" t="s">
        <v>1829</v>
      </c>
      <c r="W1243">
        <v>2</v>
      </c>
      <c r="X1243" t="s">
        <v>1804</v>
      </c>
      <c r="Y1243">
        <v>126.02</v>
      </c>
      <c r="Z1243">
        <v>252.04</v>
      </c>
      <c r="AA1243">
        <v>22.68</v>
      </c>
      <c r="AB1243">
        <v>0.09</v>
      </c>
    </row>
    <row r="1244" spans="1:28" x14ac:dyDescent="0.3">
      <c r="A1244" t="s">
        <v>3068</v>
      </c>
      <c r="B1244" s="13">
        <v>45692</v>
      </c>
      <c r="C1244" t="s">
        <v>1355</v>
      </c>
      <c r="D1244" t="s">
        <v>1356</v>
      </c>
      <c r="E1244">
        <v>47</v>
      </c>
      <c r="F1244" t="s">
        <v>16</v>
      </c>
      <c r="G1244" t="s">
        <v>597</v>
      </c>
      <c r="H1244" t="s">
        <v>47</v>
      </c>
      <c r="I1244" t="s">
        <v>12</v>
      </c>
      <c r="J1244" t="s">
        <v>19</v>
      </c>
      <c r="K1244" t="s">
        <v>1714</v>
      </c>
      <c r="L1244" t="s">
        <v>3950</v>
      </c>
      <c r="M1244" t="s">
        <v>1558</v>
      </c>
      <c r="N1244" t="s">
        <v>3856</v>
      </c>
      <c r="O1244" t="s">
        <v>1715</v>
      </c>
      <c r="P1244">
        <v>152.91999999999999</v>
      </c>
      <c r="Q1244">
        <v>159</v>
      </c>
      <c r="R1244" t="s">
        <v>1802</v>
      </c>
      <c r="S1244" t="s">
        <v>1759</v>
      </c>
      <c r="T1244" t="s">
        <v>1803</v>
      </c>
      <c r="U1244" t="s">
        <v>1756</v>
      </c>
      <c r="V1244" t="s">
        <v>1826</v>
      </c>
      <c r="W1244">
        <v>1</v>
      </c>
      <c r="X1244" t="s">
        <v>1801</v>
      </c>
      <c r="Y1244">
        <v>860.84</v>
      </c>
      <c r="Z1244">
        <v>860.84</v>
      </c>
      <c r="AA1244">
        <v>60.26</v>
      </c>
      <c r="AB1244">
        <v>7.0000000000000007E-2</v>
      </c>
    </row>
    <row r="1245" spans="1:28" x14ac:dyDescent="0.3">
      <c r="A1245" t="s">
        <v>3069</v>
      </c>
      <c r="B1245" s="13">
        <v>45677</v>
      </c>
      <c r="C1245" t="s">
        <v>335</v>
      </c>
      <c r="D1245" t="s">
        <v>336</v>
      </c>
      <c r="E1245">
        <v>28</v>
      </c>
      <c r="F1245" t="s">
        <v>16</v>
      </c>
      <c r="G1245" t="s">
        <v>337</v>
      </c>
      <c r="H1245" t="s">
        <v>317</v>
      </c>
      <c r="I1245" t="s">
        <v>12</v>
      </c>
      <c r="J1245" t="s">
        <v>13</v>
      </c>
      <c r="K1245" t="s">
        <v>1644</v>
      </c>
      <c r="L1245" t="s">
        <v>3913</v>
      </c>
      <c r="M1245" t="s">
        <v>1563</v>
      </c>
      <c r="N1245" t="s">
        <v>3854</v>
      </c>
      <c r="O1245" t="s">
        <v>1645</v>
      </c>
      <c r="P1245">
        <v>177.98</v>
      </c>
      <c r="Q1245">
        <v>103</v>
      </c>
      <c r="R1245" t="s">
        <v>1798</v>
      </c>
      <c r="S1245" t="s">
        <v>1754</v>
      </c>
      <c r="T1245" t="s">
        <v>129</v>
      </c>
      <c r="U1245" t="s">
        <v>1756</v>
      </c>
      <c r="V1245" t="s">
        <v>1826</v>
      </c>
      <c r="W1245">
        <v>1</v>
      </c>
      <c r="X1245" t="s">
        <v>1797</v>
      </c>
      <c r="Y1245">
        <v>161.80000000000001</v>
      </c>
      <c r="Z1245">
        <v>161.80000000000001</v>
      </c>
      <c r="AA1245">
        <v>38.83</v>
      </c>
      <c r="AB1245">
        <v>0.24</v>
      </c>
    </row>
    <row r="1246" spans="1:28" x14ac:dyDescent="0.3">
      <c r="A1246" t="s">
        <v>3070</v>
      </c>
      <c r="B1246" s="13">
        <v>45669</v>
      </c>
      <c r="C1246" t="s">
        <v>1202</v>
      </c>
      <c r="D1246" t="s">
        <v>1203</v>
      </c>
      <c r="E1246">
        <v>60</v>
      </c>
      <c r="F1246" t="s">
        <v>9</v>
      </c>
      <c r="G1246" t="s">
        <v>1204</v>
      </c>
      <c r="H1246" t="s">
        <v>317</v>
      </c>
      <c r="I1246" t="s">
        <v>12</v>
      </c>
      <c r="J1246" t="s">
        <v>13</v>
      </c>
      <c r="K1246" t="s">
        <v>1624</v>
      </c>
      <c r="L1246" t="s">
        <v>3901</v>
      </c>
      <c r="M1246" t="s">
        <v>1566</v>
      </c>
      <c r="N1246" t="s">
        <v>3885</v>
      </c>
      <c r="O1246" t="s">
        <v>1625</v>
      </c>
      <c r="P1246">
        <v>135.61000000000001</v>
      </c>
      <c r="Q1246">
        <v>394</v>
      </c>
      <c r="R1246" t="s">
        <v>1808</v>
      </c>
      <c r="S1246" t="s">
        <v>1759</v>
      </c>
      <c r="T1246" t="s">
        <v>1809</v>
      </c>
      <c r="U1246" t="s">
        <v>1756</v>
      </c>
      <c r="V1246" t="s">
        <v>1829</v>
      </c>
      <c r="W1246">
        <v>4</v>
      </c>
      <c r="X1246" t="s">
        <v>1807</v>
      </c>
      <c r="Y1246">
        <v>347.82</v>
      </c>
      <c r="Z1246">
        <v>1391.28</v>
      </c>
      <c r="AA1246">
        <v>27.83</v>
      </c>
      <c r="AB1246">
        <v>0.02</v>
      </c>
    </row>
    <row r="1247" spans="1:28" x14ac:dyDescent="0.3">
      <c r="A1247" t="s">
        <v>3071</v>
      </c>
      <c r="B1247" s="13">
        <v>45299</v>
      </c>
      <c r="C1247" t="s">
        <v>1400</v>
      </c>
      <c r="D1247" t="s">
        <v>1401</v>
      </c>
      <c r="E1247">
        <v>62</v>
      </c>
      <c r="F1247" t="s">
        <v>16</v>
      </c>
      <c r="G1247" t="s">
        <v>1402</v>
      </c>
      <c r="H1247" t="s">
        <v>99</v>
      </c>
      <c r="I1247" t="s">
        <v>12</v>
      </c>
      <c r="J1247" t="s">
        <v>19</v>
      </c>
      <c r="K1247" t="s">
        <v>1718</v>
      </c>
      <c r="L1247" t="s">
        <v>3952</v>
      </c>
      <c r="M1247" t="s">
        <v>1547</v>
      </c>
      <c r="N1247" t="s">
        <v>3854</v>
      </c>
      <c r="O1247" t="s">
        <v>1719</v>
      </c>
      <c r="P1247">
        <v>119.57</v>
      </c>
      <c r="Q1247">
        <v>210</v>
      </c>
      <c r="R1247" t="s">
        <v>1805</v>
      </c>
      <c r="S1247" t="s">
        <v>1784</v>
      </c>
      <c r="T1247" t="s">
        <v>1806</v>
      </c>
      <c r="U1247" t="s">
        <v>1756</v>
      </c>
      <c r="V1247" t="s">
        <v>1824</v>
      </c>
      <c r="W1247">
        <v>3</v>
      </c>
      <c r="X1247" t="s">
        <v>1804</v>
      </c>
      <c r="Y1247">
        <v>416.44</v>
      </c>
      <c r="Z1247">
        <v>1249.32</v>
      </c>
      <c r="AA1247">
        <v>337.32</v>
      </c>
      <c r="AB1247">
        <v>0.27</v>
      </c>
    </row>
    <row r="1248" spans="1:28" x14ac:dyDescent="0.3">
      <c r="A1248" t="s">
        <v>3072</v>
      </c>
      <c r="B1248" s="13">
        <v>45893</v>
      </c>
      <c r="C1248" t="s">
        <v>32</v>
      </c>
      <c r="D1248" t="s">
        <v>33</v>
      </c>
      <c r="E1248">
        <v>24</v>
      </c>
      <c r="F1248" t="s">
        <v>9</v>
      </c>
      <c r="G1248" t="s">
        <v>34</v>
      </c>
      <c r="H1248" t="s">
        <v>35</v>
      </c>
      <c r="I1248" t="s">
        <v>12</v>
      </c>
      <c r="J1248" t="s">
        <v>26</v>
      </c>
      <c r="K1248" t="s">
        <v>1672</v>
      </c>
      <c r="L1248" t="s">
        <v>3928</v>
      </c>
      <c r="M1248" t="s">
        <v>1563</v>
      </c>
      <c r="N1248" t="s">
        <v>3845</v>
      </c>
      <c r="O1248" t="s">
        <v>1673</v>
      </c>
      <c r="P1248">
        <v>86.42</v>
      </c>
      <c r="Q1248">
        <v>222</v>
      </c>
      <c r="R1248" t="s">
        <v>1753</v>
      </c>
      <c r="S1248" t="s">
        <v>1754</v>
      </c>
      <c r="T1248" t="s">
        <v>1755</v>
      </c>
      <c r="U1248" t="s">
        <v>1756</v>
      </c>
      <c r="V1248" t="s">
        <v>1829</v>
      </c>
      <c r="W1248">
        <v>1</v>
      </c>
      <c r="X1248" t="s">
        <v>1752</v>
      </c>
      <c r="Y1248">
        <v>147.96</v>
      </c>
      <c r="Z1248">
        <v>147.96</v>
      </c>
      <c r="AA1248">
        <v>35.51</v>
      </c>
      <c r="AB1248">
        <v>0.24</v>
      </c>
    </row>
    <row r="1249" spans="1:28" x14ac:dyDescent="0.3">
      <c r="A1249" t="s">
        <v>3073</v>
      </c>
      <c r="B1249" s="13">
        <v>45560</v>
      </c>
      <c r="C1249" t="s">
        <v>1377</v>
      </c>
      <c r="D1249" t="s">
        <v>1378</v>
      </c>
      <c r="E1249">
        <v>41</v>
      </c>
      <c r="F1249" t="s">
        <v>16</v>
      </c>
      <c r="G1249" t="s">
        <v>1379</v>
      </c>
      <c r="H1249" t="s">
        <v>287</v>
      </c>
      <c r="I1249" t="s">
        <v>12</v>
      </c>
      <c r="J1249" t="s">
        <v>19</v>
      </c>
      <c r="K1249" t="s">
        <v>1584</v>
      </c>
      <c r="L1249" t="s">
        <v>3876</v>
      </c>
      <c r="M1249" t="s">
        <v>1547</v>
      </c>
      <c r="N1249" t="s">
        <v>3852</v>
      </c>
      <c r="O1249" t="s">
        <v>1585</v>
      </c>
      <c r="P1249">
        <v>144.53</v>
      </c>
      <c r="Q1249">
        <v>343</v>
      </c>
      <c r="R1249" t="s">
        <v>1783</v>
      </c>
      <c r="S1249" t="s">
        <v>1784</v>
      </c>
      <c r="T1249" t="s">
        <v>1785</v>
      </c>
      <c r="U1249" t="s">
        <v>1772</v>
      </c>
      <c r="V1249" t="s">
        <v>1824</v>
      </c>
      <c r="W1249">
        <v>3</v>
      </c>
      <c r="X1249" t="s">
        <v>1782</v>
      </c>
      <c r="Y1249">
        <v>550.26</v>
      </c>
      <c r="Z1249">
        <v>1650.78</v>
      </c>
      <c r="AA1249">
        <v>363.17</v>
      </c>
      <c r="AB1249">
        <v>0.22</v>
      </c>
    </row>
    <row r="1250" spans="1:28" x14ac:dyDescent="0.3">
      <c r="A1250" t="s">
        <v>3074</v>
      </c>
      <c r="B1250" s="13">
        <v>45267</v>
      </c>
      <c r="C1250" t="s">
        <v>1160</v>
      </c>
      <c r="D1250" t="s">
        <v>1161</v>
      </c>
      <c r="E1250">
        <v>21</v>
      </c>
      <c r="F1250" t="s">
        <v>16</v>
      </c>
      <c r="G1250" t="s">
        <v>1162</v>
      </c>
      <c r="H1250" t="s">
        <v>47</v>
      </c>
      <c r="I1250" t="s">
        <v>12</v>
      </c>
      <c r="J1250" t="s">
        <v>19</v>
      </c>
      <c r="K1250" t="s">
        <v>1742</v>
      </c>
      <c r="L1250" t="s">
        <v>3964</v>
      </c>
      <c r="M1250" t="s">
        <v>1566</v>
      </c>
      <c r="N1250" t="s">
        <v>3893</v>
      </c>
      <c r="O1250" t="s">
        <v>1743</v>
      </c>
      <c r="P1250">
        <v>245.98</v>
      </c>
      <c r="Q1250">
        <v>471</v>
      </c>
      <c r="R1250" t="s">
        <v>1780</v>
      </c>
      <c r="S1250" t="s">
        <v>1763</v>
      </c>
      <c r="T1250" t="s">
        <v>1781</v>
      </c>
      <c r="U1250" t="s">
        <v>1772</v>
      </c>
      <c r="V1250" t="s">
        <v>1826</v>
      </c>
      <c r="W1250">
        <v>4</v>
      </c>
      <c r="X1250" t="s">
        <v>1779</v>
      </c>
      <c r="Y1250">
        <v>938.21</v>
      </c>
      <c r="Z1250">
        <v>3752.84</v>
      </c>
      <c r="AA1250">
        <v>150.11000000000001</v>
      </c>
      <c r="AB1250">
        <v>0.04</v>
      </c>
    </row>
    <row r="1251" spans="1:28" x14ac:dyDescent="0.3">
      <c r="A1251" t="s">
        <v>3075</v>
      </c>
      <c r="B1251" s="13">
        <v>45467</v>
      </c>
      <c r="C1251" t="s">
        <v>458</v>
      </c>
      <c r="D1251" t="s">
        <v>459</v>
      </c>
      <c r="E1251">
        <v>54</v>
      </c>
      <c r="F1251" t="s">
        <v>9</v>
      </c>
      <c r="G1251" t="s">
        <v>460</v>
      </c>
      <c r="H1251" t="s">
        <v>74</v>
      </c>
      <c r="I1251" t="s">
        <v>12</v>
      </c>
      <c r="J1251" t="s">
        <v>13</v>
      </c>
      <c r="K1251" t="s">
        <v>1736</v>
      </c>
      <c r="L1251" t="s">
        <v>3961</v>
      </c>
      <c r="M1251" t="s">
        <v>1558</v>
      </c>
      <c r="N1251" t="s">
        <v>3856</v>
      </c>
      <c r="O1251" t="s">
        <v>1737</v>
      </c>
      <c r="P1251">
        <v>358.47</v>
      </c>
      <c r="Q1251">
        <v>213</v>
      </c>
      <c r="R1251" t="s">
        <v>1805</v>
      </c>
      <c r="S1251" t="s">
        <v>1784</v>
      </c>
      <c r="T1251" t="s">
        <v>1806</v>
      </c>
      <c r="U1251" t="s">
        <v>1756</v>
      </c>
      <c r="V1251" t="s">
        <v>1826</v>
      </c>
      <c r="W1251">
        <v>3</v>
      </c>
      <c r="X1251" t="s">
        <v>1804</v>
      </c>
      <c r="Y1251">
        <v>517.98</v>
      </c>
      <c r="Z1251">
        <v>1553.94</v>
      </c>
      <c r="AA1251">
        <v>15.54</v>
      </c>
      <c r="AB1251">
        <v>0.01</v>
      </c>
    </row>
    <row r="1252" spans="1:28" x14ac:dyDescent="0.3">
      <c r="A1252" t="s">
        <v>3076</v>
      </c>
      <c r="B1252" s="13">
        <v>45847</v>
      </c>
      <c r="C1252" t="s">
        <v>144</v>
      </c>
      <c r="D1252" t="s">
        <v>145</v>
      </c>
      <c r="E1252">
        <v>20</v>
      </c>
      <c r="F1252" t="s">
        <v>16</v>
      </c>
      <c r="G1252" t="s">
        <v>146</v>
      </c>
      <c r="H1252" t="s">
        <v>81</v>
      </c>
      <c r="I1252" t="s">
        <v>12</v>
      </c>
      <c r="J1252" t="s">
        <v>13</v>
      </c>
      <c r="K1252" t="s">
        <v>1557</v>
      </c>
      <c r="L1252" t="s">
        <v>3855</v>
      </c>
      <c r="M1252" t="s">
        <v>1558</v>
      </c>
      <c r="N1252" t="s">
        <v>3856</v>
      </c>
      <c r="O1252" t="s">
        <v>1559</v>
      </c>
      <c r="P1252">
        <v>312.8</v>
      </c>
      <c r="Q1252">
        <v>350</v>
      </c>
      <c r="R1252" t="s">
        <v>1783</v>
      </c>
      <c r="S1252" t="s">
        <v>1784</v>
      </c>
      <c r="T1252" t="s">
        <v>1785</v>
      </c>
      <c r="U1252" t="s">
        <v>1772</v>
      </c>
      <c r="V1252" t="s">
        <v>1826</v>
      </c>
      <c r="W1252">
        <v>1</v>
      </c>
      <c r="X1252" t="s">
        <v>1782</v>
      </c>
      <c r="Y1252">
        <v>98.27</v>
      </c>
      <c r="Z1252">
        <v>98.27</v>
      </c>
      <c r="AA1252">
        <v>15.72</v>
      </c>
      <c r="AB1252">
        <v>0.16</v>
      </c>
    </row>
    <row r="1253" spans="1:28" x14ac:dyDescent="0.3">
      <c r="A1253" t="s">
        <v>3077</v>
      </c>
      <c r="B1253" s="13">
        <v>45480</v>
      </c>
      <c r="C1253" t="s">
        <v>803</v>
      </c>
      <c r="D1253" t="s">
        <v>804</v>
      </c>
      <c r="E1253">
        <v>64</v>
      </c>
      <c r="F1253" t="s">
        <v>9</v>
      </c>
      <c r="G1253" t="s">
        <v>805</v>
      </c>
      <c r="H1253" t="s">
        <v>22</v>
      </c>
      <c r="I1253" t="s">
        <v>12</v>
      </c>
      <c r="J1253" t="s">
        <v>31</v>
      </c>
      <c r="K1253" t="s">
        <v>1644</v>
      </c>
      <c r="L1253" t="s">
        <v>3913</v>
      </c>
      <c r="M1253" t="s">
        <v>1563</v>
      </c>
      <c r="N1253" t="s">
        <v>3854</v>
      </c>
      <c r="O1253" t="s">
        <v>1645</v>
      </c>
      <c r="P1253">
        <v>177.98</v>
      </c>
      <c r="Q1253">
        <v>103</v>
      </c>
      <c r="R1253" t="s">
        <v>1793</v>
      </c>
      <c r="S1253" t="s">
        <v>1763</v>
      </c>
      <c r="T1253" t="s">
        <v>395</v>
      </c>
      <c r="U1253" t="s">
        <v>1772</v>
      </c>
      <c r="V1253" t="s">
        <v>1824</v>
      </c>
      <c r="W1253">
        <v>2</v>
      </c>
      <c r="X1253" t="s">
        <v>1792</v>
      </c>
      <c r="Y1253">
        <v>875.2</v>
      </c>
      <c r="Z1253">
        <v>1750.4</v>
      </c>
      <c r="AA1253">
        <v>332.58</v>
      </c>
      <c r="AB1253">
        <v>0.19</v>
      </c>
    </row>
    <row r="1254" spans="1:28" x14ac:dyDescent="0.3">
      <c r="A1254" t="s">
        <v>3078</v>
      </c>
      <c r="B1254" s="13">
        <v>45345</v>
      </c>
      <c r="C1254" t="s">
        <v>963</v>
      </c>
      <c r="D1254" t="s">
        <v>964</v>
      </c>
      <c r="E1254">
        <v>64</v>
      </c>
      <c r="F1254" t="s">
        <v>9</v>
      </c>
      <c r="G1254" t="s">
        <v>965</v>
      </c>
      <c r="H1254" t="s">
        <v>74</v>
      </c>
      <c r="I1254" t="s">
        <v>12</v>
      </c>
      <c r="J1254" t="s">
        <v>19</v>
      </c>
      <c r="K1254" t="s">
        <v>1720</v>
      </c>
      <c r="L1254" t="s">
        <v>3953</v>
      </c>
      <c r="M1254" t="s">
        <v>1544</v>
      </c>
      <c r="N1254" t="s">
        <v>3864</v>
      </c>
      <c r="O1254" t="s">
        <v>1721</v>
      </c>
      <c r="P1254">
        <v>176.07</v>
      </c>
      <c r="Q1254">
        <v>82</v>
      </c>
      <c r="R1254" t="s">
        <v>1753</v>
      </c>
      <c r="S1254" t="s">
        <v>1754</v>
      </c>
      <c r="T1254" t="s">
        <v>1755</v>
      </c>
      <c r="U1254" t="s">
        <v>1756</v>
      </c>
      <c r="V1254" t="s">
        <v>1829</v>
      </c>
      <c r="W1254">
        <v>1</v>
      </c>
      <c r="X1254" t="s">
        <v>1752</v>
      </c>
      <c r="Y1254">
        <v>227.35</v>
      </c>
      <c r="Z1254">
        <v>227.35</v>
      </c>
      <c r="AA1254">
        <v>13.64</v>
      </c>
      <c r="AB1254">
        <v>0.06</v>
      </c>
    </row>
    <row r="1255" spans="1:28" x14ac:dyDescent="0.3">
      <c r="A1255" t="s">
        <v>3079</v>
      </c>
      <c r="B1255" s="13">
        <v>45235</v>
      </c>
      <c r="C1255" t="s">
        <v>684</v>
      </c>
      <c r="D1255" t="s">
        <v>685</v>
      </c>
      <c r="E1255">
        <v>48</v>
      </c>
      <c r="F1255" t="s">
        <v>9</v>
      </c>
      <c r="G1255" t="s">
        <v>686</v>
      </c>
      <c r="H1255" t="s">
        <v>81</v>
      </c>
      <c r="I1255" t="s">
        <v>12</v>
      </c>
      <c r="J1255" t="s">
        <v>31</v>
      </c>
      <c r="K1255" t="s">
        <v>1696</v>
      </c>
      <c r="L1255" t="s">
        <v>3941</v>
      </c>
      <c r="M1255" t="s">
        <v>1563</v>
      </c>
      <c r="N1255" t="s">
        <v>3860</v>
      </c>
      <c r="O1255" t="s">
        <v>1697</v>
      </c>
      <c r="P1255">
        <v>403.71</v>
      </c>
      <c r="Q1255">
        <v>159</v>
      </c>
      <c r="R1255" t="s">
        <v>1758</v>
      </c>
      <c r="S1255" t="s">
        <v>1759</v>
      </c>
      <c r="T1255" t="s">
        <v>1760</v>
      </c>
      <c r="U1255" t="s">
        <v>1756</v>
      </c>
      <c r="V1255" t="s">
        <v>1829</v>
      </c>
      <c r="W1255">
        <v>1</v>
      </c>
      <c r="X1255" t="s">
        <v>1757</v>
      </c>
      <c r="Y1255">
        <v>842.46</v>
      </c>
      <c r="Z1255">
        <v>842.46</v>
      </c>
      <c r="AA1255">
        <v>42.12</v>
      </c>
      <c r="AB1255">
        <v>0.05</v>
      </c>
    </row>
    <row r="1256" spans="1:28" x14ac:dyDescent="0.3">
      <c r="A1256" t="s">
        <v>3080</v>
      </c>
      <c r="B1256" s="13">
        <v>45543</v>
      </c>
      <c r="C1256" t="s">
        <v>690</v>
      </c>
      <c r="D1256" t="s">
        <v>691</v>
      </c>
      <c r="E1256">
        <v>63</v>
      </c>
      <c r="F1256" t="s">
        <v>16</v>
      </c>
      <c r="G1256" t="s">
        <v>692</v>
      </c>
      <c r="H1256" t="s">
        <v>74</v>
      </c>
      <c r="I1256" t="s">
        <v>12</v>
      </c>
      <c r="J1256" t="s">
        <v>19</v>
      </c>
      <c r="K1256" t="s">
        <v>1620</v>
      </c>
      <c r="L1256" t="s">
        <v>3898</v>
      </c>
      <c r="M1256" t="s">
        <v>1547</v>
      </c>
      <c r="N1256" t="s">
        <v>3847</v>
      </c>
      <c r="O1256" t="s">
        <v>1621</v>
      </c>
      <c r="P1256">
        <v>223.43</v>
      </c>
      <c r="Q1256">
        <v>154</v>
      </c>
      <c r="R1256" t="s">
        <v>1793</v>
      </c>
      <c r="S1256" t="s">
        <v>1763</v>
      </c>
      <c r="T1256" t="s">
        <v>395</v>
      </c>
      <c r="U1256" t="s">
        <v>1772</v>
      </c>
      <c r="V1256" t="s">
        <v>1829</v>
      </c>
      <c r="W1256">
        <v>3</v>
      </c>
      <c r="X1256" t="s">
        <v>1792</v>
      </c>
      <c r="Y1256">
        <v>120.67</v>
      </c>
      <c r="Z1256">
        <v>362.01</v>
      </c>
      <c r="AA1256">
        <v>28.96</v>
      </c>
      <c r="AB1256">
        <v>0.08</v>
      </c>
    </row>
    <row r="1257" spans="1:28" x14ac:dyDescent="0.3">
      <c r="A1257" t="s">
        <v>3081</v>
      </c>
      <c r="B1257" s="13">
        <v>45402</v>
      </c>
      <c r="C1257" t="s">
        <v>1527</v>
      </c>
      <c r="D1257" t="s">
        <v>1528</v>
      </c>
      <c r="E1257">
        <v>47</v>
      </c>
      <c r="F1257" t="s">
        <v>16</v>
      </c>
      <c r="G1257" t="s">
        <v>1529</v>
      </c>
      <c r="H1257" t="s">
        <v>58</v>
      </c>
      <c r="I1257" t="s">
        <v>12</v>
      </c>
      <c r="J1257" t="s">
        <v>13</v>
      </c>
      <c r="K1257" t="s">
        <v>1588</v>
      </c>
      <c r="L1257" t="s">
        <v>3879</v>
      </c>
      <c r="M1257" t="s">
        <v>1566</v>
      </c>
      <c r="N1257" t="s">
        <v>3854</v>
      </c>
      <c r="O1257" t="s">
        <v>1589</v>
      </c>
      <c r="P1257">
        <v>131.51</v>
      </c>
      <c r="Q1257">
        <v>76</v>
      </c>
      <c r="R1257" t="s">
        <v>1767</v>
      </c>
      <c r="S1257" t="s">
        <v>1759</v>
      </c>
      <c r="T1257" t="s">
        <v>1768</v>
      </c>
      <c r="U1257" t="s">
        <v>1765</v>
      </c>
      <c r="V1257" t="s">
        <v>1826</v>
      </c>
      <c r="W1257">
        <v>4</v>
      </c>
      <c r="X1257" t="s">
        <v>1766</v>
      </c>
      <c r="Y1257">
        <v>176.13</v>
      </c>
      <c r="Z1257">
        <v>704.52</v>
      </c>
      <c r="AA1257">
        <v>190.22</v>
      </c>
      <c r="AB1257">
        <v>0.27</v>
      </c>
    </row>
    <row r="1258" spans="1:28" x14ac:dyDescent="0.3">
      <c r="A1258" t="s">
        <v>3082</v>
      </c>
      <c r="B1258" s="13">
        <v>45671</v>
      </c>
      <c r="C1258" t="s">
        <v>1392</v>
      </c>
      <c r="D1258" t="s">
        <v>1393</v>
      </c>
      <c r="E1258">
        <v>59</v>
      </c>
      <c r="F1258" t="s">
        <v>9</v>
      </c>
      <c r="G1258" t="s">
        <v>1394</v>
      </c>
      <c r="H1258" t="s">
        <v>70</v>
      </c>
      <c r="I1258" t="s">
        <v>12</v>
      </c>
      <c r="J1258" t="s">
        <v>26</v>
      </c>
      <c r="K1258" t="s">
        <v>1674</v>
      </c>
      <c r="L1258" t="s">
        <v>3929</v>
      </c>
      <c r="M1258" t="s">
        <v>1558</v>
      </c>
      <c r="N1258" t="s">
        <v>3856</v>
      </c>
      <c r="O1258" t="s">
        <v>1675</v>
      </c>
      <c r="P1258">
        <v>266.86</v>
      </c>
      <c r="Q1258">
        <v>458</v>
      </c>
      <c r="R1258" t="s">
        <v>1793</v>
      </c>
      <c r="S1258" t="s">
        <v>1763</v>
      </c>
      <c r="T1258" t="s">
        <v>395</v>
      </c>
      <c r="U1258" t="s">
        <v>1772</v>
      </c>
      <c r="V1258" t="s">
        <v>1824</v>
      </c>
      <c r="W1258">
        <v>4</v>
      </c>
      <c r="X1258" t="s">
        <v>1792</v>
      </c>
      <c r="Y1258">
        <v>592.67999999999995</v>
      </c>
      <c r="Z1258">
        <v>2370.7199999999998</v>
      </c>
      <c r="AA1258">
        <v>71.12</v>
      </c>
      <c r="AB1258">
        <v>0.03</v>
      </c>
    </row>
    <row r="1259" spans="1:28" x14ac:dyDescent="0.3">
      <c r="A1259" t="s">
        <v>3083</v>
      </c>
      <c r="B1259" s="13">
        <v>45367</v>
      </c>
      <c r="C1259" t="s">
        <v>582</v>
      </c>
      <c r="D1259" t="s">
        <v>583</v>
      </c>
      <c r="E1259">
        <v>48</v>
      </c>
      <c r="F1259" t="s">
        <v>9</v>
      </c>
      <c r="G1259" t="s">
        <v>584</v>
      </c>
      <c r="H1259" t="s">
        <v>171</v>
      </c>
      <c r="I1259" t="s">
        <v>12</v>
      </c>
      <c r="J1259" t="s">
        <v>31</v>
      </c>
      <c r="K1259" t="s">
        <v>1688</v>
      </c>
      <c r="L1259" t="s">
        <v>3937</v>
      </c>
      <c r="M1259" t="s">
        <v>1544</v>
      </c>
      <c r="N1259" t="s">
        <v>3881</v>
      </c>
      <c r="O1259" t="s">
        <v>1689</v>
      </c>
      <c r="P1259">
        <v>138.05000000000001</v>
      </c>
      <c r="Q1259">
        <v>89</v>
      </c>
      <c r="R1259" t="s">
        <v>1770</v>
      </c>
      <c r="S1259" t="s">
        <v>1763</v>
      </c>
      <c r="T1259" t="s">
        <v>1771</v>
      </c>
      <c r="U1259" t="s">
        <v>1772</v>
      </c>
      <c r="V1259" t="s">
        <v>1826</v>
      </c>
      <c r="W1259">
        <v>4</v>
      </c>
      <c r="X1259" t="s">
        <v>1769</v>
      </c>
      <c r="Y1259">
        <v>662.43</v>
      </c>
      <c r="Z1259">
        <v>2649.72</v>
      </c>
      <c r="AA1259">
        <v>635.92999999999995</v>
      </c>
      <c r="AB1259">
        <v>0.24</v>
      </c>
    </row>
    <row r="1260" spans="1:28" x14ac:dyDescent="0.3">
      <c r="A1260" t="s">
        <v>3084</v>
      </c>
      <c r="B1260" s="13">
        <v>45488</v>
      </c>
      <c r="C1260" t="s">
        <v>441</v>
      </c>
      <c r="D1260" t="s">
        <v>442</v>
      </c>
      <c r="E1260">
        <v>45</v>
      </c>
      <c r="F1260" t="s">
        <v>9</v>
      </c>
      <c r="G1260" t="s">
        <v>443</v>
      </c>
      <c r="H1260" t="s">
        <v>291</v>
      </c>
      <c r="I1260" t="s">
        <v>12</v>
      </c>
      <c r="J1260" t="s">
        <v>31</v>
      </c>
      <c r="K1260" t="s">
        <v>1634</v>
      </c>
      <c r="L1260" t="s">
        <v>3907</v>
      </c>
      <c r="M1260" t="s">
        <v>1563</v>
      </c>
      <c r="N1260" t="s">
        <v>3845</v>
      </c>
      <c r="O1260" t="s">
        <v>1635</v>
      </c>
      <c r="P1260">
        <v>253.33</v>
      </c>
      <c r="Q1260">
        <v>266</v>
      </c>
      <c r="R1260" t="s">
        <v>1783</v>
      </c>
      <c r="S1260" t="s">
        <v>1784</v>
      </c>
      <c r="T1260" t="s">
        <v>1785</v>
      </c>
      <c r="U1260" t="s">
        <v>1772</v>
      </c>
      <c r="V1260" t="s">
        <v>1829</v>
      </c>
      <c r="W1260">
        <v>3</v>
      </c>
      <c r="X1260" t="s">
        <v>1782</v>
      </c>
      <c r="Y1260">
        <v>518.35</v>
      </c>
      <c r="Z1260">
        <v>1555.05</v>
      </c>
      <c r="AA1260">
        <v>326.56</v>
      </c>
      <c r="AB1260">
        <v>0.21</v>
      </c>
    </row>
    <row r="1261" spans="1:28" x14ac:dyDescent="0.3">
      <c r="A1261" t="s">
        <v>3085</v>
      </c>
      <c r="B1261" s="13">
        <v>45509</v>
      </c>
      <c r="C1261" t="s">
        <v>978</v>
      </c>
      <c r="D1261" t="s">
        <v>979</v>
      </c>
      <c r="E1261">
        <v>20</v>
      </c>
      <c r="F1261" t="s">
        <v>9</v>
      </c>
      <c r="G1261" t="s">
        <v>980</v>
      </c>
      <c r="H1261" t="s">
        <v>171</v>
      </c>
      <c r="I1261" t="s">
        <v>12</v>
      </c>
      <c r="J1261" t="s">
        <v>31</v>
      </c>
      <c r="K1261" t="s">
        <v>1670</v>
      </c>
      <c r="L1261" t="s">
        <v>3927</v>
      </c>
      <c r="M1261" t="s">
        <v>1566</v>
      </c>
      <c r="N1261" t="s">
        <v>3878</v>
      </c>
      <c r="O1261" t="s">
        <v>1671</v>
      </c>
      <c r="P1261">
        <v>103.45</v>
      </c>
      <c r="Q1261">
        <v>465</v>
      </c>
      <c r="R1261" t="s">
        <v>1774</v>
      </c>
      <c r="S1261" t="s">
        <v>1759</v>
      </c>
      <c r="T1261" t="s">
        <v>1775</v>
      </c>
      <c r="U1261" t="s">
        <v>1765</v>
      </c>
      <c r="V1261" t="s">
        <v>1829</v>
      </c>
      <c r="W1261">
        <v>1</v>
      </c>
      <c r="X1261" t="s">
        <v>1773</v>
      </c>
      <c r="Y1261">
        <v>85.58</v>
      </c>
      <c r="Z1261">
        <v>85.58</v>
      </c>
      <c r="AA1261">
        <v>8.56</v>
      </c>
      <c r="AB1261">
        <v>0.1</v>
      </c>
    </row>
    <row r="1262" spans="1:28" x14ac:dyDescent="0.3">
      <c r="A1262" t="s">
        <v>3086</v>
      </c>
      <c r="B1262" s="13">
        <v>45323</v>
      </c>
      <c r="C1262" t="s">
        <v>1136</v>
      </c>
      <c r="D1262" t="s">
        <v>1137</v>
      </c>
      <c r="E1262">
        <v>23</v>
      </c>
      <c r="F1262" t="s">
        <v>9</v>
      </c>
      <c r="G1262" t="s">
        <v>1138</v>
      </c>
      <c r="H1262" t="s">
        <v>25</v>
      </c>
      <c r="I1262" t="s">
        <v>12</v>
      </c>
      <c r="J1262" t="s">
        <v>26</v>
      </c>
      <c r="K1262" t="s">
        <v>1722</v>
      </c>
      <c r="L1262" t="s">
        <v>3954</v>
      </c>
      <c r="M1262" t="s">
        <v>1544</v>
      </c>
      <c r="N1262" t="s">
        <v>3858</v>
      </c>
      <c r="O1262" t="s">
        <v>1723</v>
      </c>
      <c r="P1262">
        <v>371.38</v>
      </c>
      <c r="Q1262">
        <v>220</v>
      </c>
      <c r="R1262" t="s">
        <v>1758</v>
      </c>
      <c r="S1262" t="s">
        <v>1759</v>
      </c>
      <c r="T1262" t="s">
        <v>1760</v>
      </c>
      <c r="U1262" t="s">
        <v>1756</v>
      </c>
      <c r="V1262" t="s">
        <v>1824</v>
      </c>
      <c r="W1262">
        <v>4</v>
      </c>
      <c r="X1262" t="s">
        <v>1757</v>
      </c>
      <c r="Y1262">
        <v>800</v>
      </c>
      <c r="Z1262">
        <v>3200</v>
      </c>
      <c r="AA1262">
        <v>640</v>
      </c>
      <c r="AB1262">
        <v>0.2</v>
      </c>
    </row>
    <row r="1263" spans="1:28" x14ac:dyDescent="0.3">
      <c r="A1263" t="s">
        <v>3087</v>
      </c>
      <c r="B1263" s="13">
        <v>45889</v>
      </c>
      <c r="C1263" t="s">
        <v>520</v>
      </c>
      <c r="D1263" t="s">
        <v>521</v>
      </c>
      <c r="E1263">
        <v>60</v>
      </c>
      <c r="F1263" t="s">
        <v>16</v>
      </c>
      <c r="G1263" t="s">
        <v>522</v>
      </c>
      <c r="H1263" t="s">
        <v>267</v>
      </c>
      <c r="I1263" t="s">
        <v>12</v>
      </c>
      <c r="J1263" t="s">
        <v>13</v>
      </c>
      <c r="K1263" t="s">
        <v>1668</v>
      </c>
      <c r="L1263" t="s">
        <v>3926</v>
      </c>
      <c r="M1263" t="s">
        <v>1558</v>
      </c>
      <c r="N1263" t="s">
        <v>3915</v>
      </c>
      <c r="O1263" t="s">
        <v>1669</v>
      </c>
      <c r="P1263">
        <v>482.75</v>
      </c>
      <c r="Q1263">
        <v>444</v>
      </c>
      <c r="R1263" t="s">
        <v>1790</v>
      </c>
      <c r="S1263" t="s">
        <v>1754</v>
      </c>
      <c r="T1263" t="s">
        <v>1791</v>
      </c>
      <c r="U1263" t="s">
        <v>1772</v>
      </c>
      <c r="V1263" t="s">
        <v>1826</v>
      </c>
      <c r="W1263">
        <v>3</v>
      </c>
      <c r="X1263" t="s">
        <v>1789</v>
      </c>
      <c r="Y1263">
        <v>118.25</v>
      </c>
      <c r="Z1263">
        <v>354.75</v>
      </c>
      <c r="AA1263">
        <v>92.24</v>
      </c>
      <c r="AB1263">
        <v>0.26</v>
      </c>
    </row>
    <row r="1264" spans="1:28" x14ac:dyDescent="0.3">
      <c r="A1264" t="s">
        <v>3088</v>
      </c>
      <c r="B1264" s="13">
        <v>45253</v>
      </c>
      <c r="C1264" t="s">
        <v>1307</v>
      </c>
      <c r="D1264" t="s">
        <v>1308</v>
      </c>
      <c r="E1264">
        <v>45</v>
      </c>
      <c r="F1264" t="s">
        <v>16</v>
      </c>
      <c r="G1264" t="s">
        <v>1309</v>
      </c>
      <c r="H1264" t="s">
        <v>74</v>
      </c>
      <c r="I1264" t="s">
        <v>12</v>
      </c>
      <c r="J1264" t="s">
        <v>19</v>
      </c>
      <c r="K1264" t="s">
        <v>1612</v>
      </c>
      <c r="L1264" t="s">
        <v>3894</v>
      </c>
      <c r="M1264" t="s">
        <v>1558</v>
      </c>
      <c r="N1264" t="s">
        <v>3856</v>
      </c>
      <c r="O1264" t="s">
        <v>1613</v>
      </c>
      <c r="P1264">
        <v>283.83</v>
      </c>
      <c r="Q1264">
        <v>244</v>
      </c>
      <c r="R1264" t="s">
        <v>1802</v>
      </c>
      <c r="S1264" t="s">
        <v>1759</v>
      </c>
      <c r="T1264" t="s">
        <v>1803</v>
      </c>
      <c r="U1264" t="s">
        <v>1756</v>
      </c>
      <c r="V1264" t="s">
        <v>1824</v>
      </c>
      <c r="W1264">
        <v>1</v>
      </c>
      <c r="X1264" t="s">
        <v>1801</v>
      </c>
      <c r="Y1264">
        <v>223.25</v>
      </c>
      <c r="Z1264">
        <v>223.25</v>
      </c>
      <c r="AA1264">
        <v>64.739999999999995</v>
      </c>
      <c r="AB1264">
        <v>0.28999999999999998</v>
      </c>
    </row>
    <row r="1265" spans="1:28" x14ac:dyDescent="0.3">
      <c r="A1265" t="s">
        <v>3089</v>
      </c>
      <c r="B1265" s="13">
        <v>45530</v>
      </c>
      <c r="C1265" t="s">
        <v>1325</v>
      </c>
      <c r="D1265" t="s">
        <v>1326</v>
      </c>
      <c r="E1265">
        <v>18</v>
      </c>
      <c r="F1265" t="s">
        <v>16</v>
      </c>
      <c r="G1265" t="s">
        <v>1327</v>
      </c>
      <c r="H1265" t="s">
        <v>434</v>
      </c>
      <c r="I1265" t="s">
        <v>12</v>
      </c>
      <c r="J1265" t="s">
        <v>13</v>
      </c>
      <c r="K1265" t="s">
        <v>1612</v>
      </c>
      <c r="L1265" t="s">
        <v>3894</v>
      </c>
      <c r="M1265" t="s">
        <v>1558</v>
      </c>
      <c r="N1265" t="s">
        <v>3856</v>
      </c>
      <c r="O1265" t="s">
        <v>1613</v>
      </c>
      <c r="P1265">
        <v>283.83</v>
      </c>
      <c r="Q1265">
        <v>244</v>
      </c>
      <c r="R1265" t="s">
        <v>1770</v>
      </c>
      <c r="S1265" t="s">
        <v>1763</v>
      </c>
      <c r="T1265" t="s">
        <v>1771</v>
      </c>
      <c r="U1265" t="s">
        <v>1772</v>
      </c>
      <c r="V1265" t="s">
        <v>1826</v>
      </c>
      <c r="W1265">
        <v>3</v>
      </c>
      <c r="X1265" t="s">
        <v>1769</v>
      </c>
      <c r="Y1265">
        <v>918.76</v>
      </c>
      <c r="Z1265">
        <v>2756.28</v>
      </c>
      <c r="AA1265">
        <v>551.26</v>
      </c>
      <c r="AB1265">
        <v>0.2</v>
      </c>
    </row>
    <row r="1266" spans="1:28" x14ac:dyDescent="0.3">
      <c r="A1266" t="s">
        <v>3090</v>
      </c>
      <c r="B1266" s="13">
        <v>45491</v>
      </c>
      <c r="C1266" t="s">
        <v>890</v>
      </c>
      <c r="D1266" t="s">
        <v>891</v>
      </c>
      <c r="E1266">
        <v>48</v>
      </c>
      <c r="F1266" t="s">
        <v>9</v>
      </c>
      <c r="G1266" t="s">
        <v>892</v>
      </c>
      <c r="H1266" t="s">
        <v>99</v>
      </c>
      <c r="I1266" t="s">
        <v>12</v>
      </c>
      <c r="J1266" t="s">
        <v>26</v>
      </c>
      <c r="K1266" t="s">
        <v>1716</v>
      </c>
      <c r="L1266" t="s">
        <v>3951</v>
      </c>
      <c r="M1266" t="s">
        <v>1544</v>
      </c>
      <c r="N1266" t="s">
        <v>3935</v>
      </c>
      <c r="O1266" t="s">
        <v>1717</v>
      </c>
      <c r="P1266">
        <v>388.46</v>
      </c>
      <c r="Q1266">
        <v>208</v>
      </c>
      <c r="R1266" t="s">
        <v>1798</v>
      </c>
      <c r="S1266" t="s">
        <v>1754</v>
      </c>
      <c r="T1266" t="s">
        <v>129</v>
      </c>
      <c r="U1266" t="s">
        <v>1756</v>
      </c>
      <c r="V1266" t="s">
        <v>1829</v>
      </c>
      <c r="W1266">
        <v>2</v>
      </c>
      <c r="X1266" t="s">
        <v>1797</v>
      </c>
      <c r="Y1266">
        <v>905.26</v>
      </c>
      <c r="Z1266">
        <v>1810.52</v>
      </c>
      <c r="AA1266">
        <v>271.58</v>
      </c>
      <c r="AB1266">
        <v>0.15</v>
      </c>
    </row>
    <row r="1267" spans="1:28" x14ac:dyDescent="0.3">
      <c r="A1267" t="s">
        <v>3091</v>
      </c>
      <c r="B1267" s="13">
        <v>45628</v>
      </c>
      <c r="C1267" t="s">
        <v>984</v>
      </c>
      <c r="D1267" t="s">
        <v>985</v>
      </c>
      <c r="E1267">
        <v>47</v>
      </c>
      <c r="F1267" t="s">
        <v>16</v>
      </c>
      <c r="G1267" t="s">
        <v>986</v>
      </c>
      <c r="H1267" t="s">
        <v>92</v>
      </c>
      <c r="I1267" t="s">
        <v>12</v>
      </c>
      <c r="J1267" t="s">
        <v>31</v>
      </c>
      <c r="K1267" t="s">
        <v>1580</v>
      </c>
      <c r="L1267" t="s">
        <v>3873</v>
      </c>
      <c r="M1267" t="s">
        <v>1558</v>
      </c>
      <c r="N1267" t="s">
        <v>3874</v>
      </c>
      <c r="O1267" t="s">
        <v>1581</v>
      </c>
      <c r="P1267">
        <v>337.42</v>
      </c>
      <c r="Q1267">
        <v>256</v>
      </c>
      <c r="R1267" t="s">
        <v>1814</v>
      </c>
      <c r="S1267" t="s">
        <v>1754</v>
      </c>
      <c r="T1267" t="s">
        <v>1815</v>
      </c>
      <c r="U1267" t="s">
        <v>1772</v>
      </c>
      <c r="V1267" t="s">
        <v>1826</v>
      </c>
      <c r="W1267">
        <v>4</v>
      </c>
      <c r="X1267" t="s">
        <v>1813</v>
      </c>
      <c r="Y1267">
        <v>295.39999999999998</v>
      </c>
      <c r="Z1267">
        <v>1181.5999999999999</v>
      </c>
      <c r="AA1267">
        <v>271.77</v>
      </c>
      <c r="AB1267">
        <v>0.23</v>
      </c>
    </row>
    <row r="1268" spans="1:28" x14ac:dyDescent="0.3">
      <c r="A1268" t="s">
        <v>3092</v>
      </c>
      <c r="B1268" s="13">
        <v>45861</v>
      </c>
      <c r="C1268" t="s">
        <v>314</v>
      </c>
      <c r="D1268" t="s">
        <v>3975</v>
      </c>
      <c r="E1268">
        <v>58</v>
      </c>
      <c r="F1268" t="s">
        <v>16</v>
      </c>
      <c r="G1268" t="s">
        <v>316</v>
      </c>
      <c r="H1268" t="s">
        <v>317</v>
      </c>
      <c r="I1268" t="s">
        <v>12</v>
      </c>
      <c r="J1268" t="s">
        <v>26</v>
      </c>
      <c r="K1268" t="s">
        <v>1736</v>
      </c>
      <c r="L1268" t="s">
        <v>3961</v>
      </c>
      <c r="M1268" t="s">
        <v>1558</v>
      </c>
      <c r="N1268" t="s">
        <v>3856</v>
      </c>
      <c r="O1268" t="s">
        <v>1737</v>
      </c>
      <c r="P1268">
        <v>358.47</v>
      </c>
      <c r="Q1268">
        <v>213</v>
      </c>
      <c r="R1268" t="s">
        <v>1774</v>
      </c>
      <c r="S1268" t="s">
        <v>1759</v>
      </c>
      <c r="T1268" t="s">
        <v>1775</v>
      </c>
      <c r="U1268" t="s">
        <v>1765</v>
      </c>
      <c r="V1268" t="s">
        <v>1826</v>
      </c>
      <c r="W1268">
        <v>1</v>
      </c>
      <c r="X1268" t="s">
        <v>1773</v>
      </c>
      <c r="Y1268">
        <v>252.18</v>
      </c>
      <c r="Z1268">
        <v>252.18</v>
      </c>
      <c r="AA1268">
        <v>58</v>
      </c>
      <c r="AB1268">
        <v>0.23</v>
      </c>
    </row>
    <row r="1269" spans="1:28" x14ac:dyDescent="0.3">
      <c r="A1269" t="s">
        <v>3093</v>
      </c>
      <c r="B1269" s="13">
        <v>45878</v>
      </c>
      <c r="C1269" t="s">
        <v>511</v>
      </c>
      <c r="D1269" t="s">
        <v>512</v>
      </c>
      <c r="E1269">
        <v>41</v>
      </c>
      <c r="F1269" t="s">
        <v>16</v>
      </c>
      <c r="G1269" t="s">
        <v>513</v>
      </c>
      <c r="H1269" t="s">
        <v>113</v>
      </c>
      <c r="I1269" t="s">
        <v>12</v>
      </c>
      <c r="J1269" t="s">
        <v>19</v>
      </c>
      <c r="K1269" t="s">
        <v>1742</v>
      </c>
      <c r="L1269" t="s">
        <v>3964</v>
      </c>
      <c r="M1269" t="s">
        <v>1566</v>
      </c>
      <c r="N1269" t="s">
        <v>3893</v>
      </c>
      <c r="O1269" t="s">
        <v>1743</v>
      </c>
      <c r="P1269">
        <v>245.98</v>
      </c>
      <c r="Q1269">
        <v>471</v>
      </c>
      <c r="R1269" t="s">
        <v>1795</v>
      </c>
      <c r="S1269" t="s">
        <v>1759</v>
      </c>
      <c r="T1269" t="s">
        <v>1796</v>
      </c>
      <c r="U1269" t="s">
        <v>1772</v>
      </c>
      <c r="V1269" t="s">
        <v>1829</v>
      </c>
      <c r="W1269">
        <v>4</v>
      </c>
      <c r="X1269" t="s">
        <v>1794</v>
      </c>
      <c r="Y1269">
        <v>792.1</v>
      </c>
      <c r="Z1269">
        <v>3168.4</v>
      </c>
      <c r="AA1269">
        <v>602</v>
      </c>
      <c r="AB1269">
        <v>0.19</v>
      </c>
    </row>
    <row r="1270" spans="1:28" x14ac:dyDescent="0.3">
      <c r="A1270" t="s">
        <v>3094</v>
      </c>
      <c r="B1270" s="13">
        <v>45426</v>
      </c>
      <c r="C1270" t="s">
        <v>278</v>
      </c>
      <c r="D1270" t="s">
        <v>279</v>
      </c>
      <c r="E1270">
        <v>37</v>
      </c>
      <c r="F1270" t="s">
        <v>9</v>
      </c>
      <c r="G1270" t="s">
        <v>280</v>
      </c>
      <c r="H1270" t="s">
        <v>96</v>
      </c>
      <c r="I1270" t="s">
        <v>12</v>
      </c>
      <c r="J1270" t="s">
        <v>13</v>
      </c>
      <c r="K1270" t="s">
        <v>1724</v>
      </c>
      <c r="L1270" t="s">
        <v>3955</v>
      </c>
      <c r="M1270" t="s">
        <v>1566</v>
      </c>
      <c r="N1270" t="s">
        <v>3854</v>
      </c>
      <c r="O1270" t="s">
        <v>1725</v>
      </c>
      <c r="P1270">
        <v>131.24</v>
      </c>
      <c r="Q1270">
        <v>232</v>
      </c>
      <c r="R1270" t="s">
        <v>1800</v>
      </c>
      <c r="S1270" t="s">
        <v>1763</v>
      </c>
      <c r="T1270" t="s">
        <v>207</v>
      </c>
      <c r="U1270" t="s">
        <v>1765</v>
      </c>
      <c r="V1270" t="s">
        <v>1826</v>
      </c>
      <c r="W1270">
        <v>1</v>
      </c>
      <c r="X1270" t="s">
        <v>1799</v>
      </c>
      <c r="Y1270">
        <v>883.36</v>
      </c>
      <c r="Z1270">
        <v>883.36</v>
      </c>
      <c r="AA1270">
        <v>97.17</v>
      </c>
      <c r="AB1270">
        <v>0.11</v>
      </c>
    </row>
    <row r="1271" spans="1:28" x14ac:dyDescent="0.3">
      <c r="A1271" t="s">
        <v>3095</v>
      </c>
      <c r="B1271" s="13">
        <v>45231</v>
      </c>
      <c r="C1271" t="s">
        <v>878</v>
      </c>
      <c r="D1271" t="s">
        <v>879</v>
      </c>
      <c r="E1271">
        <v>38</v>
      </c>
      <c r="F1271" t="s">
        <v>9</v>
      </c>
      <c r="G1271" t="s">
        <v>880</v>
      </c>
      <c r="H1271" t="s">
        <v>184</v>
      </c>
      <c r="I1271" t="s">
        <v>12</v>
      </c>
      <c r="J1271" t="s">
        <v>13</v>
      </c>
      <c r="K1271" t="s">
        <v>1686</v>
      </c>
      <c r="L1271" t="s">
        <v>3936</v>
      </c>
      <c r="M1271" t="s">
        <v>1547</v>
      </c>
      <c r="N1271" t="s">
        <v>3852</v>
      </c>
      <c r="O1271" t="s">
        <v>1687</v>
      </c>
      <c r="P1271">
        <v>218.22</v>
      </c>
      <c r="Q1271">
        <v>224</v>
      </c>
      <c r="R1271" t="s">
        <v>1753</v>
      </c>
      <c r="S1271" t="s">
        <v>1754</v>
      </c>
      <c r="T1271" t="s">
        <v>1755</v>
      </c>
      <c r="U1271" t="s">
        <v>1756</v>
      </c>
      <c r="V1271" t="s">
        <v>1826</v>
      </c>
      <c r="W1271">
        <v>4</v>
      </c>
      <c r="X1271" t="s">
        <v>1752</v>
      </c>
      <c r="Y1271">
        <v>305.95</v>
      </c>
      <c r="Z1271">
        <v>1223.8</v>
      </c>
      <c r="AA1271">
        <v>97.9</v>
      </c>
      <c r="AB1271">
        <v>0.08</v>
      </c>
    </row>
    <row r="1272" spans="1:28" x14ac:dyDescent="0.3">
      <c r="A1272" t="s">
        <v>3096</v>
      </c>
      <c r="B1272" s="13">
        <v>45609</v>
      </c>
      <c r="C1272" t="s">
        <v>1249</v>
      </c>
      <c r="D1272" t="s">
        <v>1250</v>
      </c>
      <c r="E1272">
        <v>51</v>
      </c>
      <c r="F1272" t="s">
        <v>16</v>
      </c>
      <c r="G1272" t="s">
        <v>1251</v>
      </c>
      <c r="H1272" t="s">
        <v>184</v>
      </c>
      <c r="I1272" t="s">
        <v>12</v>
      </c>
      <c r="J1272" t="s">
        <v>19</v>
      </c>
      <c r="K1272" t="s">
        <v>1664</v>
      </c>
      <c r="L1272" t="s">
        <v>3924</v>
      </c>
      <c r="M1272" t="s">
        <v>1547</v>
      </c>
      <c r="N1272" t="s">
        <v>3854</v>
      </c>
      <c r="O1272" t="s">
        <v>1665</v>
      </c>
      <c r="P1272">
        <v>113.83</v>
      </c>
      <c r="Q1272">
        <v>485</v>
      </c>
      <c r="R1272" t="s">
        <v>1780</v>
      </c>
      <c r="S1272" t="s">
        <v>1763</v>
      </c>
      <c r="T1272" t="s">
        <v>1781</v>
      </c>
      <c r="U1272" t="s">
        <v>1772</v>
      </c>
      <c r="V1272" t="s">
        <v>1829</v>
      </c>
      <c r="W1272">
        <v>3</v>
      </c>
      <c r="X1272" t="s">
        <v>1779</v>
      </c>
      <c r="Y1272">
        <v>742.45</v>
      </c>
      <c r="Z1272">
        <v>2227.35</v>
      </c>
      <c r="AA1272">
        <v>512.29</v>
      </c>
      <c r="AB1272">
        <v>0.23</v>
      </c>
    </row>
    <row r="1273" spans="1:28" x14ac:dyDescent="0.3">
      <c r="A1273" t="s">
        <v>3097</v>
      </c>
      <c r="B1273" s="13">
        <v>45392</v>
      </c>
      <c r="C1273" t="s">
        <v>1112</v>
      </c>
      <c r="D1273" t="s">
        <v>1113</v>
      </c>
      <c r="E1273">
        <v>20</v>
      </c>
      <c r="F1273" t="s">
        <v>9</v>
      </c>
      <c r="G1273" t="s">
        <v>1114</v>
      </c>
      <c r="H1273" t="s">
        <v>74</v>
      </c>
      <c r="I1273" t="s">
        <v>12</v>
      </c>
      <c r="J1273" t="s">
        <v>13</v>
      </c>
      <c r="K1273" t="s">
        <v>1598</v>
      </c>
      <c r="L1273" t="s">
        <v>3886</v>
      </c>
      <c r="M1273" t="s">
        <v>1547</v>
      </c>
      <c r="N1273" t="s">
        <v>3854</v>
      </c>
      <c r="O1273" t="s">
        <v>1599</v>
      </c>
      <c r="P1273">
        <v>174.02</v>
      </c>
      <c r="Q1273">
        <v>268</v>
      </c>
      <c r="R1273" t="s">
        <v>1811</v>
      </c>
      <c r="S1273" t="s">
        <v>1754</v>
      </c>
      <c r="T1273" t="s">
        <v>1812</v>
      </c>
      <c r="U1273" t="s">
        <v>1756</v>
      </c>
      <c r="V1273" t="s">
        <v>1829</v>
      </c>
      <c r="W1273">
        <v>3</v>
      </c>
      <c r="X1273" t="s">
        <v>1810</v>
      </c>
      <c r="Y1273">
        <v>336.1</v>
      </c>
      <c r="Z1273">
        <v>1008.3</v>
      </c>
      <c r="AA1273">
        <v>121</v>
      </c>
      <c r="AB1273">
        <v>0.12</v>
      </c>
    </row>
    <row r="1274" spans="1:28" x14ac:dyDescent="0.3">
      <c r="A1274" t="s">
        <v>3098</v>
      </c>
      <c r="B1274" s="13">
        <v>45876</v>
      </c>
      <c r="C1274" t="s">
        <v>1281</v>
      </c>
      <c r="D1274" t="s">
        <v>1282</v>
      </c>
      <c r="E1274">
        <v>23</v>
      </c>
      <c r="F1274" t="s">
        <v>16</v>
      </c>
      <c r="G1274" t="s">
        <v>204</v>
      </c>
      <c r="H1274" t="s">
        <v>156</v>
      </c>
      <c r="I1274" t="s">
        <v>12</v>
      </c>
      <c r="J1274" t="s">
        <v>13</v>
      </c>
      <c r="K1274" t="s">
        <v>1606</v>
      </c>
      <c r="L1274" t="s">
        <v>3890</v>
      </c>
      <c r="M1274" t="s">
        <v>1544</v>
      </c>
      <c r="N1274" t="s">
        <v>3870</v>
      </c>
      <c r="O1274" t="s">
        <v>1607</v>
      </c>
      <c r="P1274">
        <v>218.48</v>
      </c>
      <c r="Q1274">
        <v>276</v>
      </c>
      <c r="R1274" t="s">
        <v>1780</v>
      </c>
      <c r="S1274" t="s">
        <v>1763</v>
      </c>
      <c r="T1274" t="s">
        <v>1781</v>
      </c>
      <c r="U1274" t="s">
        <v>1772</v>
      </c>
      <c r="V1274" t="s">
        <v>1829</v>
      </c>
      <c r="W1274">
        <v>3</v>
      </c>
      <c r="X1274" t="s">
        <v>1779</v>
      </c>
      <c r="Y1274">
        <v>310.36</v>
      </c>
      <c r="Z1274">
        <v>931.08</v>
      </c>
      <c r="AA1274">
        <v>130.35</v>
      </c>
      <c r="AB1274">
        <v>0.14000000000000001</v>
      </c>
    </row>
    <row r="1275" spans="1:28" x14ac:dyDescent="0.3">
      <c r="A1275" t="s">
        <v>3099</v>
      </c>
      <c r="B1275" s="13">
        <v>45772</v>
      </c>
      <c r="C1275" t="s">
        <v>887</v>
      </c>
      <c r="D1275" t="s">
        <v>888</v>
      </c>
      <c r="E1275">
        <v>21</v>
      </c>
      <c r="F1275" t="s">
        <v>16</v>
      </c>
      <c r="G1275" t="s">
        <v>889</v>
      </c>
      <c r="H1275" t="s">
        <v>25</v>
      </c>
      <c r="I1275" t="s">
        <v>12</v>
      </c>
      <c r="J1275" t="s">
        <v>26</v>
      </c>
      <c r="K1275" t="s">
        <v>1744</v>
      </c>
      <c r="L1275" t="s">
        <v>3965</v>
      </c>
      <c r="M1275" t="s">
        <v>1563</v>
      </c>
      <c r="N1275" t="s">
        <v>3860</v>
      </c>
      <c r="O1275" t="s">
        <v>1745</v>
      </c>
      <c r="P1275">
        <v>431.67</v>
      </c>
      <c r="Q1275">
        <v>73</v>
      </c>
      <c r="R1275" t="s">
        <v>1783</v>
      </c>
      <c r="S1275" t="s">
        <v>1784</v>
      </c>
      <c r="T1275" t="s">
        <v>1785</v>
      </c>
      <c r="U1275" t="s">
        <v>1772</v>
      </c>
      <c r="V1275" t="s">
        <v>1826</v>
      </c>
      <c r="W1275">
        <v>3</v>
      </c>
      <c r="X1275" t="s">
        <v>1782</v>
      </c>
      <c r="Y1275">
        <v>992.81</v>
      </c>
      <c r="Z1275">
        <v>2978.43</v>
      </c>
      <c r="AA1275">
        <v>119.14</v>
      </c>
      <c r="AB1275">
        <v>0.04</v>
      </c>
    </row>
    <row r="1276" spans="1:28" x14ac:dyDescent="0.3">
      <c r="A1276" t="s">
        <v>3100</v>
      </c>
      <c r="B1276" s="13">
        <v>45217</v>
      </c>
      <c r="C1276" t="s">
        <v>648</v>
      </c>
      <c r="D1276" t="s">
        <v>649</v>
      </c>
      <c r="E1276">
        <v>54</v>
      </c>
      <c r="F1276" t="s">
        <v>9</v>
      </c>
      <c r="G1276" t="s">
        <v>650</v>
      </c>
      <c r="H1276" t="s">
        <v>171</v>
      </c>
      <c r="I1276" t="s">
        <v>12</v>
      </c>
      <c r="J1276" t="s">
        <v>26</v>
      </c>
      <c r="K1276" t="s">
        <v>1668</v>
      </c>
      <c r="L1276" t="s">
        <v>3926</v>
      </c>
      <c r="M1276" t="s">
        <v>1558</v>
      </c>
      <c r="N1276" t="s">
        <v>3915</v>
      </c>
      <c r="O1276" t="s">
        <v>1669</v>
      </c>
      <c r="P1276">
        <v>482.75</v>
      </c>
      <c r="Q1276">
        <v>444</v>
      </c>
      <c r="R1276" t="s">
        <v>1793</v>
      </c>
      <c r="S1276" t="s">
        <v>1763</v>
      </c>
      <c r="T1276" t="s">
        <v>395</v>
      </c>
      <c r="U1276" t="s">
        <v>1772</v>
      </c>
      <c r="V1276" t="s">
        <v>1829</v>
      </c>
      <c r="W1276">
        <v>3</v>
      </c>
      <c r="X1276" t="s">
        <v>1792</v>
      </c>
      <c r="Y1276">
        <v>257.11</v>
      </c>
      <c r="Z1276">
        <v>771.33</v>
      </c>
      <c r="AA1276">
        <v>200.55</v>
      </c>
      <c r="AB1276">
        <v>0.26</v>
      </c>
    </row>
    <row r="1277" spans="1:28" x14ac:dyDescent="0.3">
      <c r="A1277" t="s">
        <v>3101</v>
      </c>
      <c r="B1277" s="13">
        <v>45739</v>
      </c>
      <c r="C1277" t="s">
        <v>713</v>
      </c>
      <c r="D1277" t="s">
        <v>714</v>
      </c>
      <c r="E1277">
        <v>50</v>
      </c>
      <c r="F1277" t="s">
        <v>16</v>
      </c>
      <c r="G1277" t="s">
        <v>3980</v>
      </c>
      <c r="H1277" t="s">
        <v>715</v>
      </c>
      <c r="I1277" t="s">
        <v>12</v>
      </c>
      <c r="J1277" t="s">
        <v>26</v>
      </c>
      <c r="K1277" t="s">
        <v>1738</v>
      </c>
      <c r="L1277" t="s">
        <v>3962</v>
      </c>
      <c r="M1277" t="s">
        <v>1566</v>
      </c>
      <c r="N1277" t="s">
        <v>3854</v>
      </c>
      <c r="O1277" t="s">
        <v>1739</v>
      </c>
      <c r="P1277">
        <v>60.65</v>
      </c>
      <c r="Q1277">
        <v>75</v>
      </c>
      <c r="R1277" t="s">
        <v>1795</v>
      </c>
      <c r="S1277" t="s">
        <v>1759</v>
      </c>
      <c r="T1277" t="s">
        <v>1796</v>
      </c>
      <c r="U1277" t="s">
        <v>1772</v>
      </c>
      <c r="V1277" t="s">
        <v>1826</v>
      </c>
      <c r="W1277">
        <v>4</v>
      </c>
      <c r="X1277" t="s">
        <v>1794</v>
      </c>
      <c r="Y1277">
        <v>816.29</v>
      </c>
      <c r="Z1277">
        <v>3265.16</v>
      </c>
      <c r="AA1277">
        <v>783.64</v>
      </c>
      <c r="AB1277">
        <v>0.24</v>
      </c>
    </row>
    <row r="1278" spans="1:28" x14ac:dyDescent="0.3">
      <c r="A1278" t="s">
        <v>3102</v>
      </c>
      <c r="B1278" s="13">
        <v>45272</v>
      </c>
      <c r="C1278" t="s">
        <v>422</v>
      </c>
      <c r="D1278" t="s">
        <v>423</v>
      </c>
      <c r="E1278">
        <v>50</v>
      </c>
      <c r="F1278" t="s">
        <v>9</v>
      </c>
      <c r="G1278" t="s">
        <v>424</v>
      </c>
      <c r="H1278" t="s">
        <v>11</v>
      </c>
      <c r="I1278" t="s">
        <v>12</v>
      </c>
      <c r="J1278" t="s">
        <v>19</v>
      </c>
      <c r="K1278" t="s">
        <v>1668</v>
      </c>
      <c r="L1278" t="s">
        <v>3926</v>
      </c>
      <c r="M1278" t="s">
        <v>1558</v>
      </c>
      <c r="N1278" t="s">
        <v>3915</v>
      </c>
      <c r="O1278" t="s">
        <v>1669</v>
      </c>
      <c r="P1278">
        <v>482.75</v>
      </c>
      <c r="Q1278">
        <v>444</v>
      </c>
      <c r="R1278" t="s">
        <v>1795</v>
      </c>
      <c r="S1278" t="s">
        <v>1759</v>
      </c>
      <c r="T1278" t="s">
        <v>1796</v>
      </c>
      <c r="U1278" t="s">
        <v>1772</v>
      </c>
      <c r="V1278" t="s">
        <v>1829</v>
      </c>
      <c r="W1278">
        <v>4</v>
      </c>
      <c r="X1278" t="s">
        <v>1794</v>
      </c>
      <c r="Y1278">
        <v>755.82</v>
      </c>
      <c r="Z1278">
        <v>3023.28</v>
      </c>
      <c r="AA1278">
        <v>665.12</v>
      </c>
      <c r="AB1278">
        <v>0.22</v>
      </c>
    </row>
    <row r="1279" spans="1:28" x14ac:dyDescent="0.3">
      <c r="A1279" t="s">
        <v>3103</v>
      </c>
      <c r="B1279" s="13">
        <v>45524</v>
      </c>
      <c r="C1279" t="s">
        <v>23</v>
      </c>
      <c r="D1279" t="s">
        <v>3969</v>
      </c>
      <c r="E1279">
        <v>59</v>
      </c>
      <c r="F1279" t="s">
        <v>16</v>
      </c>
      <c r="G1279" t="s">
        <v>24</v>
      </c>
      <c r="H1279" t="s">
        <v>25</v>
      </c>
      <c r="I1279" t="s">
        <v>12</v>
      </c>
      <c r="J1279" t="s">
        <v>26</v>
      </c>
      <c r="K1279" t="s">
        <v>1543</v>
      </c>
      <c r="L1279" t="s">
        <v>3844</v>
      </c>
      <c r="M1279" t="s">
        <v>1563</v>
      </c>
      <c r="N1279" t="s">
        <v>3845</v>
      </c>
      <c r="O1279" t="s">
        <v>1545</v>
      </c>
      <c r="P1279">
        <v>112.42</v>
      </c>
      <c r="Q1279">
        <v>416</v>
      </c>
      <c r="R1279" t="s">
        <v>1800</v>
      </c>
      <c r="S1279" t="s">
        <v>1763</v>
      </c>
      <c r="T1279" t="s">
        <v>207</v>
      </c>
      <c r="U1279" t="s">
        <v>1765</v>
      </c>
      <c r="V1279" t="s">
        <v>1826</v>
      </c>
      <c r="W1279">
        <v>1</v>
      </c>
      <c r="X1279" t="s">
        <v>1799</v>
      </c>
      <c r="Y1279">
        <v>449.6</v>
      </c>
      <c r="Z1279">
        <v>449.6</v>
      </c>
      <c r="AA1279">
        <v>4.5</v>
      </c>
      <c r="AB1279">
        <v>0.01</v>
      </c>
    </row>
    <row r="1280" spans="1:28" x14ac:dyDescent="0.3">
      <c r="A1280" t="s">
        <v>3104</v>
      </c>
      <c r="B1280" s="13">
        <v>45481</v>
      </c>
      <c r="C1280" t="s">
        <v>1101</v>
      </c>
      <c r="D1280" t="s">
        <v>1102</v>
      </c>
      <c r="E1280">
        <v>25</v>
      </c>
      <c r="F1280" t="s">
        <v>16</v>
      </c>
      <c r="G1280" t="s">
        <v>1103</v>
      </c>
      <c r="H1280" t="s">
        <v>70</v>
      </c>
      <c r="I1280" t="s">
        <v>12</v>
      </c>
      <c r="J1280" t="s">
        <v>26</v>
      </c>
      <c r="K1280" t="s">
        <v>1576</v>
      </c>
      <c r="L1280" t="s">
        <v>3869</v>
      </c>
      <c r="M1280" t="s">
        <v>1544</v>
      </c>
      <c r="N1280" t="s">
        <v>3870</v>
      </c>
      <c r="O1280" t="s">
        <v>1577</v>
      </c>
      <c r="P1280">
        <v>48.01</v>
      </c>
      <c r="Q1280">
        <v>439</v>
      </c>
      <c r="R1280" t="s">
        <v>1753</v>
      </c>
      <c r="S1280" t="s">
        <v>1754</v>
      </c>
      <c r="T1280" t="s">
        <v>1755</v>
      </c>
      <c r="U1280" t="s">
        <v>1756</v>
      </c>
      <c r="V1280" t="s">
        <v>1829</v>
      </c>
      <c r="W1280">
        <v>2</v>
      </c>
      <c r="X1280" t="s">
        <v>1752</v>
      </c>
      <c r="Y1280">
        <v>779.29</v>
      </c>
      <c r="Z1280">
        <v>1558.58</v>
      </c>
      <c r="AA1280">
        <v>187.03</v>
      </c>
      <c r="AB1280">
        <v>0.12</v>
      </c>
    </row>
    <row r="1281" spans="1:28" x14ac:dyDescent="0.3">
      <c r="A1281" t="s">
        <v>3105</v>
      </c>
      <c r="B1281" s="13">
        <v>45267</v>
      </c>
      <c r="C1281" t="s">
        <v>1431</v>
      </c>
      <c r="D1281" t="s">
        <v>1432</v>
      </c>
      <c r="E1281">
        <v>45</v>
      </c>
      <c r="F1281" t="s">
        <v>16</v>
      </c>
      <c r="G1281" t="s">
        <v>1433</v>
      </c>
      <c r="H1281" t="s">
        <v>74</v>
      </c>
      <c r="I1281" t="s">
        <v>12</v>
      </c>
      <c r="J1281" t="s">
        <v>19</v>
      </c>
      <c r="K1281" t="s">
        <v>1702</v>
      </c>
      <c r="L1281" t="s">
        <v>3944</v>
      </c>
      <c r="M1281" t="s">
        <v>1563</v>
      </c>
      <c r="N1281" t="s">
        <v>3872</v>
      </c>
      <c r="O1281" t="s">
        <v>1703</v>
      </c>
      <c r="P1281">
        <v>480.9</v>
      </c>
      <c r="Q1281">
        <v>104</v>
      </c>
      <c r="R1281" t="s">
        <v>1808</v>
      </c>
      <c r="S1281" t="s">
        <v>1759</v>
      </c>
      <c r="T1281" t="s">
        <v>1809</v>
      </c>
      <c r="U1281" t="s">
        <v>1756</v>
      </c>
      <c r="V1281" t="s">
        <v>1829</v>
      </c>
      <c r="W1281">
        <v>1</v>
      </c>
      <c r="X1281" t="s">
        <v>1807</v>
      </c>
      <c r="Y1281">
        <v>748.75</v>
      </c>
      <c r="Z1281">
        <v>748.75</v>
      </c>
      <c r="AA1281">
        <v>74.88</v>
      </c>
      <c r="AB1281">
        <v>0.1</v>
      </c>
    </row>
    <row r="1282" spans="1:28" x14ac:dyDescent="0.3">
      <c r="A1282" t="s">
        <v>3106</v>
      </c>
      <c r="B1282" s="13">
        <v>45328</v>
      </c>
      <c r="C1282" t="s">
        <v>598</v>
      </c>
      <c r="D1282" t="s">
        <v>599</v>
      </c>
      <c r="E1282">
        <v>60</v>
      </c>
      <c r="F1282" t="s">
        <v>9</v>
      </c>
      <c r="G1282" t="s">
        <v>600</v>
      </c>
      <c r="H1282" t="s">
        <v>58</v>
      </c>
      <c r="I1282" t="s">
        <v>12</v>
      </c>
      <c r="J1282" t="s">
        <v>26</v>
      </c>
      <c r="K1282" t="s">
        <v>1726</v>
      </c>
      <c r="L1282" t="s">
        <v>3956</v>
      </c>
      <c r="M1282" t="s">
        <v>1558</v>
      </c>
      <c r="N1282" t="s">
        <v>3912</v>
      </c>
      <c r="O1282" t="s">
        <v>1727</v>
      </c>
      <c r="P1282">
        <v>183.04</v>
      </c>
      <c r="Q1282">
        <v>457</v>
      </c>
      <c r="R1282" t="s">
        <v>1753</v>
      </c>
      <c r="S1282" t="s">
        <v>1754</v>
      </c>
      <c r="T1282" t="s">
        <v>1755</v>
      </c>
      <c r="U1282" t="s">
        <v>1756</v>
      </c>
      <c r="V1282" t="s">
        <v>1829</v>
      </c>
      <c r="W1282">
        <v>2</v>
      </c>
      <c r="X1282" t="s">
        <v>1752</v>
      </c>
      <c r="Y1282">
        <v>121.67</v>
      </c>
      <c r="Z1282">
        <v>243.34</v>
      </c>
      <c r="AA1282">
        <v>19.47</v>
      </c>
      <c r="AB1282">
        <v>0.08</v>
      </c>
    </row>
    <row r="1283" spans="1:28" x14ac:dyDescent="0.3">
      <c r="A1283" t="s">
        <v>3107</v>
      </c>
      <c r="B1283" s="13">
        <v>45787</v>
      </c>
      <c r="C1283" t="s">
        <v>1513</v>
      </c>
      <c r="D1283" t="s">
        <v>1514</v>
      </c>
      <c r="E1283">
        <v>59</v>
      </c>
      <c r="F1283" t="s">
        <v>16</v>
      </c>
      <c r="G1283" t="s">
        <v>1515</v>
      </c>
      <c r="H1283" t="s">
        <v>250</v>
      </c>
      <c r="I1283" t="s">
        <v>12</v>
      </c>
      <c r="J1283" t="s">
        <v>19</v>
      </c>
      <c r="K1283" t="s">
        <v>1646</v>
      </c>
      <c r="L1283" t="s">
        <v>3914</v>
      </c>
      <c r="M1283" t="s">
        <v>1558</v>
      </c>
      <c r="N1283" t="s">
        <v>3915</v>
      </c>
      <c r="O1283" t="s">
        <v>1647</v>
      </c>
      <c r="P1283">
        <v>43.29</v>
      </c>
      <c r="Q1283">
        <v>267</v>
      </c>
      <c r="R1283" t="s">
        <v>1802</v>
      </c>
      <c r="S1283" t="s">
        <v>1759</v>
      </c>
      <c r="T1283" t="s">
        <v>1803</v>
      </c>
      <c r="U1283" t="s">
        <v>1756</v>
      </c>
      <c r="V1283" t="s">
        <v>1829</v>
      </c>
      <c r="W1283">
        <v>3</v>
      </c>
      <c r="X1283" t="s">
        <v>1801</v>
      </c>
      <c r="Y1283">
        <v>225.14</v>
      </c>
      <c r="Z1283">
        <v>675.42</v>
      </c>
      <c r="AA1283">
        <v>101.31</v>
      </c>
      <c r="AB1283">
        <v>0.15</v>
      </c>
    </row>
    <row r="1284" spans="1:28" x14ac:dyDescent="0.3">
      <c r="A1284" t="s">
        <v>3108</v>
      </c>
      <c r="B1284" s="13">
        <v>45876</v>
      </c>
      <c r="C1284" t="s">
        <v>1011</v>
      </c>
      <c r="D1284" t="s">
        <v>1012</v>
      </c>
      <c r="E1284">
        <v>21</v>
      </c>
      <c r="F1284" t="s">
        <v>16</v>
      </c>
      <c r="G1284" t="s">
        <v>1013</v>
      </c>
      <c r="H1284" t="s">
        <v>237</v>
      </c>
      <c r="I1284" t="s">
        <v>12</v>
      </c>
      <c r="J1284" t="s">
        <v>26</v>
      </c>
      <c r="K1284" t="s">
        <v>1606</v>
      </c>
      <c r="L1284" t="s">
        <v>3890</v>
      </c>
      <c r="M1284" t="s">
        <v>1544</v>
      </c>
      <c r="N1284" t="s">
        <v>3870</v>
      </c>
      <c r="O1284" t="s">
        <v>1607</v>
      </c>
      <c r="P1284">
        <v>218.48</v>
      </c>
      <c r="Q1284">
        <v>276</v>
      </c>
      <c r="R1284" t="s">
        <v>1814</v>
      </c>
      <c r="S1284" t="s">
        <v>1754</v>
      </c>
      <c r="T1284" t="s">
        <v>1815</v>
      </c>
      <c r="U1284" t="s">
        <v>1772</v>
      </c>
      <c r="V1284" t="s">
        <v>1826</v>
      </c>
      <c r="W1284">
        <v>1</v>
      </c>
      <c r="X1284" t="s">
        <v>1813</v>
      </c>
      <c r="Y1284">
        <v>654.17999999999995</v>
      </c>
      <c r="Z1284">
        <v>654.17999999999995</v>
      </c>
      <c r="AA1284">
        <v>124.29</v>
      </c>
      <c r="AB1284">
        <v>0.19</v>
      </c>
    </row>
    <row r="1285" spans="1:28" x14ac:dyDescent="0.3">
      <c r="A1285" t="s">
        <v>3109</v>
      </c>
      <c r="B1285" s="13">
        <v>45552</v>
      </c>
      <c r="C1285" t="s">
        <v>218</v>
      </c>
      <c r="D1285" t="s">
        <v>219</v>
      </c>
      <c r="E1285">
        <v>51</v>
      </c>
      <c r="F1285" t="s">
        <v>9</v>
      </c>
      <c r="G1285" t="s">
        <v>220</v>
      </c>
      <c r="H1285" t="s">
        <v>140</v>
      </c>
      <c r="I1285" t="s">
        <v>12</v>
      </c>
      <c r="J1285" t="s">
        <v>19</v>
      </c>
      <c r="K1285" t="s">
        <v>1690</v>
      </c>
      <c r="L1285" t="s">
        <v>3938</v>
      </c>
      <c r="M1285" t="s">
        <v>1558</v>
      </c>
      <c r="N1285" t="s">
        <v>3867</v>
      </c>
      <c r="O1285" t="s">
        <v>1691</v>
      </c>
      <c r="P1285">
        <v>214.32</v>
      </c>
      <c r="Q1285">
        <v>383</v>
      </c>
      <c r="R1285" t="s">
        <v>1774</v>
      </c>
      <c r="S1285" t="s">
        <v>1759</v>
      </c>
      <c r="T1285" t="s">
        <v>1775</v>
      </c>
      <c r="U1285" t="s">
        <v>1765</v>
      </c>
      <c r="V1285" t="s">
        <v>1829</v>
      </c>
      <c r="W1285">
        <v>2</v>
      </c>
      <c r="X1285" t="s">
        <v>1773</v>
      </c>
      <c r="Y1285">
        <v>504.98</v>
      </c>
      <c r="Z1285">
        <v>1009.96</v>
      </c>
      <c r="AA1285">
        <v>80.8</v>
      </c>
      <c r="AB1285">
        <v>0.08</v>
      </c>
    </row>
    <row r="1286" spans="1:28" x14ac:dyDescent="0.3">
      <c r="A1286" t="s">
        <v>3110</v>
      </c>
      <c r="B1286" s="13">
        <v>45823</v>
      </c>
      <c r="C1286" t="s">
        <v>1181</v>
      </c>
      <c r="D1286" t="s">
        <v>1182</v>
      </c>
      <c r="E1286">
        <v>44</v>
      </c>
      <c r="F1286" t="s">
        <v>16</v>
      </c>
      <c r="G1286" t="s">
        <v>1183</v>
      </c>
      <c r="H1286" t="s">
        <v>92</v>
      </c>
      <c r="I1286" t="s">
        <v>12</v>
      </c>
      <c r="J1286" t="s">
        <v>26</v>
      </c>
      <c r="K1286" t="s">
        <v>1656</v>
      </c>
      <c r="L1286" t="s">
        <v>3920</v>
      </c>
      <c r="M1286" t="s">
        <v>1566</v>
      </c>
      <c r="N1286" t="s">
        <v>3854</v>
      </c>
      <c r="O1286" t="s">
        <v>1657</v>
      </c>
      <c r="P1286">
        <v>434.84</v>
      </c>
      <c r="Q1286">
        <v>185</v>
      </c>
      <c r="R1286" t="s">
        <v>1783</v>
      </c>
      <c r="S1286" t="s">
        <v>1784</v>
      </c>
      <c r="T1286" t="s">
        <v>1785</v>
      </c>
      <c r="U1286" t="s">
        <v>1772</v>
      </c>
      <c r="V1286" t="s">
        <v>1829</v>
      </c>
      <c r="W1286">
        <v>2</v>
      </c>
      <c r="X1286" t="s">
        <v>1782</v>
      </c>
      <c r="Y1286">
        <v>623.20000000000005</v>
      </c>
      <c r="Z1286">
        <v>1246.4000000000001</v>
      </c>
      <c r="AA1286">
        <v>174.5</v>
      </c>
      <c r="AB1286">
        <v>0.14000000000000001</v>
      </c>
    </row>
    <row r="1287" spans="1:28" x14ac:dyDescent="0.3">
      <c r="A1287" t="s">
        <v>3111</v>
      </c>
      <c r="B1287" s="13">
        <v>45622</v>
      </c>
      <c r="C1287" t="s">
        <v>1023</v>
      </c>
      <c r="D1287" t="s">
        <v>1024</v>
      </c>
      <c r="E1287">
        <v>60</v>
      </c>
      <c r="F1287" t="s">
        <v>9</v>
      </c>
      <c r="G1287" t="s">
        <v>1025</v>
      </c>
      <c r="H1287" t="s">
        <v>324</v>
      </c>
      <c r="I1287" t="s">
        <v>12</v>
      </c>
      <c r="J1287" t="s">
        <v>26</v>
      </c>
      <c r="K1287" t="s">
        <v>1555</v>
      </c>
      <c r="L1287" t="s">
        <v>3853</v>
      </c>
      <c r="M1287" t="s">
        <v>1547</v>
      </c>
      <c r="N1287" t="s">
        <v>3854</v>
      </c>
      <c r="O1287" t="s">
        <v>1556</v>
      </c>
      <c r="P1287">
        <v>261</v>
      </c>
      <c r="Q1287">
        <v>59</v>
      </c>
      <c r="R1287" t="s">
        <v>1805</v>
      </c>
      <c r="S1287" t="s">
        <v>1784</v>
      </c>
      <c r="T1287" t="s">
        <v>1806</v>
      </c>
      <c r="U1287" t="s">
        <v>1756</v>
      </c>
      <c r="V1287" t="s">
        <v>1829</v>
      </c>
      <c r="W1287">
        <v>2</v>
      </c>
      <c r="X1287" t="s">
        <v>1804</v>
      </c>
      <c r="Y1287">
        <v>530.54</v>
      </c>
      <c r="Z1287">
        <v>1061.08</v>
      </c>
      <c r="AA1287">
        <v>297.10000000000002</v>
      </c>
      <c r="AB1287">
        <v>0.28000000000000003</v>
      </c>
    </row>
    <row r="1288" spans="1:28" x14ac:dyDescent="0.3">
      <c r="A1288" t="s">
        <v>3112</v>
      </c>
      <c r="B1288" s="13">
        <v>45810</v>
      </c>
      <c r="C1288" t="s">
        <v>1142</v>
      </c>
      <c r="D1288" t="s">
        <v>1143</v>
      </c>
      <c r="E1288">
        <v>63</v>
      </c>
      <c r="F1288" t="s">
        <v>16</v>
      </c>
      <c r="G1288" t="s">
        <v>1144</v>
      </c>
      <c r="H1288" t="s">
        <v>163</v>
      </c>
      <c r="I1288" t="s">
        <v>12</v>
      </c>
      <c r="J1288" t="s">
        <v>19</v>
      </c>
      <c r="K1288" t="s">
        <v>1543</v>
      </c>
      <c r="L1288" t="s">
        <v>3844</v>
      </c>
      <c r="M1288" t="s">
        <v>1563</v>
      </c>
      <c r="N1288" t="s">
        <v>3845</v>
      </c>
      <c r="O1288" t="s">
        <v>1545</v>
      </c>
      <c r="P1288">
        <v>112.42</v>
      </c>
      <c r="Q1288">
        <v>416</v>
      </c>
      <c r="R1288" t="s">
        <v>1805</v>
      </c>
      <c r="S1288" t="s">
        <v>1784</v>
      </c>
      <c r="T1288" t="s">
        <v>1806</v>
      </c>
      <c r="U1288" t="s">
        <v>1756</v>
      </c>
      <c r="V1288" t="s">
        <v>1829</v>
      </c>
      <c r="W1288">
        <v>3</v>
      </c>
      <c r="X1288" t="s">
        <v>1804</v>
      </c>
      <c r="Y1288">
        <v>279.45</v>
      </c>
      <c r="Z1288">
        <v>838.35</v>
      </c>
      <c r="AA1288">
        <v>125.75</v>
      </c>
      <c r="AB1288">
        <v>0.15</v>
      </c>
    </row>
    <row r="1289" spans="1:28" x14ac:dyDescent="0.3">
      <c r="A1289" t="s">
        <v>3113</v>
      </c>
      <c r="B1289" s="13">
        <v>45645</v>
      </c>
      <c r="C1289" t="s">
        <v>849</v>
      </c>
      <c r="D1289" t="s">
        <v>850</v>
      </c>
      <c r="E1289">
        <v>32</v>
      </c>
      <c r="F1289" t="s">
        <v>16</v>
      </c>
      <c r="G1289" t="s">
        <v>851</v>
      </c>
      <c r="H1289" t="s">
        <v>588</v>
      </c>
      <c r="I1289" t="s">
        <v>12</v>
      </c>
      <c r="J1289" t="s">
        <v>26</v>
      </c>
      <c r="K1289" t="s">
        <v>1572</v>
      </c>
      <c r="L1289" t="s">
        <v>3866</v>
      </c>
      <c r="M1289" t="s">
        <v>1558</v>
      </c>
      <c r="N1289" t="s">
        <v>3867</v>
      </c>
      <c r="O1289" t="s">
        <v>1573</v>
      </c>
      <c r="P1289">
        <v>115.82</v>
      </c>
      <c r="Q1289">
        <v>460</v>
      </c>
      <c r="R1289" t="s">
        <v>1783</v>
      </c>
      <c r="S1289" t="s">
        <v>1784</v>
      </c>
      <c r="T1289" t="s">
        <v>1785</v>
      </c>
      <c r="U1289" t="s">
        <v>1772</v>
      </c>
      <c r="V1289" t="s">
        <v>1829</v>
      </c>
      <c r="W1289">
        <v>3</v>
      </c>
      <c r="X1289" t="s">
        <v>1782</v>
      </c>
      <c r="Y1289">
        <v>906.99</v>
      </c>
      <c r="Z1289">
        <v>2720.97</v>
      </c>
      <c r="AA1289">
        <v>707.45</v>
      </c>
      <c r="AB1289">
        <v>0.26</v>
      </c>
    </row>
    <row r="1290" spans="1:28" x14ac:dyDescent="0.3">
      <c r="A1290" t="s">
        <v>3114</v>
      </c>
      <c r="B1290" s="13">
        <v>45749</v>
      </c>
      <c r="C1290" t="s">
        <v>258</v>
      </c>
      <c r="D1290" t="s">
        <v>259</v>
      </c>
      <c r="E1290">
        <v>29</v>
      </c>
      <c r="F1290" t="s">
        <v>16</v>
      </c>
      <c r="G1290" t="s">
        <v>260</v>
      </c>
      <c r="H1290" t="s">
        <v>233</v>
      </c>
      <c r="I1290" t="s">
        <v>12</v>
      </c>
      <c r="J1290" t="s">
        <v>13</v>
      </c>
      <c r="K1290" t="s">
        <v>1708</v>
      </c>
      <c r="L1290" t="s">
        <v>3947</v>
      </c>
      <c r="M1290" t="s">
        <v>1544</v>
      </c>
      <c r="N1290" t="s">
        <v>3864</v>
      </c>
      <c r="O1290" t="s">
        <v>1709</v>
      </c>
      <c r="P1290">
        <v>143.43</v>
      </c>
      <c r="Q1290">
        <v>58</v>
      </c>
      <c r="R1290" t="s">
        <v>1808</v>
      </c>
      <c r="S1290" t="s">
        <v>1759</v>
      </c>
      <c r="T1290" t="s">
        <v>1809</v>
      </c>
      <c r="U1290" t="s">
        <v>1756</v>
      </c>
      <c r="V1290" t="s">
        <v>1829</v>
      </c>
      <c r="W1290">
        <v>4</v>
      </c>
      <c r="X1290" t="s">
        <v>1807</v>
      </c>
      <c r="Y1290">
        <v>408.76</v>
      </c>
      <c r="Z1290">
        <v>1635.04</v>
      </c>
      <c r="AA1290">
        <v>196.2</v>
      </c>
      <c r="AB1290">
        <v>0.12</v>
      </c>
    </row>
    <row r="1291" spans="1:28" x14ac:dyDescent="0.3">
      <c r="A1291" t="s">
        <v>3115</v>
      </c>
      <c r="B1291" s="13">
        <v>45537</v>
      </c>
      <c r="C1291" t="s">
        <v>585</v>
      </c>
      <c r="D1291" t="s">
        <v>586</v>
      </c>
      <c r="E1291">
        <v>55</v>
      </c>
      <c r="F1291" t="s">
        <v>9</v>
      </c>
      <c r="G1291" t="s">
        <v>587</v>
      </c>
      <c r="H1291" t="s">
        <v>588</v>
      </c>
      <c r="I1291" t="s">
        <v>12</v>
      </c>
      <c r="J1291" t="s">
        <v>19</v>
      </c>
      <c r="K1291" t="s">
        <v>1620</v>
      </c>
      <c r="L1291" t="s">
        <v>3898</v>
      </c>
      <c r="M1291" t="s">
        <v>1547</v>
      </c>
      <c r="N1291" t="s">
        <v>3847</v>
      </c>
      <c r="O1291" t="s">
        <v>1621</v>
      </c>
      <c r="P1291">
        <v>223.43</v>
      </c>
      <c r="Q1291">
        <v>154</v>
      </c>
      <c r="R1291" t="s">
        <v>1787</v>
      </c>
      <c r="S1291" t="s">
        <v>1763</v>
      </c>
      <c r="T1291" t="s">
        <v>1788</v>
      </c>
      <c r="U1291" t="s">
        <v>1756</v>
      </c>
      <c r="V1291" t="s">
        <v>1826</v>
      </c>
      <c r="W1291">
        <v>2</v>
      </c>
      <c r="X1291" t="s">
        <v>1786</v>
      </c>
      <c r="Y1291">
        <v>117.34</v>
      </c>
      <c r="Z1291">
        <v>234.68</v>
      </c>
      <c r="AA1291">
        <v>21.12</v>
      </c>
      <c r="AB1291">
        <v>0.09</v>
      </c>
    </row>
    <row r="1292" spans="1:28" x14ac:dyDescent="0.3">
      <c r="A1292" t="s">
        <v>3116</v>
      </c>
      <c r="B1292" s="13">
        <v>45376</v>
      </c>
      <c r="C1292" t="s">
        <v>559</v>
      </c>
      <c r="D1292" t="s">
        <v>560</v>
      </c>
      <c r="E1292">
        <v>36</v>
      </c>
      <c r="F1292" t="s">
        <v>16</v>
      </c>
      <c r="G1292" t="s">
        <v>561</v>
      </c>
      <c r="H1292" t="s">
        <v>250</v>
      </c>
      <c r="I1292" t="s">
        <v>12</v>
      </c>
      <c r="J1292" t="s">
        <v>19</v>
      </c>
      <c r="K1292" t="s">
        <v>1730</v>
      </c>
      <c r="L1292" t="s">
        <v>3958</v>
      </c>
      <c r="M1292" t="s">
        <v>1547</v>
      </c>
      <c r="N1292" t="s">
        <v>3900</v>
      </c>
      <c r="O1292" t="s">
        <v>1731</v>
      </c>
      <c r="P1292">
        <v>438.25</v>
      </c>
      <c r="Q1292">
        <v>496</v>
      </c>
      <c r="R1292" t="s">
        <v>1800</v>
      </c>
      <c r="S1292" t="s">
        <v>1763</v>
      </c>
      <c r="T1292" t="s">
        <v>207</v>
      </c>
      <c r="U1292" t="s">
        <v>1765</v>
      </c>
      <c r="V1292" t="s">
        <v>1826</v>
      </c>
      <c r="W1292">
        <v>3</v>
      </c>
      <c r="X1292" t="s">
        <v>1799</v>
      </c>
      <c r="Y1292">
        <v>690.27</v>
      </c>
      <c r="Z1292">
        <v>2070.81</v>
      </c>
      <c r="AA1292">
        <v>144.96</v>
      </c>
      <c r="AB1292">
        <v>7.0000000000000007E-2</v>
      </c>
    </row>
    <row r="1293" spans="1:28" x14ac:dyDescent="0.3">
      <c r="A1293" t="s">
        <v>3117</v>
      </c>
      <c r="B1293" s="13">
        <v>45709</v>
      </c>
      <c r="C1293" t="s">
        <v>381</v>
      </c>
      <c r="D1293" t="s">
        <v>382</v>
      </c>
      <c r="E1293">
        <v>38</v>
      </c>
      <c r="F1293" t="s">
        <v>9</v>
      </c>
      <c r="G1293" t="s">
        <v>383</v>
      </c>
      <c r="H1293" t="s">
        <v>47</v>
      </c>
      <c r="I1293" t="s">
        <v>12</v>
      </c>
      <c r="J1293" t="s">
        <v>26</v>
      </c>
      <c r="K1293" t="s">
        <v>1604</v>
      </c>
      <c r="L1293" t="s">
        <v>3889</v>
      </c>
      <c r="M1293" t="s">
        <v>1566</v>
      </c>
      <c r="N1293" t="s">
        <v>3854</v>
      </c>
      <c r="O1293" t="s">
        <v>1605</v>
      </c>
      <c r="P1293">
        <v>38.76</v>
      </c>
      <c r="Q1293">
        <v>137</v>
      </c>
      <c r="R1293" t="s">
        <v>1808</v>
      </c>
      <c r="S1293" t="s">
        <v>1759</v>
      </c>
      <c r="T1293" t="s">
        <v>1809</v>
      </c>
      <c r="U1293" t="s">
        <v>1756</v>
      </c>
      <c r="V1293" t="s">
        <v>1826</v>
      </c>
      <c r="W1293">
        <v>4</v>
      </c>
      <c r="X1293" t="s">
        <v>1807</v>
      </c>
      <c r="Y1293">
        <v>377.18</v>
      </c>
      <c r="Z1293">
        <v>1508.72</v>
      </c>
      <c r="AA1293">
        <v>362.09</v>
      </c>
      <c r="AB1293">
        <v>0.24</v>
      </c>
    </row>
    <row r="1294" spans="1:28" x14ac:dyDescent="0.3">
      <c r="A1294" t="s">
        <v>3118</v>
      </c>
      <c r="B1294" s="13">
        <v>45446</v>
      </c>
      <c r="C1294" t="s">
        <v>393</v>
      </c>
      <c r="D1294" t="s">
        <v>394</v>
      </c>
      <c r="E1294">
        <v>27</v>
      </c>
      <c r="F1294" t="s">
        <v>16</v>
      </c>
      <c r="G1294" t="s">
        <v>395</v>
      </c>
      <c r="H1294" t="s">
        <v>156</v>
      </c>
      <c r="I1294" t="s">
        <v>12</v>
      </c>
      <c r="J1294" t="s">
        <v>31</v>
      </c>
      <c r="K1294" t="s">
        <v>1628</v>
      </c>
      <c r="L1294" t="s">
        <v>3904</v>
      </c>
      <c r="M1294" t="s">
        <v>1563</v>
      </c>
      <c r="N1294" t="s">
        <v>3860</v>
      </c>
      <c r="O1294" t="s">
        <v>1629</v>
      </c>
      <c r="P1294">
        <v>38.520000000000003</v>
      </c>
      <c r="Q1294">
        <v>378</v>
      </c>
      <c r="R1294" t="s">
        <v>1753</v>
      </c>
      <c r="S1294" t="s">
        <v>1754</v>
      </c>
      <c r="T1294" t="s">
        <v>1755</v>
      </c>
      <c r="U1294" t="s">
        <v>1756</v>
      </c>
      <c r="V1294" t="s">
        <v>1829</v>
      </c>
      <c r="W1294">
        <v>1</v>
      </c>
      <c r="X1294" t="s">
        <v>1752</v>
      </c>
      <c r="Y1294">
        <v>70.52</v>
      </c>
      <c r="Z1294">
        <v>70.52</v>
      </c>
      <c r="AA1294">
        <v>5.64</v>
      </c>
      <c r="AB1294">
        <v>0.08</v>
      </c>
    </row>
    <row r="1295" spans="1:28" x14ac:dyDescent="0.3">
      <c r="A1295" t="s">
        <v>3119</v>
      </c>
      <c r="B1295" s="13">
        <v>45330</v>
      </c>
      <c r="C1295" t="s">
        <v>875</v>
      </c>
      <c r="D1295" t="s">
        <v>876</v>
      </c>
      <c r="E1295">
        <v>22</v>
      </c>
      <c r="F1295" t="s">
        <v>9</v>
      </c>
      <c r="G1295" t="s">
        <v>877</v>
      </c>
      <c r="H1295" t="s">
        <v>588</v>
      </c>
      <c r="I1295" t="s">
        <v>12</v>
      </c>
      <c r="J1295" t="s">
        <v>13</v>
      </c>
      <c r="K1295" t="s">
        <v>1624</v>
      </c>
      <c r="L1295" t="s">
        <v>3901</v>
      </c>
      <c r="M1295" t="s">
        <v>1566</v>
      </c>
      <c r="N1295" t="s">
        <v>3885</v>
      </c>
      <c r="O1295" t="s">
        <v>1625</v>
      </c>
      <c r="P1295">
        <v>135.61000000000001</v>
      </c>
      <c r="Q1295">
        <v>394</v>
      </c>
      <c r="R1295" t="s">
        <v>1787</v>
      </c>
      <c r="S1295" t="s">
        <v>1763</v>
      </c>
      <c r="T1295" t="s">
        <v>1788</v>
      </c>
      <c r="U1295" t="s">
        <v>1756</v>
      </c>
      <c r="V1295" t="s">
        <v>1826</v>
      </c>
      <c r="W1295">
        <v>1</v>
      </c>
      <c r="X1295" t="s">
        <v>1786</v>
      </c>
      <c r="Y1295">
        <v>40.25</v>
      </c>
      <c r="Z1295">
        <v>40.25</v>
      </c>
      <c r="AA1295">
        <v>4.0199999999999996</v>
      </c>
      <c r="AB1295">
        <v>0.1</v>
      </c>
    </row>
    <row r="1296" spans="1:28" x14ac:dyDescent="0.3">
      <c r="A1296" t="s">
        <v>3120</v>
      </c>
      <c r="B1296" s="13">
        <v>45388</v>
      </c>
      <c r="C1296" t="s">
        <v>746</v>
      </c>
      <c r="D1296" t="s">
        <v>747</v>
      </c>
      <c r="E1296">
        <v>27</v>
      </c>
      <c r="F1296" t="s">
        <v>16</v>
      </c>
      <c r="G1296" t="s">
        <v>748</v>
      </c>
      <c r="H1296" t="s">
        <v>88</v>
      </c>
      <c r="I1296" t="s">
        <v>12</v>
      </c>
      <c r="J1296" t="s">
        <v>19</v>
      </c>
      <c r="K1296" t="s">
        <v>1726</v>
      </c>
      <c r="L1296" t="s">
        <v>3956</v>
      </c>
      <c r="M1296" t="s">
        <v>1558</v>
      </c>
      <c r="N1296" t="s">
        <v>3912</v>
      </c>
      <c r="O1296" t="s">
        <v>1727</v>
      </c>
      <c r="P1296">
        <v>183.04</v>
      </c>
      <c r="Q1296">
        <v>457</v>
      </c>
      <c r="R1296" t="s">
        <v>1793</v>
      </c>
      <c r="S1296" t="s">
        <v>1763</v>
      </c>
      <c r="T1296" t="s">
        <v>395</v>
      </c>
      <c r="U1296" t="s">
        <v>1772</v>
      </c>
      <c r="V1296" t="s">
        <v>1829</v>
      </c>
      <c r="W1296">
        <v>3</v>
      </c>
      <c r="X1296" t="s">
        <v>1792</v>
      </c>
      <c r="Y1296">
        <v>539.44000000000005</v>
      </c>
      <c r="Z1296">
        <v>1618.32</v>
      </c>
      <c r="AA1296">
        <v>80.92</v>
      </c>
      <c r="AB1296">
        <v>0.05</v>
      </c>
    </row>
    <row r="1297" spans="1:28" x14ac:dyDescent="0.3">
      <c r="A1297" t="s">
        <v>3121</v>
      </c>
      <c r="B1297" s="13">
        <v>45313</v>
      </c>
      <c r="C1297" t="s">
        <v>791</v>
      </c>
      <c r="D1297" t="s">
        <v>792</v>
      </c>
      <c r="E1297">
        <v>32</v>
      </c>
      <c r="F1297" t="s">
        <v>9</v>
      </c>
      <c r="G1297" t="s">
        <v>793</v>
      </c>
      <c r="H1297" t="s">
        <v>47</v>
      </c>
      <c r="I1297" t="s">
        <v>12</v>
      </c>
      <c r="J1297" t="s">
        <v>19</v>
      </c>
      <c r="K1297" t="s">
        <v>1668</v>
      </c>
      <c r="L1297" t="s">
        <v>3926</v>
      </c>
      <c r="M1297" t="s">
        <v>1558</v>
      </c>
      <c r="N1297" t="s">
        <v>3915</v>
      </c>
      <c r="O1297" t="s">
        <v>1669</v>
      </c>
      <c r="P1297">
        <v>482.75</v>
      </c>
      <c r="Q1297">
        <v>444</v>
      </c>
      <c r="R1297" t="s">
        <v>1770</v>
      </c>
      <c r="S1297" t="s">
        <v>1763</v>
      </c>
      <c r="T1297" t="s">
        <v>1771</v>
      </c>
      <c r="U1297" t="s">
        <v>1772</v>
      </c>
      <c r="V1297" t="s">
        <v>1826</v>
      </c>
      <c r="W1297">
        <v>3</v>
      </c>
      <c r="X1297" t="s">
        <v>1769</v>
      </c>
      <c r="Y1297">
        <v>543.49</v>
      </c>
      <c r="Z1297">
        <v>1630.47</v>
      </c>
      <c r="AA1297">
        <v>81.52</v>
      </c>
      <c r="AB1297">
        <v>0.05</v>
      </c>
    </row>
    <row r="1298" spans="1:28" x14ac:dyDescent="0.3">
      <c r="A1298" t="s">
        <v>3122</v>
      </c>
      <c r="B1298" s="13">
        <v>45221</v>
      </c>
      <c r="C1298" t="s">
        <v>1020</v>
      </c>
      <c r="D1298" t="s">
        <v>3986</v>
      </c>
      <c r="E1298">
        <v>58</v>
      </c>
      <c r="F1298" t="s">
        <v>9</v>
      </c>
      <c r="G1298" t="s">
        <v>1022</v>
      </c>
      <c r="H1298" t="s">
        <v>96</v>
      </c>
      <c r="I1298" t="s">
        <v>12</v>
      </c>
      <c r="J1298" t="s">
        <v>26</v>
      </c>
      <c r="K1298" t="s">
        <v>1560</v>
      </c>
      <c r="L1298" t="s">
        <v>3857</v>
      </c>
      <c r="M1298" t="s">
        <v>1544</v>
      </c>
      <c r="N1298" t="s">
        <v>3858</v>
      </c>
      <c r="O1298" t="s">
        <v>1561</v>
      </c>
      <c r="P1298">
        <v>218.86</v>
      </c>
      <c r="Q1298">
        <v>170</v>
      </c>
      <c r="R1298" t="s">
        <v>1777</v>
      </c>
      <c r="S1298" t="s">
        <v>1754</v>
      </c>
      <c r="T1298" t="s">
        <v>1778</v>
      </c>
      <c r="U1298" t="s">
        <v>1772</v>
      </c>
      <c r="V1298" t="s">
        <v>1829</v>
      </c>
      <c r="W1298">
        <v>4</v>
      </c>
      <c r="X1298" t="s">
        <v>1776</v>
      </c>
      <c r="Y1298">
        <v>547.21</v>
      </c>
      <c r="Z1298">
        <v>2188.84</v>
      </c>
      <c r="AA1298">
        <v>218.88</v>
      </c>
      <c r="AB1298">
        <v>0.1</v>
      </c>
    </row>
    <row r="1299" spans="1:28" x14ac:dyDescent="0.3">
      <c r="A1299" t="s">
        <v>3123</v>
      </c>
      <c r="B1299" s="13">
        <v>45619</v>
      </c>
      <c r="C1299" t="s">
        <v>773</v>
      </c>
      <c r="D1299" t="s">
        <v>774</v>
      </c>
      <c r="E1299">
        <v>31</v>
      </c>
      <c r="F1299" t="s">
        <v>9</v>
      </c>
      <c r="G1299" t="s">
        <v>775</v>
      </c>
      <c r="H1299" t="s">
        <v>287</v>
      </c>
      <c r="I1299" t="s">
        <v>12</v>
      </c>
      <c r="J1299" t="s">
        <v>19</v>
      </c>
      <c r="K1299" t="s">
        <v>1678</v>
      </c>
      <c r="L1299" t="s">
        <v>3931</v>
      </c>
      <c r="M1299" t="s">
        <v>1566</v>
      </c>
      <c r="N1299" t="s">
        <v>3862</v>
      </c>
      <c r="O1299" t="s">
        <v>1679</v>
      </c>
      <c r="P1299">
        <v>240.63</v>
      </c>
      <c r="Q1299">
        <v>423</v>
      </c>
      <c r="R1299" t="s">
        <v>1758</v>
      </c>
      <c r="S1299" t="s">
        <v>1759</v>
      </c>
      <c r="T1299" t="s">
        <v>1760</v>
      </c>
      <c r="U1299" t="s">
        <v>1756</v>
      </c>
      <c r="V1299" t="s">
        <v>1826</v>
      </c>
      <c r="W1299">
        <v>2</v>
      </c>
      <c r="X1299" t="s">
        <v>1757</v>
      </c>
      <c r="Y1299">
        <v>892.46</v>
      </c>
      <c r="Z1299">
        <v>1784.92</v>
      </c>
      <c r="AA1299">
        <v>124.94</v>
      </c>
      <c r="AB1299">
        <v>7.0000000000000007E-2</v>
      </c>
    </row>
    <row r="1300" spans="1:28" x14ac:dyDescent="0.3">
      <c r="A1300" t="s">
        <v>3124</v>
      </c>
      <c r="B1300" s="13">
        <v>45286</v>
      </c>
      <c r="C1300" t="s">
        <v>1208</v>
      </c>
      <c r="D1300" t="s">
        <v>1209</v>
      </c>
      <c r="E1300">
        <v>28</v>
      </c>
      <c r="F1300" t="s">
        <v>16</v>
      </c>
      <c r="G1300" t="s">
        <v>1210</v>
      </c>
      <c r="H1300" t="s">
        <v>88</v>
      </c>
      <c r="I1300" t="s">
        <v>12</v>
      </c>
      <c r="J1300" t="s">
        <v>31</v>
      </c>
      <c r="K1300" t="s">
        <v>1600</v>
      </c>
      <c r="L1300" t="s">
        <v>3887</v>
      </c>
      <c r="M1300" t="s">
        <v>1563</v>
      </c>
      <c r="N1300" t="s">
        <v>3860</v>
      </c>
      <c r="O1300" t="s">
        <v>1601</v>
      </c>
      <c r="P1300">
        <v>322.41000000000003</v>
      </c>
      <c r="Q1300">
        <v>213</v>
      </c>
      <c r="R1300" t="s">
        <v>1783</v>
      </c>
      <c r="S1300" t="s">
        <v>1784</v>
      </c>
      <c r="T1300" t="s">
        <v>1785</v>
      </c>
      <c r="U1300" t="s">
        <v>1772</v>
      </c>
      <c r="V1300" t="s">
        <v>1824</v>
      </c>
      <c r="W1300">
        <v>2</v>
      </c>
      <c r="X1300" t="s">
        <v>1782</v>
      </c>
      <c r="Y1300">
        <v>853.41</v>
      </c>
      <c r="Z1300">
        <v>1706.82</v>
      </c>
      <c r="AA1300">
        <v>426.7</v>
      </c>
      <c r="AB1300">
        <v>0.25</v>
      </c>
    </row>
    <row r="1301" spans="1:28" x14ac:dyDescent="0.3">
      <c r="A1301" t="s">
        <v>3125</v>
      </c>
      <c r="B1301" s="13">
        <v>45451</v>
      </c>
      <c r="C1301" t="s">
        <v>387</v>
      </c>
      <c r="D1301" t="s">
        <v>388</v>
      </c>
      <c r="E1301">
        <v>40</v>
      </c>
      <c r="F1301" t="s">
        <v>16</v>
      </c>
      <c r="G1301" t="s">
        <v>389</v>
      </c>
      <c r="H1301" t="s">
        <v>140</v>
      </c>
      <c r="I1301" t="s">
        <v>12</v>
      </c>
      <c r="J1301" t="s">
        <v>13</v>
      </c>
      <c r="K1301" t="s">
        <v>1712</v>
      </c>
      <c r="L1301" t="s">
        <v>3949</v>
      </c>
      <c r="M1301" t="s">
        <v>1566</v>
      </c>
      <c r="N1301" t="s">
        <v>3862</v>
      </c>
      <c r="O1301" t="s">
        <v>1713</v>
      </c>
      <c r="P1301">
        <v>152.91999999999999</v>
      </c>
      <c r="Q1301">
        <v>281</v>
      </c>
      <c r="R1301" t="s">
        <v>1780</v>
      </c>
      <c r="S1301" t="s">
        <v>1763</v>
      </c>
      <c r="T1301" t="s">
        <v>1781</v>
      </c>
      <c r="U1301" t="s">
        <v>1772</v>
      </c>
      <c r="V1301" t="s">
        <v>1826</v>
      </c>
      <c r="W1301">
        <v>1</v>
      </c>
      <c r="X1301" t="s">
        <v>1779</v>
      </c>
      <c r="Y1301">
        <v>162.13999999999999</v>
      </c>
      <c r="Z1301">
        <v>162.13999999999999</v>
      </c>
      <c r="AA1301">
        <v>11.35</v>
      </c>
      <c r="AB1301">
        <v>7.0000000000000007E-2</v>
      </c>
    </row>
    <row r="1302" spans="1:28" x14ac:dyDescent="0.3">
      <c r="A1302" t="s">
        <v>3126</v>
      </c>
      <c r="B1302" s="13">
        <v>45478</v>
      </c>
      <c r="C1302" t="s">
        <v>496</v>
      </c>
      <c r="D1302" t="s">
        <v>497</v>
      </c>
      <c r="E1302">
        <v>49</v>
      </c>
      <c r="F1302" t="s">
        <v>16</v>
      </c>
      <c r="G1302" t="s">
        <v>498</v>
      </c>
      <c r="H1302" t="s">
        <v>163</v>
      </c>
      <c r="I1302" t="s">
        <v>12</v>
      </c>
      <c r="J1302" t="s">
        <v>19</v>
      </c>
      <c r="K1302" t="s">
        <v>1740</v>
      </c>
      <c r="L1302" t="s">
        <v>3963</v>
      </c>
      <c r="M1302" t="s">
        <v>1547</v>
      </c>
      <c r="N1302" t="s">
        <v>3849</v>
      </c>
      <c r="O1302" t="s">
        <v>1741</v>
      </c>
      <c r="P1302">
        <v>358.47</v>
      </c>
      <c r="Q1302">
        <v>143</v>
      </c>
      <c r="R1302" t="s">
        <v>1805</v>
      </c>
      <c r="S1302" t="s">
        <v>1784</v>
      </c>
      <c r="T1302" t="s">
        <v>1806</v>
      </c>
      <c r="U1302" t="s">
        <v>1756</v>
      </c>
      <c r="V1302" t="s">
        <v>1824</v>
      </c>
      <c r="W1302">
        <v>1</v>
      </c>
      <c r="X1302" t="s">
        <v>1804</v>
      </c>
      <c r="Y1302">
        <v>893.14</v>
      </c>
      <c r="Z1302">
        <v>893.14</v>
      </c>
      <c r="AA1302">
        <v>80.38</v>
      </c>
      <c r="AB1302">
        <v>0.09</v>
      </c>
    </row>
    <row r="1303" spans="1:28" x14ac:dyDescent="0.3">
      <c r="A1303" t="s">
        <v>3127</v>
      </c>
      <c r="B1303" s="13">
        <v>45528</v>
      </c>
      <c r="C1303" t="s">
        <v>366</v>
      </c>
      <c r="D1303" t="s">
        <v>367</v>
      </c>
      <c r="E1303">
        <v>21</v>
      </c>
      <c r="F1303" t="s">
        <v>9</v>
      </c>
      <c r="G1303" t="s">
        <v>368</v>
      </c>
      <c r="H1303" t="s">
        <v>167</v>
      </c>
      <c r="I1303" t="s">
        <v>12</v>
      </c>
      <c r="J1303" t="s">
        <v>26</v>
      </c>
      <c r="K1303" t="s">
        <v>1616</v>
      </c>
      <c r="L1303" t="s">
        <v>3896</v>
      </c>
      <c r="M1303" t="s">
        <v>1563</v>
      </c>
      <c r="N1303" t="s">
        <v>3845</v>
      </c>
      <c r="O1303" t="s">
        <v>1617</v>
      </c>
      <c r="P1303">
        <v>419.28</v>
      </c>
      <c r="Q1303">
        <v>86</v>
      </c>
      <c r="R1303" t="s">
        <v>1783</v>
      </c>
      <c r="S1303" t="s">
        <v>1784</v>
      </c>
      <c r="T1303" t="s">
        <v>1785</v>
      </c>
      <c r="U1303" t="s">
        <v>1772</v>
      </c>
      <c r="V1303" t="s">
        <v>1824</v>
      </c>
      <c r="W1303">
        <v>4</v>
      </c>
      <c r="X1303" t="s">
        <v>1782</v>
      </c>
      <c r="Y1303">
        <v>349.07</v>
      </c>
      <c r="Z1303">
        <v>1396.28</v>
      </c>
      <c r="AA1303">
        <v>390.96</v>
      </c>
      <c r="AB1303">
        <v>0.28000000000000003</v>
      </c>
    </row>
    <row r="1304" spans="1:28" x14ac:dyDescent="0.3">
      <c r="A1304" t="s">
        <v>3128</v>
      </c>
      <c r="B1304" s="13">
        <v>45418</v>
      </c>
      <c r="C1304" t="s">
        <v>899</v>
      </c>
      <c r="D1304" t="s">
        <v>900</v>
      </c>
      <c r="E1304">
        <v>54</v>
      </c>
      <c r="F1304" t="s">
        <v>16</v>
      </c>
      <c r="G1304" t="s">
        <v>901</v>
      </c>
      <c r="H1304" t="s">
        <v>845</v>
      </c>
      <c r="I1304" t="s">
        <v>12</v>
      </c>
      <c r="J1304" t="s">
        <v>31</v>
      </c>
      <c r="K1304" t="s">
        <v>1710</v>
      </c>
      <c r="L1304" t="s">
        <v>3948</v>
      </c>
      <c r="M1304" t="s">
        <v>1566</v>
      </c>
      <c r="N1304" t="s">
        <v>3878</v>
      </c>
      <c r="O1304" t="s">
        <v>1711</v>
      </c>
      <c r="P1304">
        <v>285.54000000000002</v>
      </c>
      <c r="Q1304">
        <v>358</v>
      </c>
      <c r="R1304" t="s">
        <v>1798</v>
      </c>
      <c r="S1304" t="s">
        <v>1754</v>
      </c>
      <c r="T1304" t="s">
        <v>129</v>
      </c>
      <c r="U1304" t="s">
        <v>1756</v>
      </c>
      <c r="V1304" t="s">
        <v>1829</v>
      </c>
      <c r="W1304">
        <v>1</v>
      </c>
      <c r="X1304" t="s">
        <v>1797</v>
      </c>
      <c r="Y1304">
        <v>747.9</v>
      </c>
      <c r="Z1304">
        <v>747.9</v>
      </c>
      <c r="AA1304">
        <v>157.06</v>
      </c>
      <c r="AB1304">
        <v>0.21</v>
      </c>
    </row>
    <row r="1305" spans="1:28" x14ac:dyDescent="0.3">
      <c r="A1305" t="s">
        <v>3129</v>
      </c>
      <c r="B1305" s="13">
        <v>45478</v>
      </c>
      <c r="C1305" t="s">
        <v>127</v>
      </c>
      <c r="D1305" t="s">
        <v>128</v>
      </c>
      <c r="E1305">
        <v>41</v>
      </c>
      <c r="F1305" t="s">
        <v>9</v>
      </c>
      <c r="G1305" t="s">
        <v>129</v>
      </c>
      <c r="H1305" t="s">
        <v>35</v>
      </c>
      <c r="I1305" t="s">
        <v>12</v>
      </c>
      <c r="J1305" t="s">
        <v>31</v>
      </c>
      <c r="K1305" t="s">
        <v>1710</v>
      </c>
      <c r="L1305" t="s">
        <v>3948</v>
      </c>
      <c r="M1305" t="s">
        <v>1566</v>
      </c>
      <c r="N1305" t="s">
        <v>3878</v>
      </c>
      <c r="O1305" t="s">
        <v>1711</v>
      </c>
      <c r="P1305">
        <v>285.54000000000002</v>
      </c>
      <c r="Q1305">
        <v>358</v>
      </c>
      <c r="R1305" t="s">
        <v>1777</v>
      </c>
      <c r="S1305" t="s">
        <v>1754</v>
      </c>
      <c r="T1305" t="s">
        <v>1778</v>
      </c>
      <c r="U1305" t="s">
        <v>1772</v>
      </c>
      <c r="V1305" t="s">
        <v>1824</v>
      </c>
      <c r="W1305">
        <v>3</v>
      </c>
      <c r="X1305" t="s">
        <v>1776</v>
      </c>
      <c r="Y1305">
        <v>438.92</v>
      </c>
      <c r="Z1305">
        <v>1316.76</v>
      </c>
      <c r="AA1305">
        <v>276.52</v>
      </c>
      <c r="AB1305">
        <v>0.21</v>
      </c>
    </row>
    <row r="1306" spans="1:28" x14ac:dyDescent="0.3">
      <c r="A1306" t="s">
        <v>3130</v>
      </c>
      <c r="B1306" s="13">
        <v>45232</v>
      </c>
      <c r="C1306" t="s">
        <v>425</v>
      </c>
      <c r="D1306" t="s">
        <v>426</v>
      </c>
      <c r="E1306">
        <v>40</v>
      </c>
      <c r="F1306" t="s">
        <v>9</v>
      </c>
      <c r="G1306" t="s">
        <v>427</v>
      </c>
      <c r="H1306" t="s">
        <v>267</v>
      </c>
      <c r="I1306" t="s">
        <v>12</v>
      </c>
      <c r="J1306" t="s">
        <v>31</v>
      </c>
      <c r="K1306" t="s">
        <v>1702</v>
      </c>
      <c r="L1306" t="s">
        <v>3944</v>
      </c>
      <c r="M1306" t="s">
        <v>1563</v>
      </c>
      <c r="N1306" t="s">
        <v>3872</v>
      </c>
      <c r="O1306" t="s">
        <v>1703</v>
      </c>
      <c r="P1306">
        <v>480.9</v>
      </c>
      <c r="Q1306">
        <v>104</v>
      </c>
      <c r="R1306" t="s">
        <v>1770</v>
      </c>
      <c r="S1306" t="s">
        <v>1763</v>
      </c>
      <c r="T1306" t="s">
        <v>1771</v>
      </c>
      <c r="U1306" t="s">
        <v>1772</v>
      </c>
      <c r="V1306" t="s">
        <v>1824</v>
      </c>
      <c r="W1306">
        <v>4</v>
      </c>
      <c r="X1306" t="s">
        <v>1769</v>
      </c>
      <c r="Y1306">
        <v>665.38</v>
      </c>
      <c r="Z1306">
        <v>2661.52</v>
      </c>
      <c r="AA1306">
        <v>479.07</v>
      </c>
      <c r="AB1306">
        <v>0.18</v>
      </c>
    </row>
    <row r="1307" spans="1:28" x14ac:dyDescent="0.3">
      <c r="A1307" t="s">
        <v>3131</v>
      </c>
      <c r="B1307" s="13">
        <v>45616</v>
      </c>
      <c r="C1307" t="s">
        <v>23</v>
      </c>
      <c r="D1307" t="s">
        <v>3969</v>
      </c>
      <c r="E1307">
        <v>59</v>
      </c>
      <c r="F1307" t="s">
        <v>16</v>
      </c>
      <c r="G1307" t="s">
        <v>24</v>
      </c>
      <c r="H1307" t="s">
        <v>25</v>
      </c>
      <c r="I1307" t="s">
        <v>12</v>
      </c>
      <c r="J1307" t="s">
        <v>26</v>
      </c>
      <c r="K1307" t="s">
        <v>1668</v>
      </c>
      <c r="L1307" t="s">
        <v>3926</v>
      </c>
      <c r="M1307" t="s">
        <v>1558</v>
      </c>
      <c r="N1307" t="s">
        <v>3915</v>
      </c>
      <c r="O1307" t="s">
        <v>1669</v>
      </c>
      <c r="P1307">
        <v>482.75</v>
      </c>
      <c r="Q1307">
        <v>444</v>
      </c>
      <c r="R1307" t="s">
        <v>1811</v>
      </c>
      <c r="S1307" t="s">
        <v>1754</v>
      </c>
      <c r="T1307" t="s">
        <v>1812</v>
      </c>
      <c r="U1307" t="s">
        <v>1756</v>
      </c>
      <c r="V1307" t="s">
        <v>1824</v>
      </c>
      <c r="W1307">
        <v>1</v>
      </c>
      <c r="X1307" t="s">
        <v>1810</v>
      </c>
      <c r="Y1307">
        <v>146.49</v>
      </c>
      <c r="Z1307">
        <v>146.49</v>
      </c>
      <c r="AA1307">
        <v>41.02</v>
      </c>
      <c r="AB1307">
        <v>0.28000000000000003</v>
      </c>
    </row>
    <row r="1308" spans="1:28" x14ac:dyDescent="0.3">
      <c r="A1308" t="s">
        <v>3132</v>
      </c>
      <c r="B1308" s="13">
        <v>45774</v>
      </c>
      <c r="C1308" t="s">
        <v>472</v>
      </c>
      <c r="D1308" t="s">
        <v>473</v>
      </c>
      <c r="E1308">
        <v>32</v>
      </c>
      <c r="F1308" t="s">
        <v>9</v>
      </c>
      <c r="G1308" t="s">
        <v>474</v>
      </c>
      <c r="H1308" t="s">
        <v>117</v>
      </c>
      <c r="I1308" t="s">
        <v>12</v>
      </c>
      <c r="J1308" t="s">
        <v>26</v>
      </c>
      <c r="K1308" t="s">
        <v>1624</v>
      </c>
      <c r="L1308" t="s">
        <v>3901</v>
      </c>
      <c r="M1308" t="s">
        <v>1566</v>
      </c>
      <c r="N1308" t="s">
        <v>3885</v>
      </c>
      <c r="O1308" t="s">
        <v>1625</v>
      </c>
      <c r="P1308">
        <v>135.61000000000001</v>
      </c>
      <c r="Q1308">
        <v>394</v>
      </c>
      <c r="R1308" t="s">
        <v>1802</v>
      </c>
      <c r="S1308" t="s">
        <v>1759</v>
      </c>
      <c r="T1308" t="s">
        <v>1803</v>
      </c>
      <c r="U1308" t="s">
        <v>1756</v>
      </c>
      <c r="V1308" t="s">
        <v>1829</v>
      </c>
      <c r="W1308">
        <v>2</v>
      </c>
      <c r="X1308" t="s">
        <v>1801</v>
      </c>
      <c r="Y1308">
        <v>235.39</v>
      </c>
      <c r="Z1308">
        <v>470.78</v>
      </c>
      <c r="AA1308">
        <v>127.11</v>
      </c>
      <c r="AB1308">
        <v>0.27</v>
      </c>
    </row>
    <row r="1309" spans="1:28" x14ac:dyDescent="0.3">
      <c r="A1309" t="s">
        <v>3133</v>
      </c>
      <c r="B1309" s="13">
        <v>45651</v>
      </c>
      <c r="C1309" t="s">
        <v>118</v>
      </c>
      <c r="D1309" t="s">
        <v>119</v>
      </c>
      <c r="E1309">
        <v>27</v>
      </c>
      <c r="F1309" t="s">
        <v>16</v>
      </c>
      <c r="G1309" t="s">
        <v>120</v>
      </c>
      <c r="H1309" t="s">
        <v>88</v>
      </c>
      <c r="I1309" t="s">
        <v>12</v>
      </c>
      <c r="J1309" t="s">
        <v>19</v>
      </c>
      <c r="K1309" t="s">
        <v>1670</v>
      </c>
      <c r="L1309" t="s">
        <v>3927</v>
      </c>
      <c r="M1309" t="s">
        <v>1566</v>
      </c>
      <c r="N1309" t="s">
        <v>3878</v>
      </c>
      <c r="O1309" t="s">
        <v>1671</v>
      </c>
      <c r="P1309">
        <v>103.45</v>
      </c>
      <c r="Q1309">
        <v>465</v>
      </c>
      <c r="R1309" t="s">
        <v>1774</v>
      </c>
      <c r="S1309" t="s">
        <v>1759</v>
      </c>
      <c r="T1309" t="s">
        <v>1775</v>
      </c>
      <c r="U1309" t="s">
        <v>1765</v>
      </c>
      <c r="V1309" t="s">
        <v>1826</v>
      </c>
      <c r="W1309">
        <v>3</v>
      </c>
      <c r="X1309" t="s">
        <v>1773</v>
      </c>
      <c r="Y1309">
        <v>38.07</v>
      </c>
      <c r="Z1309">
        <v>114.21</v>
      </c>
      <c r="AA1309">
        <v>10.28</v>
      </c>
      <c r="AB1309">
        <v>0.09</v>
      </c>
    </row>
    <row r="1310" spans="1:28" x14ac:dyDescent="0.3">
      <c r="A1310" t="s">
        <v>3134</v>
      </c>
      <c r="B1310" s="13">
        <v>45902</v>
      </c>
      <c r="C1310" t="s">
        <v>1254</v>
      </c>
      <c r="D1310" t="s">
        <v>1255</v>
      </c>
      <c r="E1310">
        <v>34</v>
      </c>
      <c r="F1310" t="s">
        <v>9</v>
      </c>
      <c r="G1310" t="s">
        <v>1256</v>
      </c>
      <c r="H1310" t="s">
        <v>328</v>
      </c>
      <c r="I1310" t="s">
        <v>12</v>
      </c>
      <c r="J1310" t="s">
        <v>26</v>
      </c>
      <c r="K1310" t="s">
        <v>1616</v>
      </c>
      <c r="L1310" t="s">
        <v>3896</v>
      </c>
      <c r="M1310" t="s">
        <v>1563</v>
      </c>
      <c r="N1310" t="s">
        <v>3845</v>
      </c>
      <c r="O1310" t="s">
        <v>1617</v>
      </c>
      <c r="P1310">
        <v>419.28</v>
      </c>
      <c r="Q1310">
        <v>86</v>
      </c>
      <c r="R1310" t="s">
        <v>1770</v>
      </c>
      <c r="S1310" t="s">
        <v>1763</v>
      </c>
      <c r="T1310" t="s">
        <v>1771</v>
      </c>
      <c r="U1310" t="s">
        <v>1772</v>
      </c>
      <c r="V1310" t="s">
        <v>1829</v>
      </c>
      <c r="W1310">
        <v>2</v>
      </c>
      <c r="X1310" t="s">
        <v>1769</v>
      </c>
      <c r="Y1310">
        <v>511.7</v>
      </c>
      <c r="Z1310">
        <v>1023.4</v>
      </c>
      <c r="AA1310">
        <v>122.81</v>
      </c>
      <c r="AB1310">
        <v>0.12</v>
      </c>
    </row>
    <row r="1311" spans="1:28" x14ac:dyDescent="0.3">
      <c r="A1311" t="s">
        <v>3135</v>
      </c>
      <c r="B1311" s="13">
        <v>45401</v>
      </c>
      <c r="C1311" t="s">
        <v>332</v>
      </c>
      <c r="D1311" t="s">
        <v>333</v>
      </c>
      <c r="E1311">
        <v>44</v>
      </c>
      <c r="F1311" t="s">
        <v>16</v>
      </c>
      <c r="G1311" t="s">
        <v>334</v>
      </c>
      <c r="H1311" t="s">
        <v>237</v>
      </c>
      <c r="I1311" t="s">
        <v>12</v>
      </c>
      <c r="J1311" t="s">
        <v>19</v>
      </c>
      <c r="K1311" t="s">
        <v>1698</v>
      </c>
      <c r="L1311" t="s">
        <v>3942</v>
      </c>
      <c r="M1311" t="s">
        <v>1547</v>
      </c>
      <c r="N1311" t="s">
        <v>3900</v>
      </c>
      <c r="O1311" t="s">
        <v>1699</v>
      </c>
      <c r="P1311">
        <v>158.13999999999999</v>
      </c>
      <c r="Q1311">
        <v>82</v>
      </c>
      <c r="R1311" t="s">
        <v>1783</v>
      </c>
      <c r="S1311" t="s">
        <v>1784</v>
      </c>
      <c r="T1311" t="s">
        <v>1785</v>
      </c>
      <c r="U1311" t="s">
        <v>1772</v>
      </c>
      <c r="V1311" t="s">
        <v>1826</v>
      </c>
      <c r="W1311">
        <v>4</v>
      </c>
      <c r="X1311" t="s">
        <v>1782</v>
      </c>
      <c r="Y1311">
        <v>488.72</v>
      </c>
      <c r="Z1311">
        <v>1954.88</v>
      </c>
      <c r="AA1311">
        <v>449.62</v>
      </c>
      <c r="AB1311">
        <v>0.23</v>
      </c>
    </row>
    <row r="1312" spans="1:28" x14ac:dyDescent="0.3">
      <c r="A1312" t="s">
        <v>3136</v>
      </c>
      <c r="B1312" s="13">
        <v>45717</v>
      </c>
      <c r="C1312" t="s">
        <v>1220</v>
      </c>
      <c r="D1312" t="s">
        <v>1221</v>
      </c>
      <c r="E1312">
        <v>40</v>
      </c>
      <c r="F1312" t="s">
        <v>16</v>
      </c>
      <c r="G1312" t="s">
        <v>1222</v>
      </c>
      <c r="H1312" t="s">
        <v>35</v>
      </c>
      <c r="I1312" t="s">
        <v>12</v>
      </c>
      <c r="J1312" t="s">
        <v>26</v>
      </c>
      <c r="K1312" t="s">
        <v>1648</v>
      </c>
      <c r="L1312" t="s">
        <v>3916</v>
      </c>
      <c r="M1312" t="s">
        <v>1566</v>
      </c>
      <c r="N1312" t="s">
        <v>3862</v>
      </c>
      <c r="O1312" t="s">
        <v>1649</v>
      </c>
      <c r="P1312">
        <v>190.29</v>
      </c>
      <c r="Q1312">
        <v>260</v>
      </c>
      <c r="R1312" t="s">
        <v>1795</v>
      </c>
      <c r="S1312" t="s">
        <v>1759</v>
      </c>
      <c r="T1312" t="s">
        <v>1796</v>
      </c>
      <c r="U1312" t="s">
        <v>1772</v>
      </c>
      <c r="V1312" t="s">
        <v>1829</v>
      </c>
      <c r="W1312">
        <v>2</v>
      </c>
      <c r="X1312" t="s">
        <v>1794</v>
      </c>
      <c r="Y1312">
        <v>520.45000000000005</v>
      </c>
      <c r="Z1312">
        <v>1040.9000000000001</v>
      </c>
      <c r="AA1312">
        <v>114.5</v>
      </c>
      <c r="AB1312">
        <v>0.11</v>
      </c>
    </row>
    <row r="1313" spans="1:28" x14ac:dyDescent="0.3">
      <c r="A1313" t="s">
        <v>3137</v>
      </c>
      <c r="B1313" s="13">
        <v>45376</v>
      </c>
      <c r="C1313" t="s">
        <v>1340</v>
      </c>
      <c r="D1313" t="s">
        <v>1341</v>
      </c>
      <c r="E1313">
        <v>37</v>
      </c>
      <c r="F1313" t="s">
        <v>9</v>
      </c>
      <c r="G1313" t="s">
        <v>1342</v>
      </c>
      <c r="H1313" t="s">
        <v>88</v>
      </c>
      <c r="I1313" t="s">
        <v>12</v>
      </c>
      <c r="J1313" t="s">
        <v>26</v>
      </c>
      <c r="K1313" t="s">
        <v>1644</v>
      </c>
      <c r="L1313" t="s">
        <v>3913</v>
      </c>
      <c r="M1313" t="s">
        <v>1563</v>
      </c>
      <c r="N1313" t="s">
        <v>3854</v>
      </c>
      <c r="O1313" t="s">
        <v>1645</v>
      </c>
      <c r="P1313">
        <v>177.98</v>
      </c>
      <c r="Q1313">
        <v>103</v>
      </c>
      <c r="R1313" t="s">
        <v>1774</v>
      </c>
      <c r="S1313" t="s">
        <v>1759</v>
      </c>
      <c r="T1313" t="s">
        <v>1775</v>
      </c>
      <c r="U1313" t="s">
        <v>1765</v>
      </c>
      <c r="V1313" t="s">
        <v>1824</v>
      </c>
      <c r="W1313">
        <v>1</v>
      </c>
      <c r="X1313" t="s">
        <v>1773</v>
      </c>
      <c r="Y1313">
        <v>340.9</v>
      </c>
      <c r="Z1313">
        <v>340.9</v>
      </c>
      <c r="AA1313">
        <v>98.86</v>
      </c>
      <c r="AB1313">
        <v>0.28999999999999998</v>
      </c>
    </row>
    <row r="1314" spans="1:28" x14ac:dyDescent="0.3">
      <c r="A1314" t="s">
        <v>3138</v>
      </c>
      <c r="B1314" s="13">
        <v>45576</v>
      </c>
      <c r="C1314" t="s">
        <v>1086</v>
      </c>
      <c r="D1314" t="s">
        <v>1087</v>
      </c>
      <c r="E1314">
        <v>58</v>
      </c>
      <c r="F1314" t="s">
        <v>16</v>
      </c>
      <c r="G1314" t="s">
        <v>1088</v>
      </c>
      <c r="H1314" t="s">
        <v>237</v>
      </c>
      <c r="I1314" t="s">
        <v>12</v>
      </c>
      <c r="J1314" t="s">
        <v>19</v>
      </c>
      <c r="K1314" t="s">
        <v>1610</v>
      </c>
      <c r="L1314" t="s">
        <v>3892</v>
      </c>
      <c r="M1314" t="s">
        <v>1566</v>
      </c>
      <c r="N1314" t="s">
        <v>3893</v>
      </c>
      <c r="O1314" t="s">
        <v>1611</v>
      </c>
      <c r="P1314">
        <v>204.39</v>
      </c>
      <c r="Q1314">
        <v>281</v>
      </c>
      <c r="R1314" t="s">
        <v>1783</v>
      </c>
      <c r="S1314" t="s">
        <v>1784</v>
      </c>
      <c r="T1314" t="s">
        <v>1785</v>
      </c>
      <c r="U1314" t="s">
        <v>1772</v>
      </c>
      <c r="V1314" t="s">
        <v>1829</v>
      </c>
      <c r="W1314">
        <v>3</v>
      </c>
      <c r="X1314" t="s">
        <v>1782</v>
      </c>
      <c r="Y1314">
        <v>653.59</v>
      </c>
      <c r="Z1314">
        <v>1960.77</v>
      </c>
      <c r="AA1314">
        <v>333.33</v>
      </c>
      <c r="AB1314">
        <v>0.17</v>
      </c>
    </row>
    <row r="1315" spans="1:28" x14ac:dyDescent="0.3">
      <c r="A1315" t="s">
        <v>3139</v>
      </c>
      <c r="B1315" s="13">
        <v>45906</v>
      </c>
      <c r="C1315" t="s">
        <v>93</v>
      </c>
      <c r="D1315" t="s">
        <v>94</v>
      </c>
      <c r="E1315">
        <v>36</v>
      </c>
      <c r="F1315" t="s">
        <v>16</v>
      </c>
      <c r="G1315" t="s">
        <v>95</v>
      </c>
      <c r="H1315" t="s">
        <v>96</v>
      </c>
      <c r="I1315" t="s">
        <v>12</v>
      </c>
      <c r="J1315" t="s">
        <v>13</v>
      </c>
      <c r="K1315" t="s">
        <v>1600</v>
      </c>
      <c r="L1315" t="s">
        <v>3887</v>
      </c>
      <c r="M1315" t="s">
        <v>1563</v>
      </c>
      <c r="N1315" t="s">
        <v>3860</v>
      </c>
      <c r="O1315" t="s">
        <v>1601</v>
      </c>
      <c r="P1315">
        <v>322.41000000000003</v>
      </c>
      <c r="Q1315">
        <v>213</v>
      </c>
      <c r="R1315" t="s">
        <v>1811</v>
      </c>
      <c r="S1315" t="s">
        <v>1754</v>
      </c>
      <c r="T1315" t="s">
        <v>1812</v>
      </c>
      <c r="U1315" t="s">
        <v>1756</v>
      </c>
      <c r="V1315" t="s">
        <v>1829</v>
      </c>
      <c r="W1315">
        <v>1</v>
      </c>
      <c r="X1315" t="s">
        <v>1810</v>
      </c>
      <c r="Y1315">
        <v>179.77</v>
      </c>
      <c r="Z1315">
        <v>179.77</v>
      </c>
      <c r="AA1315">
        <v>41.35</v>
      </c>
      <c r="AB1315">
        <v>0.23</v>
      </c>
    </row>
    <row r="1316" spans="1:28" x14ac:dyDescent="0.3">
      <c r="A1316" t="s">
        <v>3140</v>
      </c>
      <c r="B1316" s="13">
        <v>45523</v>
      </c>
      <c r="C1316" t="s">
        <v>44</v>
      </c>
      <c r="D1316" t="s">
        <v>45</v>
      </c>
      <c r="E1316">
        <v>53</v>
      </c>
      <c r="F1316" t="s">
        <v>16</v>
      </c>
      <c r="G1316" t="s">
        <v>46</v>
      </c>
      <c r="H1316" t="s">
        <v>47</v>
      </c>
      <c r="I1316" t="s">
        <v>12</v>
      </c>
      <c r="J1316" t="s">
        <v>13</v>
      </c>
      <c r="K1316" t="s">
        <v>1543</v>
      </c>
      <c r="L1316" t="s">
        <v>3844</v>
      </c>
      <c r="M1316" t="s">
        <v>1563</v>
      </c>
      <c r="N1316" t="s">
        <v>3845</v>
      </c>
      <c r="O1316" t="s">
        <v>1545</v>
      </c>
      <c r="P1316">
        <v>112.42</v>
      </c>
      <c r="Q1316">
        <v>416</v>
      </c>
      <c r="R1316" t="s">
        <v>1787</v>
      </c>
      <c r="S1316" t="s">
        <v>1763</v>
      </c>
      <c r="T1316" t="s">
        <v>1788</v>
      </c>
      <c r="U1316" t="s">
        <v>1756</v>
      </c>
      <c r="V1316" t="s">
        <v>1824</v>
      </c>
      <c r="W1316">
        <v>2</v>
      </c>
      <c r="X1316" t="s">
        <v>1786</v>
      </c>
      <c r="Y1316">
        <v>943.8</v>
      </c>
      <c r="Z1316">
        <v>1887.6</v>
      </c>
      <c r="AA1316">
        <v>113.26</v>
      </c>
      <c r="AB1316">
        <v>0.06</v>
      </c>
    </row>
    <row r="1317" spans="1:28" x14ac:dyDescent="0.3">
      <c r="A1317" t="s">
        <v>3141</v>
      </c>
      <c r="B1317" s="13">
        <v>45234</v>
      </c>
      <c r="C1317" t="s">
        <v>1272</v>
      </c>
      <c r="D1317" t="s">
        <v>1273</v>
      </c>
      <c r="E1317">
        <v>55</v>
      </c>
      <c r="F1317" t="s">
        <v>9</v>
      </c>
      <c r="G1317" t="s">
        <v>1274</v>
      </c>
      <c r="H1317" t="s">
        <v>845</v>
      </c>
      <c r="I1317" t="s">
        <v>12</v>
      </c>
      <c r="J1317" t="s">
        <v>13</v>
      </c>
      <c r="K1317" t="s">
        <v>1690</v>
      </c>
      <c r="L1317" t="s">
        <v>3938</v>
      </c>
      <c r="M1317" t="s">
        <v>1558</v>
      </c>
      <c r="N1317" t="s">
        <v>3867</v>
      </c>
      <c r="O1317" t="s">
        <v>1691</v>
      </c>
      <c r="P1317">
        <v>214.32</v>
      </c>
      <c r="Q1317">
        <v>383</v>
      </c>
      <c r="R1317" t="s">
        <v>1802</v>
      </c>
      <c r="S1317" t="s">
        <v>1759</v>
      </c>
      <c r="T1317" t="s">
        <v>1803</v>
      </c>
      <c r="U1317" t="s">
        <v>1756</v>
      </c>
      <c r="V1317" t="s">
        <v>1824</v>
      </c>
      <c r="W1317">
        <v>2</v>
      </c>
      <c r="X1317" t="s">
        <v>1801</v>
      </c>
      <c r="Y1317">
        <v>985</v>
      </c>
      <c r="Z1317">
        <v>1970</v>
      </c>
      <c r="AA1317">
        <v>492.5</v>
      </c>
      <c r="AB1317">
        <v>0.25</v>
      </c>
    </row>
    <row r="1318" spans="1:28" x14ac:dyDescent="0.3">
      <c r="A1318" t="s">
        <v>3142</v>
      </c>
      <c r="B1318" s="13">
        <v>45405</v>
      </c>
      <c r="C1318" t="s">
        <v>1492</v>
      </c>
      <c r="D1318" t="s">
        <v>1493</v>
      </c>
      <c r="E1318">
        <v>46</v>
      </c>
      <c r="F1318" t="s">
        <v>16</v>
      </c>
      <c r="G1318" t="s">
        <v>1494</v>
      </c>
      <c r="H1318" t="s">
        <v>287</v>
      </c>
      <c r="I1318" t="s">
        <v>12</v>
      </c>
      <c r="J1318" t="s">
        <v>26</v>
      </c>
      <c r="K1318" t="s">
        <v>1724</v>
      </c>
      <c r="L1318" t="s">
        <v>3955</v>
      </c>
      <c r="M1318" t="s">
        <v>1566</v>
      </c>
      <c r="N1318" t="s">
        <v>3854</v>
      </c>
      <c r="O1318" t="s">
        <v>1725</v>
      </c>
      <c r="P1318">
        <v>131.24</v>
      </c>
      <c r="Q1318">
        <v>232</v>
      </c>
      <c r="R1318" t="s">
        <v>1790</v>
      </c>
      <c r="S1318" t="s">
        <v>1754</v>
      </c>
      <c r="T1318" t="s">
        <v>1791</v>
      </c>
      <c r="U1318" t="s">
        <v>1772</v>
      </c>
      <c r="V1318" t="s">
        <v>1824</v>
      </c>
      <c r="W1318">
        <v>4</v>
      </c>
      <c r="X1318" t="s">
        <v>1789</v>
      </c>
      <c r="Y1318">
        <v>216.81</v>
      </c>
      <c r="Z1318">
        <v>867.24</v>
      </c>
      <c r="AA1318">
        <v>251.5</v>
      </c>
      <c r="AB1318">
        <v>0.28999999999999998</v>
      </c>
    </row>
    <row r="1319" spans="1:28" x14ac:dyDescent="0.3">
      <c r="A1319" t="s">
        <v>3143</v>
      </c>
      <c r="B1319" s="13">
        <v>45223</v>
      </c>
      <c r="C1319" t="s">
        <v>408</v>
      </c>
      <c r="D1319" t="s">
        <v>409</v>
      </c>
      <c r="E1319">
        <v>21</v>
      </c>
      <c r="F1319" t="s">
        <v>16</v>
      </c>
      <c r="G1319" t="s">
        <v>410</v>
      </c>
      <c r="H1319" t="s">
        <v>74</v>
      </c>
      <c r="I1319" t="s">
        <v>12</v>
      </c>
      <c r="J1319" t="s">
        <v>19</v>
      </c>
      <c r="K1319" t="s">
        <v>1676</v>
      </c>
      <c r="L1319" t="s">
        <v>3930</v>
      </c>
      <c r="M1319" t="s">
        <v>1558</v>
      </c>
      <c r="N1319" t="s">
        <v>3912</v>
      </c>
      <c r="O1319" t="s">
        <v>1677</v>
      </c>
      <c r="P1319">
        <v>299.11</v>
      </c>
      <c r="Q1319">
        <v>118</v>
      </c>
      <c r="R1319" t="s">
        <v>1762</v>
      </c>
      <c r="S1319" t="s">
        <v>1763</v>
      </c>
      <c r="T1319" t="s">
        <v>1764</v>
      </c>
      <c r="U1319" t="s">
        <v>1765</v>
      </c>
      <c r="V1319" t="s">
        <v>1829</v>
      </c>
      <c r="W1319">
        <v>4</v>
      </c>
      <c r="X1319" t="s">
        <v>1761</v>
      </c>
      <c r="Y1319">
        <v>950.21</v>
      </c>
      <c r="Z1319">
        <v>3800.84</v>
      </c>
      <c r="AA1319">
        <v>1026.23</v>
      </c>
      <c r="AB1319">
        <v>0.27</v>
      </c>
    </row>
    <row r="1320" spans="1:28" x14ac:dyDescent="0.3">
      <c r="A1320" t="s">
        <v>3144</v>
      </c>
      <c r="B1320" s="13">
        <v>45838</v>
      </c>
      <c r="C1320" t="s">
        <v>818</v>
      </c>
      <c r="D1320" t="s">
        <v>819</v>
      </c>
      <c r="E1320">
        <v>57</v>
      </c>
      <c r="F1320" t="s">
        <v>9</v>
      </c>
      <c r="G1320" t="s">
        <v>820</v>
      </c>
      <c r="H1320" t="s">
        <v>291</v>
      </c>
      <c r="I1320" t="s">
        <v>12</v>
      </c>
      <c r="J1320" t="s">
        <v>19</v>
      </c>
      <c r="K1320" t="s">
        <v>1644</v>
      </c>
      <c r="L1320" t="s">
        <v>3913</v>
      </c>
      <c r="M1320" t="s">
        <v>1563</v>
      </c>
      <c r="N1320" t="s">
        <v>3854</v>
      </c>
      <c r="O1320" t="s">
        <v>1645</v>
      </c>
      <c r="P1320">
        <v>177.98</v>
      </c>
      <c r="Q1320">
        <v>103</v>
      </c>
      <c r="R1320" t="s">
        <v>1780</v>
      </c>
      <c r="S1320" t="s">
        <v>1763</v>
      </c>
      <c r="T1320" t="s">
        <v>1781</v>
      </c>
      <c r="U1320" t="s">
        <v>1772</v>
      </c>
      <c r="V1320" t="s">
        <v>1826</v>
      </c>
      <c r="W1320">
        <v>2</v>
      </c>
      <c r="X1320" t="s">
        <v>1779</v>
      </c>
      <c r="Y1320">
        <v>271.39999999999998</v>
      </c>
      <c r="Z1320">
        <v>542.79999999999995</v>
      </c>
      <c r="AA1320">
        <v>92.28</v>
      </c>
      <c r="AB1320">
        <v>0.17</v>
      </c>
    </row>
    <row r="1321" spans="1:28" x14ac:dyDescent="0.3">
      <c r="A1321" t="s">
        <v>3145</v>
      </c>
      <c r="B1321" s="13">
        <v>45883</v>
      </c>
      <c r="C1321" t="s">
        <v>559</v>
      </c>
      <c r="D1321" t="s">
        <v>560</v>
      </c>
      <c r="E1321">
        <v>36</v>
      </c>
      <c r="F1321" t="s">
        <v>16</v>
      </c>
      <c r="G1321" t="s">
        <v>561</v>
      </c>
      <c r="H1321" t="s">
        <v>250</v>
      </c>
      <c r="I1321" t="s">
        <v>12</v>
      </c>
      <c r="J1321" t="s">
        <v>19</v>
      </c>
      <c r="K1321" t="s">
        <v>1626</v>
      </c>
      <c r="L1321" t="s">
        <v>3902</v>
      </c>
      <c r="M1321" t="s">
        <v>1563</v>
      </c>
      <c r="N1321" t="s">
        <v>3903</v>
      </c>
      <c r="O1321" t="s">
        <v>1627</v>
      </c>
      <c r="P1321">
        <v>326.06</v>
      </c>
      <c r="Q1321">
        <v>301</v>
      </c>
      <c r="R1321" t="s">
        <v>1783</v>
      </c>
      <c r="S1321" t="s">
        <v>1784</v>
      </c>
      <c r="T1321" t="s">
        <v>1785</v>
      </c>
      <c r="U1321" t="s">
        <v>1772</v>
      </c>
      <c r="V1321" t="s">
        <v>1826</v>
      </c>
      <c r="W1321">
        <v>4</v>
      </c>
      <c r="X1321" t="s">
        <v>1782</v>
      </c>
      <c r="Y1321">
        <v>708.19</v>
      </c>
      <c r="Z1321">
        <v>2832.76</v>
      </c>
      <c r="AA1321">
        <v>283.27999999999997</v>
      </c>
      <c r="AB1321">
        <v>0.1</v>
      </c>
    </row>
    <row r="1322" spans="1:28" x14ac:dyDescent="0.3">
      <c r="A1322" t="s">
        <v>3146</v>
      </c>
      <c r="B1322" s="13">
        <v>45788</v>
      </c>
      <c r="C1322" t="s">
        <v>1374</v>
      </c>
      <c r="D1322" t="s">
        <v>1375</v>
      </c>
      <c r="E1322">
        <v>19</v>
      </c>
      <c r="F1322" t="s">
        <v>9</v>
      </c>
      <c r="G1322" t="s">
        <v>1376</v>
      </c>
      <c r="H1322" t="s">
        <v>845</v>
      </c>
      <c r="I1322" t="s">
        <v>12</v>
      </c>
      <c r="J1322" t="s">
        <v>13</v>
      </c>
      <c r="K1322" t="s">
        <v>1656</v>
      </c>
      <c r="L1322" t="s">
        <v>3920</v>
      </c>
      <c r="M1322" t="s">
        <v>1566</v>
      </c>
      <c r="N1322" t="s">
        <v>3854</v>
      </c>
      <c r="O1322" t="s">
        <v>1657</v>
      </c>
      <c r="P1322">
        <v>434.84</v>
      </c>
      <c r="Q1322">
        <v>185</v>
      </c>
      <c r="R1322" t="s">
        <v>1767</v>
      </c>
      <c r="S1322" t="s">
        <v>1759</v>
      </c>
      <c r="T1322" t="s">
        <v>1768</v>
      </c>
      <c r="U1322" t="s">
        <v>1765</v>
      </c>
      <c r="V1322" t="s">
        <v>1826</v>
      </c>
      <c r="W1322">
        <v>3</v>
      </c>
      <c r="X1322" t="s">
        <v>1766</v>
      </c>
      <c r="Y1322">
        <v>477.05</v>
      </c>
      <c r="Z1322">
        <v>1431.15</v>
      </c>
      <c r="AA1322">
        <v>71.56</v>
      </c>
      <c r="AB1322">
        <v>0.05</v>
      </c>
    </row>
    <row r="1323" spans="1:28" x14ac:dyDescent="0.3">
      <c r="A1323" t="s">
        <v>3147</v>
      </c>
      <c r="B1323" s="13">
        <v>45383</v>
      </c>
      <c r="C1323" t="s">
        <v>969</v>
      </c>
      <c r="D1323" t="s">
        <v>970</v>
      </c>
      <c r="E1323">
        <v>56</v>
      </c>
      <c r="F1323" t="s">
        <v>16</v>
      </c>
      <c r="G1323" t="s">
        <v>971</v>
      </c>
      <c r="H1323" t="s">
        <v>22</v>
      </c>
      <c r="I1323" t="s">
        <v>12</v>
      </c>
      <c r="J1323" t="s">
        <v>26</v>
      </c>
      <c r="K1323" t="s">
        <v>1696</v>
      </c>
      <c r="L1323" t="s">
        <v>3941</v>
      </c>
      <c r="M1323" t="s">
        <v>1563</v>
      </c>
      <c r="N1323" t="s">
        <v>3860</v>
      </c>
      <c r="O1323" t="s">
        <v>1697</v>
      </c>
      <c r="P1323">
        <v>403.71</v>
      </c>
      <c r="Q1323">
        <v>159</v>
      </c>
      <c r="R1323" t="s">
        <v>1787</v>
      </c>
      <c r="S1323" t="s">
        <v>1763</v>
      </c>
      <c r="T1323" t="s">
        <v>1788</v>
      </c>
      <c r="U1323" t="s">
        <v>1756</v>
      </c>
      <c r="V1323" t="s">
        <v>1829</v>
      </c>
      <c r="W1323">
        <v>3</v>
      </c>
      <c r="X1323" t="s">
        <v>1786</v>
      </c>
      <c r="Y1323">
        <v>627.29</v>
      </c>
      <c r="Z1323">
        <v>1881.87</v>
      </c>
      <c r="AA1323">
        <v>508.1</v>
      </c>
      <c r="AB1323">
        <v>0.27</v>
      </c>
    </row>
    <row r="1324" spans="1:28" x14ac:dyDescent="0.3">
      <c r="A1324" t="s">
        <v>3148</v>
      </c>
      <c r="B1324" s="13">
        <v>45335</v>
      </c>
      <c r="C1324" t="s">
        <v>960</v>
      </c>
      <c r="D1324" t="s">
        <v>3985</v>
      </c>
      <c r="E1324">
        <v>41</v>
      </c>
      <c r="F1324" t="s">
        <v>9</v>
      </c>
      <c r="G1324" t="s">
        <v>962</v>
      </c>
      <c r="H1324" t="s">
        <v>62</v>
      </c>
      <c r="I1324" t="s">
        <v>12</v>
      </c>
      <c r="J1324" t="s">
        <v>31</v>
      </c>
      <c r="K1324" t="s">
        <v>1736</v>
      </c>
      <c r="L1324" t="s">
        <v>3961</v>
      </c>
      <c r="M1324" t="s">
        <v>1558</v>
      </c>
      <c r="N1324" t="s">
        <v>3856</v>
      </c>
      <c r="O1324" t="s">
        <v>1737</v>
      </c>
      <c r="P1324">
        <v>358.47</v>
      </c>
      <c r="Q1324">
        <v>213</v>
      </c>
      <c r="R1324" t="s">
        <v>1793</v>
      </c>
      <c r="S1324" t="s">
        <v>1763</v>
      </c>
      <c r="T1324" t="s">
        <v>395</v>
      </c>
      <c r="U1324" t="s">
        <v>1772</v>
      </c>
      <c r="V1324" t="s">
        <v>1826</v>
      </c>
      <c r="W1324">
        <v>3</v>
      </c>
      <c r="X1324" t="s">
        <v>1792</v>
      </c>
      <c r="Y1324">
        <v>206.84</v>
      </c>
      <c r="Z1324">
        <v>620.52</v>
      </c>
      <c r="AA1324">
        <v>117.9</v>
      </c>
      <c r="AB1324">
        <v>0.19</v>
      </c>
    </row>
    <row r="1325" spans="1:28" x14ac:dyDescent="0.3">
      <c r="A1325" t="s">
        <v>3149</v>
      </c>
      <c r="B1325" s="13">
        <v>45304</v>
      </c>
      <c r="C1325" t="s">
        <v>803</v>
      </c>
      <c r="D1325" t="s">
        <v>804</v>
      </c>
      <c r="E1325">
        <v>64</v>
      </c>
      <c r="F1325" t="s">
        <v>9</v>
      </c>
      <c r="G1325" t="s">
        <v>805</v>
      </c>
      <c r="H1325" t="s">
        <v>22</v>
      </c>
      <c r="I1325" t="s">
        <v>12</v>
      </c>
      <c r="J1325" t="s">
        <v>31</v>
      </c>
      <c r="K1325" t="s">
        <v>1608</v>
      </c>
      <c r="L1325" t="s">
        <v>3891</v>
      </c>
      <c r="M1325" t="s">
        <v>1544</v>
      </c>
      <c r="N1325" t="s">
        <v>3864</v>
      </c>
      <c r="O1325" t="s">
        <v>1609</v>
      </c>
      <c r="P1325">
        <v>19.52</v>
      </c>
      <c r="Q1325">
        <v>57</v>
      </c>
      <c r="R1325" t="s">
        <v>1758</v>
      </c>
      <c r="S1325" t="s">
        <v>1759</v>
      </c>
      <c r="T1325" t="s">
        <v>1760</v>
      </c>
      <c r="U1325" t="s">
        <v>1756</v>
      </c>
      <c r="V1325" t="s">
        <v>1824</v>
      </c>
      <c r="W1325">
        <v>4</v>
      </c>
      <c r="X1325" t="s">
        <v>1757</v>
      </c>
      <c r="Y1325">
        <v>629.04999999999995</v>
      </c>
      <c r="Z1325">
        <v>2516.1999999999998</v>
      </c>
      <c r="AA1325">
        <v>654.21</v>
      </c>
      <c r="AB1325">
        <v>0.26</v>
      </c>
    </row>
    <row r="1326" spans="1:28" x14ac:dyDescent="0.3">
      <c r="A1326" t="s">
        <v>3150</v>
      </c>
      <c r="B1326" s="13">
        <v>45543</v>
      </c>
      <c r="C1326" t="s">
        <v>1357</v>
      </c>
      <c r="D1326" t="s">
        <v>1358</v>
      </c>
      <c r="E1326">
        <v>59</v>
      </c>
      <c r="F1326" t="s">
        <v>16</v>
      </c>
      <c r="G1326" t="s">
        <v>1359</v>
      </c>
      <c r="H1326" t="s">
        <v>237</v>
      </c>
      <c r="I1326" t="s">
        <v>12</v>
      </c>
      <c r="J1326" t="s">
        <v>19</v>
      </c>
      <c r="K1326" t="s">
        <v>1696</v>
      </c>
      <c r="L1326" t="s">
        <v>3941</v>
      </c>
      <c r="M1326" t="s">
        <v>1563</v>
      </c>
      <c r="N1326" t="s">
        <v>3860</v>
      </c>
      <c r="O1326" t="s">
        <v>1697</v>
      </c>
      <c r="P1326">
        <v>403.71</v>
      </c>
      <c r="Q1326">
        <v>159</v>
      </c>
      <c r="R1326" t="s">
        <v>1808</v>
      </c>
      <c r="S1326" t="s">
        <v>1759</v>
      </c>
      <c r="T1326" t="s">
        <v>1809</v>
      </c>
      <c r="U1326" t="s">
        <v>1756</v>
      </c>
      <c r="V1326" t="s">
        <v>1826</v>
      </c>
      <c r="W1326">
        <v>4</v>
      </c>
      <c r="X1326" t="s">
        <v>1807</v>
      </c>
      <c r="Y1326">
        <v>529.04</v>
      </c>
      <c r="Z1326">
        <v>2116.16</v>
      </c>
      <c r="AA1326">
        <v>211.62</v>
      </c>
      <c r="AB1326">
        <v>0.1</v>
      </c>
    </row>
    <row r="1327" spans="1:28" x14ac:dyDescent="0.3">
      <c r="A1327" t="s">
        <v>3151</v>
      </c>
      <c r="B1327" s="13">
        <v>45326</v>
      </c>
      <c r="C1327" t="s">
        <v>1095</v>
      </c>
      <c r="D1327" t="s">
        <v>1096</v>
      </c>
      <c r="E1327">
        <v>31</v>
      </c>
      <c r="F1327" t="s">
        <v>9</v>
      </c>
      <c r="G1327" t="s">
        <v>1097</v>
      </c>
      <c r="H1327" t="s">
        <v>163</v>
      </c>
      <c r="I1327" t="s">
        <v>12</v>
      </c>
      <c r="J1327" t="s">
        <v>26</v>
      </c>
      <c r="K1327" t="s">
        <v>1608</v>
      </c>
      <c r="L1327" t="s">
        <v>3891</v>
      </c>
      <c r="M1327" t="s">
        <v>1544</v>
      </c>
      <c r="N1327" t="s">
        <v>3864</v>
      </c>
      <c r="O1327" t="s">
        <v>1609</v>
      </c>
      <c r="P1327">
        <v>19.52</v>
      </c>
      <c r="Q1327">
        <v>57</v>
      </c>
      <c r="R1327" t="s">
        <v>1808</v>
      </c>
      <c r="S1327" t="s">
        <v>1759</v>
      </c>
      <c r="T1327" t="s">
        <v>1809</v>
      </c>
      <c r="U1327" t="s">
        <v>1756</v>
      </c>
      <c r="V1327" t="s">
        <v>1826</v>
      </c>
      <c r="W1327">
        <v>1</v>
      </c>
      <c r="X1327" t="s">
        <v>1807</v>
      </c>
      <c r="Y1327">
        <v>350.67</v>
      </c>
      <c r="Z1327">
        <v>350.67</v>
      </c>
      <c r="AA1327">
        <v>77.150000000000006</v>
      </c>
      <c r="AB1327">
        <v>0.22</v>
      </c>
    </row>
    <row r="1328" spans="1:28" x14ac:dyDescent="0.3">
      <c r="A1328" t="s">
        <v>3152</v>
      </c>
      <c r="B1328" s="13">
        <v>45498</v>
      </c>
      <c r="C1328" t="s">
        <v>1160</v>
      </c>
      <c r="D1328" t="s">
        <v>1161</v>
      </c>
      <c r="E1328">
        <v>21</v>
      </c>
      <c r="F1328" t="s">
        <v>16</v>
      </c>
      <c r="G1328" t="s">
        <v>1162</v>
      </c>
      <c r="H1328" t="s">
        <v>47</v>
      </c>
      <c r="I1328" t="s">
        <v>12</v>
      </c>
      <c r="J1328" t="s">
        <v>19</v>
      </c>
      <c r="K1328" t="s">
        <v>1738</v>
      </c>
      <c r="L1328" t="s">
        <v>3962</v>
      </c>
      <c r="M1328" t="s">
        <v>1566</v>
      </c>
      <c r="N1328" t="s">
        <v>3854</v>
      </c>
      <c r="O1328" t="s">
        <v>1739</v>
      </c>
      <c r="P1328">
        <v>60.65</v>
      </c>
      <c r="Q1328">
        <v>75</v>
      </c>
      <c r="R1328" t="s">
        <v>1758</v>
      </c>
      <c r="S1328" t="s">
        <v>1759</v>
      </c>
      <c r="T1328" t="s">
        <v>1760</v>
      </c>
      <c r="U1328" t="s">
        <v>1756</v>
      </c>
      <c r="V1328" t="s">
        <v>1824</v>
      </c>
      <c r="W1328">
        <v>1</v>
      </c>
      <c r="X1328" t="s">
        <v>1757</v>
      </c>
      <c r="Y1328">
        <v>128.93</v>
      </c>
      <c r="Z1328">
        <v>128.93</v>
      </c>
      <c r="AA1328">
        <v>33.520000000000003</v>
      </c>
      <c r="AB1328">
        <v>0.26</v>
      </c>
    </row>
    <row r="1329" spans="1:28" x14ac:dyDescent="0.3">
      <c r="A1329" t="s">
        <v>3153</v>
      </c>
      <c r="B1329" s="13">
        <v>45544</v>
      </c>
      <c r="C1329" t="s">
        <v>490</v>
      </c>
      <c r="D1329" t="s">
        <v>491</v>
      </c>
      <c r="E1329">
        <v>46</v>
      </c>
      <c r="F1329" t="s">
        <v>9</v>
      </c>
      <c r="G1329" t="s">
        <v>492</v>
      </c>
      <c r="H1329" t="s">
        <v>254</v>
      </c>
      <c r="I1329" t="s">
        <v>12</v>
      </c>
      <c r="J1329" t="s">
        <v>19</v>
      </c>
      <c r="K1329" t="s">
        <v>1720</v>
      </c>
      <c r="L1329" t="s">
        <v>3953</v>
      </c>
      <c r="M1329" t="s">
        <v>1544</v>
      </c>
      <c r="N1329" t="s">
        <v>3864</v>
      </c>
      <c r="O1329" t="s">
        <v>1721</v>
      </c>
      <c r="P1329">
        <v>176.07</v>
      </c>
      <c r="Q1329">
        <v>82</v>
      </c>
      <c r="R1329" t="s">
        <v>1802</v>
      </c>
      <c r="S1329" t="s">
        <v>1759</v>
      </c>
      <c r="T1329" t="s">
        <v>1803</v>
      </c>
      <c r="U1329" t="s">
        <v>1756</v>
      </c>
      <c r="V1329" t="s">
        <v>1824</v>
      </c>
      <c r="W1329">
        <v>2</v>
      </c>
      <c r="X1329" t="s">
        <v>1801</v>
      </c>
      <c r="Y1329">
        <v>384.92</v>
      </c>
      <c r="Z1329">
        <v>769.84</v>
      </c>
      <c r="AA1329">
        <v>69.290000000000006</v>
      </c>
      <c r="AB1329">
        <v>0.09</v>
      </c>
    </row>
    <row r="1330" spans="1:28" x14ac:dyDescent="0.3">
      <c r="A1330" t="s">
        <v>3154</v>
      </c>
      <c r="B1330" s="13">
        <v>45268</v>
      </c>
      <c r="C1330" t="s">
        <v>1050</v>
      </c>
      <c r="D1330" t="s">
        <v>1051</v>
      </c>
      <c r="E1330">
        <v>50</v>
      </c>
      <c r="F1330" t="s">
        <v>16</v>
      </c>
      <c r="G1330" t="s">
        <v>1052</v>
      </c>
      <c r="H1330" t="s">
        <v>167</v>
      </c>
      <c r="I1330" t="s">
        <v>12</v>
      </c>
      <c r="J1330" t="s">
        <v>31</v>
      </c>
      <c r="K1330" t="s">
        <v>1555</v>
      </c>
      <c r="L1330" t="s">
        <v>3853</v>
      </c>
      <c r="M1330" t="s">
        <v>1547</v>
      </c>
      <c r="N1330" t="s">
        <v>3854</v>
      </c>
      <c r="O1330" t="s">
        <v>1556</v>
      </c>
      <c r="P1330">
        <v>261</v>
      </c>
      <c r="Q1330">
        <v>59</v>
      </c>
      <c r="R1330" t="s">
        <v>1783</v>
      </c>
      <c r="S1330" t="s">
        <v>1784</v>
      </c>
      <c r="T1330" t="s">
        <v>1785</v>
      </c>
      <c r="U1330" t="s">
        <v>1772</v>
      </c>
      <c r="V1330" t="s">
        <v>1826</v>
      </c>
      <c r="W1330">
        <v>3</v>
      </c>
      <c r="X1330" t="s">
        <v>1782</v>
      </c>
      <c r="Y1330">
        <v>120.77</v>
      </c>
      <c r="Z1330">
        <v>362.31</v>
      </c>
      <c r="AA1330">
        <v>105.07</v>
      </c>
      <c r="AB1330">
        <v>0.28999999999999998</v>
      </c>
    </row>
    <row r="1331" spans="1:28" x14ac:dyDescent="0.3">
      <c r="A1331" t="s">
        <v>3155</v>
      </c>
      <c r="B1331" s="13">
        <v>45824</v>
      </c>
      <c r="C1331" t="s">
        <v>719</v>
      </c>
      <c r="D1331" t="s">
        <v>720</v>
      </c>
      <c r="E1331">
        <v>35</v>
      </c>
      <c r="F1331" t="s">
        <v>9</v>
      </c>
      <c r="G1331" t="s">
        <v>721</v>
      </c>
      <c r="H1331" t="s">
        <v>233</v>
      </c>
      <c r="I1331" t="s">
        <v>12</v>
      </c>
      <c r="J1331" t="s">
        <v>19</v>
      </c>
      <c r="K1331" t="s">
        <v>1700</v>
      </c>
      <c r="L1331" t="s">
        <v>3943</v>
      </c>
      <c r="M1331" t="s">
        <v>1563</v>
      </c>
      <c r="N1331" t="s">
        <v>3845</v>
      </c>
      <c r="O1331" t="s">
        <v>1701</v>
      </c>
      <c r="P1331">
        <v>392.89</v>
      </c>
      <c r="Q1331">
        <v>320</v>
      </c>
      <c r="R1331" t="s">
        <v>1808</v>
      </c>
      <c r="S1331" t="s">
        <v>1759</v>
      </c>
      <c r="T1331" t="s">
        <v>1809</v>
      </c>
      <c r="U1331" t="s">
        <v>1756</v>
      </c>
      <c r="V1331" t="s">
        <v>1824</v>
      </c>
      <c r="W1331">
        <v>4</v>
      </c>
      <c r="X1331" t="s">
        <v>1807</v>
      </c>
      <c r="Y1331">
        <v>661.39</v>
      </c>
      <c r="Z1331">
        <v>2645.56</v>
      </c>
      <c r="AA1331">
        <v>185.19</v>
      </c>
      <c r="AB1331">
        <v>7.0000000000000007E-2</v>
      </c>
    </row>
    <row r="1332" spans="1:28" x14ac:dyDescent="0.3">
      <c r="A1332" t="s">
        <v>3156</v>
      </c>
      <c r="B1332" s="13">
        <v>45261</v>
      </c>
      <c r="C1332" t="s">
        <v>1389</v>
      </c>
      <c r="D1332" t="s">
        <v>1390</v>
      </c>
      <c r="E1332">
        <v>29</v>
      </c>
      <c r="F1332" t="s">
        <v>9</v>
      </c>
      <c r="G1332" t="s">
        <v>1391</v>
      </c>
      <c r="H1332" t="s">
        <v>25</v>
      </c>
      <c r="I1332" t="s">
        <v>12</v>
      </c>
      <c r="J1332" t="s">
        <v>26</v>
      </c>
      <c r="K1332" t="s">
        <v>1672</v>
      </c>
      <c r="L1332" t="s">
        <v>3928</v>
      </c>
      <c r="M1332" t="s">
        <v>1563</v>
      </c>
      <c r="N1332" t="s">
        <v>3845</v>
      </c>
      <c r="O1332" t="s">
        <v>1673</v>
      </c>
      <c r="P1332">
        <v>86.42</v>
      </c>
      <c r="Q1332">
        <v>222</v>
      </c>
      <c r="R1332" t="s">
        <v>1762</v>
      </c>
      <c r="S1332" t="s">
        <v>1763</v>
      </c>
      <c r="T1332" t="s">
        <v>1764</v>
      </c>
      <c r="U1332" t="s">
        <v>1765</v>
      </c>
      <c r="V1332" t="s">
        <v>1826</v>
      </c>
      <c r="W1332">
        <v>1</v>
      </c>
      <c r="X1332" t="s">
        <v>1761</v>
      </c>
      <c r="Y1332">
        <v>195.24</v>
      </c>
      <c r="Z1332">
        <v>195.24</v>
      </c>
      <c r="AA1332">
        <v>52.71</v>
      </c>
      <c r="AB1332">
        <v>0.27</v>
      </c>
    </row>
    <row r="1333" spans="1:28" x14ac:dyDescent="0.3">
      <c r="A1333" t="s">
        <v>3157</v>
      </c>
      <c r="B1333" s="13">
        <v>45233</v>
      </c>
      <c r="C1333" t="s">
        <v>27</v>
      </c>
      <c r="D1333" t="s">
        <v>28</v>
      </c>
      <c r="E1333">
        <v>64</v>
      </c>
      <c r="F1333" t="s">
        <v>16</v>
      </c>
      <c r="G1333" t="s">
        <v>29</v>
      </c>
      <c r="H1333" t="s">
        <v>30</v>
      </c>
      <c r="I1333" t="s">
        <v>12</v>
      </c>
      <c r="J1333" t="s">
        <v>31</v>
      </c>
      <c r="K1333" t="s">
        <v>1732</v>
      </c>
      <c r="L1333" t="s">
        <v>3959</v>
      </c>
      <c r="M1333" t="s">
        <v>1544</v>
      </c>
      <c r="N1333" t="s">
        <v>3872</v>
      </c>
      <c r="O1333" t="s">
        <v>1733</v>
      </c>
      <c r="P1333">
        <v>447.43</v>
      </c>
      <c r="Q1333">
        <v>191</v>
      </c>
      <c r="R1333" t="s">
        <v>1811</v>
      </c>
      <c r="S1333" t="s">
        <v>1754</v>
      </c>
      <c r="T1333" t="s">
        <v>1812</v>
      </c>
      <c r="U1333" t="s">
        <v>1756</v>
      </c>
      <c r="V1333" t="s">
        <v>1826</v>
      </c>
      <c r="W1333">
        <v>2</v>
      </c>
      <c r="X1333" t="s">
        <v>1810</v>
      </c>
      <c r="Y1333">
        <v>177.4</v>
      </c>
      <c r="Z1333">
        <v>354.8</v>
      </c>
      <c r="AA1333">
        <v>67.41</v>
      </c>
      <c r="AB1333">
        <v>0.19</v>
      </c>
    </row>
    <row r="1334" spans="1:28" x14ac:dyDescent="0.3">
      <c r="A1334" t="s">
        <v>3158</v>
      </c>
      <c r="B1334" s="13">
        <v>45673</v>
      </c>
      <c r="C1334" t="s">
        <v>214</v>
      </c>
      <c r="D1334" t="s">
        <v>215</v>
      </c>
      <c r="E1334">
        <v>43</v>
      </c>
      <c r="F1334" t="s">
        <v>16</v>
      </c>
      <c r="G1334" t="s">
        <v>216</v>
      </c>
      <c r="H1334" t="s">
        <v>217</v>
      </c>
      <c r="I1334" t="s">
        <v>12</v>
      </c>
      <c r="J1334" t="s">
        <v>19</v>
      </c>
      <c r="K1334" t="s">
        <v>1744</v>
      </c>
      <c r="L1334" t="s">
        <v>3965</v>
      </c>
      <c r="M1334" t="s">
        <v>1563</v>
      </c>
      <c r="N1334" t="s">
        <v>3860</v>
      </c>
      <c r="O1334" t="s">
        <v>1745</v>
      </c>
      <c r="P1334">
        <v>431.67</v>
      </c>
      <c r="Q1334">
        <v>73</v>
      </c>
      <c r="R1334" t="s">
        <v>1793</v>
      </c>
      <c r="S1334" t="s">
        <v>1763</v>
      </c>
      <c r="T1334" t="s">
        <v>395</v>
      </c>
      <c r="U1334" t="s">
        <v>1772</v>
      </c>
      <c r="V1334" t="s">
        <v>1826</v>
      </c>
      <c r="W1334">
        <v>4</v>
      </c>
      <c r="X1334" t="s">
        <v>1792</v>
      </c>
      <c r="Y1334">
        <v>862.67</v>
      </c>
      <c r="Z1334">
        <v>3450.68</v>
      </c>
      <c r="AA1334">
        <v>690.14</v>
      </c>
      <c r="AB1334">
        <v>0.2</v>
      </c>
    </row>
    <row r="1335" spans="1:28" x14ac:dyDescent="0.3">
      <c r="A1335" t="s">
        <v>3159</v>
      </c>
      <c r="B1335" s="13">
        <v>45565</v>
      </c>
      <c r="C1335" t="s">
        <v>1374</v>
      </c>
      <c r="D1335" t="s">
        <v>1375</v>
      </c>
      <c r="E1335">
        <v>19</v>
      </c>
      <c r="F1335" t="s">
        <v>9</v>
      </c>
      <c r="G1335" t="s">
        <v>1376</v>
      </c>
      <c r="H1335" t="s">
        <v>845</v>
      </c>
      <c r="I1335" t="s">
        <v>12</v>
      </c>
      <c r="J1335" t="s">
        <v>13</v>
      </c>
      <c r="K1335" t="s">
        <v>1582</v>
      </c>
      <c r="L1335" t="s">
        <v>3875</v>
      </c>
      <c r="M1335" t="s">
        <v>1566</v>
      </c>
      <c r="N1335" t="s">
        <v>3854</v>
      </c>
      <c r="O1335" t="s">
        <v>1583</v>
      </c>
      <c r="P1335">
        <v>144.53</v>
      </c>
      <c r="Q1335">
        <v>367</v>
      </c>
      <c r="R1335" t="s">
        <v>1777</v>
      </c>
      <c r="S1335" t="s">
        <v>1754</v>
      </c>
      <c r="T1335" t="s">
        <v>1778</v>
      </c>
      <c r="U1335" t="s">
        <v>1772</v>
      </c>
      <c r="V1335" t="s">
        <v>1829</v>
      </c>
      <c r="W1335">
        <v>1</v>
      </c>
      <c r="X1335" t="s">
        <v>1776</v>
      </c>
      <c r="Y1335">
        <v>55.04</v>
      </c>
      <c r="Z1335">
        <v>55.04</v>
      </c>
      <c r="AA1335">
        <v>0.55000000000000004</v>
      </c>
      <c r="AB1335">
        <v>0.01</v>
      </c>
    </row>
    <row r="1336" spans="1:28" x14ac:dyDescent="0.3">
      <c r="A1336" t="s">
        <v>3160</v>
      </c>
      <c r="B1336" s="13">
        <v>45646</v>
      </c>
      <c r="C1336" t="s">
        <v>188</v>
      </c>
      <c r="D1336" t="s">
        <v>189</v>
      </c>
      <c r="E1336">
        <v>45</v>
      </c>
      <c r="F1336" t="s">
        <v>16</v>
      </c>
      <c r="G1336" t="s">
        <v>190</v>
      </c>
      <c r="H1336" t="s">
        <v>25</v>
      </c>
      <c r="I1336" t="s">
        <v>12</v>
      </c>
      <c r="J1336" t="s">
        <v>13</v>
      </c>
      <c r="K1336" t="s">
        <v>1638</v>
      </c>
      <c r="L1336" t="s">
        <v>3909</v>
      </c>
      <c r="M1336" t="s">
        <v>1566</v>
      </c>
      <c r="N1336" t="s">
        <v>3893</v>
      </c>
      <c r="O1336" t="s">
        <v>1639</v>
      </c>
      <c r="P1336">
        <v>318.91000000000003</v>
      </c>
      <c r="Q1336">
        <v>114</v>
      </c>
      <c r="R1336" t="s">
        <v>1753</v>
      </c>
      <c r="S1336" t="s">
        <v>1754</v>
      </c>
      <c r="T1336" t="s">
        <v>1755</v>
      </c>
      <c r="U1336" t="s">
        <v>1756</v>
      </c>
      <c r="V1336" t="s">
        <v>1829</v>
      </c>
      <c r="W1336">
        <v>2</v>
      </c>
      <c r="X1336" t="s">
        <v>1752</v>
      </c>
      <c r="Y1336">
        <v>905.47</v>
      </c>
      <c r="Z1336">
        <v>1810.94</v>
      </c>
      <c r="AA1336">
        <v>362.19</v>
      </c>
      <c r="AB1336">
        <v>0.2</v>
      </c>
    </row>
    <row r="1337" spans="1:28" x14ac:dyDescent="0.3">
      <c r="A1337" t="s">
        <v>3161</v>
      </c>
      <c r="B1337" s="13">
        <v>45539</v>
      </c>
      <c r="C1337" t="s">
        <v>1422</v>
      </c>
      <c r="D1337" t="s">
        <v>1423</v>
      </c>
      <c r="E1337">
        <v>60</v>
      </c>
      <c r="F1337" t="s">
        <v>16</v>
      </c>
      <c r="G1337" t="s">
        <v>1424</v>
      </c>
      <c r="H1337" t="s">
        <v>62</v>
      </c>
      <c r="I1337" t="s">
        <v>12</v>
      </c>
      <c r="J1337" t="s">
        <v>31</v>
      </c>
      <c r="K1337" t="s">
        <v>1674</v>
      </c>
      <c r="L1337" t="s">
        <v>3929</v>
      </c>
      <c r="M1337" t="s">
        <v>1558</v>
      </c>
      <c r="N1337" t="s">
        <v>3856</v>
      </c>
      <c r="O1337" t="s">
        <v>1675</v>
      </c>
      <c r="P1337">
        <v>266.86</v>
      </c>
      <c r="Q1337">
        <v>458</v>
      </c>
      <c r="R1337" t="s">
        <v>1798</v>
      </c>
      <c r="S1337" t="s">
        <v>1754</v>
      </c>
      <c r="T1337" t="s">
        <v>129</v>
      </c>
      <c r="U1337" t="s">
        <v>1756</v>
      </c>
      <c r="V1337" t="s">
        <v>1824</v>
      </c>
      <c r="W1337">
        <v>3</v>
      </c>
      <c r="X1337" t="s">
        <v>1797</v>
      </c>
      <c r="Y1337">
        <v>217.13</v>
      </c>
      <c r="Z1337">
        <v>651.39</v>
      </c>
      <c r="AA1337">
        <v>182.39</v>
      </c>
      <c r="AB1337">
        <v>0.28000000000000003</v>
      </c>
    </row>
    <row r="1338" spans="1:28" x14ac:dyDescent="0.3">
      <c r="A1338" t="s">
        <v>3162</v>
      </c>
      <c r="B1338" s="13">
        <v>45936</v>
      </c>
      <c r="C1338" t="s">
        <v>1214</v>
      </c>
      <c r="D1338" t="s">
        <v>1215</v>
      </c>
      <c r="E1338">
        <v>50</v>
      </c>
      <c r="F1338" t="s">
        <v>9</v>
      </c>
      <c r="G1338" t="s">
        <v>1216</v>
      </c>
      <c r="H1338" t="s">
        <v>70</v>
      </c>
      <c r="I1338" t="s">
        <v>12</v>
      </c>
      <c r="J1338" t="s">
        <v>19</v>
      </c>
      <c r="K1338" t="s">
        <v>1698</v>
      </c>
      <c r="L1338" t="s">
        <v>3942</v>
      </c>
      <c r="M1338" t="s">
        <v>1547</v>
      </c>
      <c r="N1338" t="s">
        <v>3900</v>
      </c>
      <c r="O1338" t="s">
        <v>1699</v>
      </c>
      <c r="P1338">
        <v>158.13999999999999</v>
      </c>
      <c r="Q1338">
        <v>82</v>
      </c>
      <c r="R1338" t="s">
        <v>1753</v>
      </c>
      <c r="S1338" t="s">
        <v>1754</v>
      </c>
      <c r="T1338" t="s">
        <v>1755</v>
      </c>
      <c r="U1338" t="s">
        <v>1756</v>
      </c>
      <c r="V1338" t="s">
        <v>1826</v>
      </c>
      <c r="W1338">
        <v>3</v>
      </c>
      <c r="X1338" t="s">
        <v>1752</v>
      </c>
      <c r="Y1338">
        <v>580.45000000000005</v>
      </c>
      <c r="Z1338">
        <v>1741.35</v>
      </c>
      <c r="AA1338">
        <v>0</v>
      </c>
      <c r="AB1338">
        <v>0</v>
      </c>
    </row>
    <row r="1339" spans="1:28" x14ac:dyDescent="0.3">
      <c r="A1339" t="s">
        <v>3163</v>
      </c>
      <c r="B1339" s="13">
        <v>45854</v>
      </c>
      <c r="C1339" t="s">
        <v>366</v>
      </c>
      <c r="D1339" t="s">
        <v>367</v>
      </c>
      <c r="E1339">
        <v>21</v>
      </c>
      <c r="F1339" t="s">
        <v>9</v>
      </c>
      <c r="G1339" t="s">
        <v>368</v>
      </c>
      <c r="H1339" t="s">
        <v>167</v>
      </c>
      <c r="I1339" t="s">
        <v>12</v>
      </c>
      <c r="J1339" t="s">
        <v>26</v>
      </c>
      <c r="K1339" t="s">
        <v>1553</v>
      </c>
      <c r="L1339" t="s">
        <v>3851</v>
      </c>
      <c r="M1339" t="s">
        <v>1547</v>
      </c>
      <c r="N1339" t="s">
        <v>3852</v>
      </c>
      <c r="O1339" t="s">
        <v>1554</v>
      </c>
      <c r="P1339">
        <v>306.45999999999998</v>
      </c>
      <c r="Q1339">
        <v>487</v>
      </c>
      <c r="R1339" t="s">
        <v>1808</v>
      </c>
      <c r="S1339" t="s">
        <v>1759</v>
      </c>
      <c r="T1339" t="s">
        <v>1809</v>
      </c>
      <c r="U1339" t="s">
        <v>1756</v>
      </c>
      <c r="V1339" t="s">
        <v>1826</v>
      </c>
      <c r="W1339">
        <v>2</v>
      </c>
      <c r="X1339" t="s">
        <v>1807</v>
      </c>
      <c r="Y1339">
        <v>892.88</v>
      </c>
      <c r="Z1339">
        <v>1785.76</v>
      </c>
      <c r="AA1339">
        <v>303.58</v>
      </c>
      <c r="AB1339">
        <v>0.17</v>
      </c>
    </row>
    <row r="1340" spans="1:28" x14ac:dyDescent="0.3">
      <c r="A1340" t="s">
        <v>3164</v>
      </c>
      <c r="B1340" s="13">
        <v>45936</v>
      </c>
      <c r="C1340" t="s">
        <v>329</v>
      </c>
      <c r="D1340" t="s">
        <v>330</v>
      </c>
      <c r="E1340">
        <v>29</v>
      </c>
      <c r="F1340" t="s">
        <v>16</v>
      </c>
      <c r="G1340" t="s">
        <v>331</v>
      </c>
      <c r="H1340" t="s">
        <v>133</v>
      </c>
      <c r="I1340" t="s">
        <v>12</v>
      </c>
      <c r="J1340" t="s">
        <v>31</v>
      </c>
      <c r="K1340" t="s">
        <v>1628</v>
      </c>
      <c r="L1340" t="s">
        <v>3904</v>
      </c>
      <c r="M1340" t="s">
        <v>1563</v>
      </c>
      <c r="N1340" t="s">
        <v>3860</v>
      </c>
      <c r="O1340" t="s">
        <v>1629</v>
      </c>
      <c r="P1340">
        <v>38.520000000000003</v>
      </c>
      <c r="Q1340">
        <v>378</v>
      </c>
      <c r="R1340" t="s">
        <v>1811</v>
      </c>
      <c r="S1340" t="s">
        <v>1754</v>
      </c>
      <c r="T1340" t="s">
        <v>1812</v>
      </c>
      <c r="U1340" t="s">
        <v>1756</v>
      </c>
      <c r="V1340" t="s">
        <v>1829</v>
      </c>
      <c r="W1340">
        <v>2</v>
      </c>
      <c r="X1340" t="s">
        <v>1810</v>
      </c>
      <c r="Y1340">
        <v>356.28</v>
      </c>
      <c r="Z1340">
        <v>712.56</v>
      </c>
      <c r="AA1340">
        <v>78.38</v>
      </c>
      <c r="AB1340">
        <v>0.11</v>
      </c>
    </row>
    <row r="1341" spans="1:28" x14ac:dyDescent="0.3">
      <c r="A1341" t="s">
        <v>3165</v>
      </c>
      <c r="B1341" s="13">
        <v>45921</v>
      </c>
      <c r="C1341" t="s">
        <v>1199</v>
      </c>
      <c r="D1341" t="s">
        <v>1200</v>
      </c>
      <c r="E1341">
        <v>52</v>
      </c>
      <c r="F1341" t="s">
        <v>16</v>
      </c>
      <c r="G1341" t="s">
        <v>1201</v>
      </c>
      <c r="H1341" t="s">
        <v>267</v>
      </c>
      <c r="I1341" t="s">
        <v>12</v>
      </c>
      <c r="J1341" t="s">
        <v>26</v>
      </c>
      <c r="K1341" t="s">
        <v>1708</v>
      </c>
      <c r="L1341" t="s">
        <v>3947</v>
      </c>
      <c r="M1341" t="s">
        <v>1544</v>
      </c>
      <c r="N1341" t="s">
        <v>3864</v>
      </c>
      <c r="O1341" t="s">
        <v>1709</v>
      </c>
      <c r="P1341">
        <v>143.43</v>
      </c>
      <c r="Q1341">
        <v>58</v>
      </c>
      <c r="R1341" t="s">
        <v>1762</v>
      </c>
      <c r="S1341" t="s">
        <v>1763</v>
      </c>
      <c r="T1341" t="s">
        <v>1764</v>
      </c>
      <c r="U1341" t="s">
        <v>1765</v>
      </c>
      <c r="V1341" t="s">
        <v>1824</v>
      </c>
      <c r="W1341">
        <v>4</v>
      </c>
      <c r="X1341" t="s">
        <v>1761</v>
      </c>
      <c r="Y1341">
        <v>806.99</v>
      </c>
      <c r="Z1341">
        <v>3227.96</v>
      </c>
      <c r="AA1341">
        <v>193.68</v>
      </c>
      <c r="AB1341">
        <v>0.06</v>
      </c>
    </row>
    <row r="1342" spans="1:28" x14ac:dyDescent="0.3">
      <c r="A1342" t="s">
        <v>3166</v>
      </c>
      <c r="B1342" s="13">
        <v>45855</v>
      </c>
      <c r="C1342" t="s">
        <v>1360</v>
      </c>
      <c r="D1342" t="s">
        <v>1361</v>
      </c>
      <c r="E1342">
        <v>53</v>
      </c>
      <c r="F1342" t="s">
        <v>9</v>
      </c>
      <c r="G1342" t="s">
        <v>931</v>
      </c>
      <c r="H1342" t="s">
        <v>156</v>
      </c>
      <c r="I1342" t="s">
        <v>12</v>
      </c>
      <c r="J1342" t="s">
        <v>31</v>
      </c>
      <c r="K1342" t="s">
        <v>1588</v>
      </c>
      <c r="L1342" t="s">
        <v>3879</v>
      </c>
      <c r="M1342" t="s">
        <v>1566</v>
      </c>
      <c r="N1342" t="s">
        <v>3854</v>
      </c>
      <c r="O1342" t="s">
        <v>1589</v>
      </c>
      <c r="P1342">
        <v>131.51</v>
      </c>
      <c r="Q1342">
        <v>76</v>
      </c>
      <c r="R1342" t="s">
        <v>1758</v>
      </c>
      <c r="S1342" t="s">
        <v>1759</v>
      </c>
      <c r="T1342" t="s">
        <v>1760</v>
      </c>
      <c r="U1342" t="s">
        <v>1756</v>
      </c>
      <c r="V1342" t="s">
        <v>1824</v>
      </c>
      <c r="W1342">
        <v>3</v>
      </c>
      <c r="X1342" t="s">
        <v>1757</v>
      </c>
      <c r="Y1342">
        <v>684.22</v>
      </c>
      <c r="Z1342">
        <v>2052.66</v>
      </c>
      <c r="AA1342">
        <v>184.74</v>
      </c>
      <c r="AB1342">
        <v>0.09</v>
      </c>
    </row>
    <row r="1343" spans="1:28" x14ac:dyDescent="0.3">
      <c r="A1343" t="s">
        <v>3167</v>
      </c>
      <c r="B1343" s="13">
        <v>45837</v>
      </c>
      <c r="C1343" t="s">
        <v>1371</v>
      </c>
      <c r="D1343" t="s">
        <v>1372</v>
      </c>
      <c r="E1343">
        <v>51</v>
      </c>
      <c r="F1343" t="s">
        <v>9</v>
      </c>
      <c r="G1343" t="s">
        <v>1373</v>
      </c>
      <c r="H1343" t="s">
        <v>359</v>
      </c>
      <c r="I1343" t="s">
        <v>12</v>
      </c>
      <c r="J1343" t="s">
        <v>31</v>
      </c>
      <c r="K1343" t="s">
        <v>1734</v>
      </c>
      <c r="L1343" t="s">
        <v>3960</v>
      </c>
      <c r="M1343" t="s">
        <v>1563</v>
      </c>
      <c r="N1343" t="s">
        <v>3845</v>
      </c>
      <c r="O1343" t="s">
        <v>1735</v>
      </c>
      <c r="P1343">
        <v>377.52</v>
      </c>
      <c r="Q1343">
        <v>485</v>
      </c>
      <c r="R1343" t="s">
        <v>1780</v>
      </c>
      <c r="S1343" t="s">
        <v>1763</v>
      </c>
      <c r="T1343" t="s">
        <v>1781</v>
      </c>
      <c r="U1343" t="s">
        <v>1772</v>
      </c>
      <c r="V1343" t="s">
        <v>1826</v>
      </c>
      <c r="W1343">
        <v>4</v>
      </c>
      <c r="X1343" t="s">
        <v>1779</v>
      </c>
      <c r="Y1343">
        <v>763.34</v>
      </c>
      <c r="Z1343">
        <v>3053.36</v>
      </c>
      <c r="AA1343">
        <v>213.74</v>
      </c>
      <c r="AB1343">
        <v>7.0000000000000007E-2</v>
      </c>
    </row>
    <row r="1344" spans="1:28" x14ac:dyDescent="0.3">
      <c r="A1344" t="s">
        <v>3168</v>
      </c>
      <c r="B1344" s="13">
        <v>45738</v>
      </c>
      <c r="C1344" t="s">
        <v>1130</v>
      </c>
      <c r="D1344" t="s">
        <v>1131</v>
      </c>
      <c r="E1344">
        <v>64</v>
      </c>
      <c r="F1344" t="s">
        <v>9</v>
      </c>
      <c r="G1344" t="s">
        <v>1132</v>
      </c>
      <c r="H1344" t="s">
        <v>254</v>
      </c>
      <c r="I1344" t="s">
        <v>12</v>
      </c>
      <c r="J1344" t="s">
        <v>19</v>
      </c>
      <c r="K1344" t="s">
        <v>1648</v>
      </c>
      <c r="L1344" t="s">
        <v>3916</v>
      </c>
      <c r="M1344" t="s">
        <v>1566</v>
      </c>
      <c r="N1344" t="s">
        <v>3862</v>
      </c>
      <c r="O1344" t="s">
        <v>1649</v>
      </c>
      <c r="P1344">
        <v>190.29</v>
      </c>
      <c r="Q1344">
        <v>260</v>
      </c>
      <c r="R1344" t="s">
        <v>1767</v>
      </c>
      <c r="S1344" t="s">
        <v>1759</v>
      </c>
      <c r="T1344" t="s">
        <v>1768</v>
      </c>
      <c r="U1344" t="s">
        <v>1765</v>
      </c>
      <c r="V1344" t="s">
        <v>1824</v>
      </c>
      <c r="W1344">
        <v>3</v>
      </c>
      <c r="X1344" t="s">
        <v>1766</v>
      </c>
      <c r="Y1344">
        <v>721.94</v>
      </c>
      <c r="Z1344">
        <v>2165.8200000000002</v>
      </c>
      <c r="AA1344">
        <v>563.11</v>
      </c>
      <c r="AB1344">
        <v>0.26</v>
      </c>
    </row>
    <row r="1345" spans="1:28" x14ac:dyDescent="0.3">
      <c r="A1345" t="s">
        <v>3169</v>
      </c>
      <c r="B1345" s="13">
        <v>45323</v>
      </c>
      <c r="C1345" t="s">
        <v>1263</v>
      </c>
      <c r="D1345" t="s">
        <v>1264</v>
      </c>
      <c r="E1345">
        <v>23</v>
      </c>
      <c r="F1345" t="s">
        <v>16</v>
      </c>
      <c r="G1345" t="s">
        <v>1265</v>
      </c>
      <c r="H1345" t="s">
        <v>324</v>
      </c>
      <c r="I1345" t="s">
        <v>12</v>
      </c>
      <c r="J1345" t="s">
        <v>13</v>
      </c>
      <c r="K1345" t="s">
        <v>1742</v>
      </c>
      <c r="L1345" t="s">
        <v>3964</v>
      </c>
      <c r="M1345" t="s">
        <v>1566</v>
      </c>
      <c r="N1345" t="s">
        <v>3893</v>
      </c>
      <c r="O1345" t="s">
        <v>1743</v>
      </c>
      <c r="P1345">
        <v>245.98</v>
      </c>
      <c r="Q1345">
        <v>471</v>
      </c>
      <c r="R1345" t="s">
        <v>1758</v>
      </c>
      <c r="S1345" t="s">
        <v>1759</v>
      </c>
      <c r="T1345" t="s">
        <v>1760</v>
      </c>
      <c r="U1345" t="s">
        <v>1756</v>
      </c>
      <c r="V1345" t="s">
        <v>1829</v>
      </c>
      <c r="W1345">
        <v>3</v>
      </c>
      <c r="X1345" t="s">
        <v>1757</v>
      </c>
      <c r="Y1345">
        <v>760.38</v>
      </c>
      <c r="Z1345">
        <v>2281.14</v>
      </c>
      <c r="AA1345">
        <v>0</v>
      </c>
      <c r="AB1345">
        <v>0</v>
      </c>
    </row>
    <row r="1346" spans="1:28" x14ac:dyDescent="0.3">
      <c r="A1346" t="s">
        <v>3170</v>
      </c>
      <c r="B1346" s="13">
        <v>45362</v>
      </c>
      <c r="C1346" t="s">
        <v>942</v>
      </c>
      <c r="D1346" t="s">
        <v>943</v>
      </c>
      <c r="E1346">
        <v>64</v>
      </c>
      <c r="F1346" t="s">
        <v>9</v>
      </c>
      <c r="G1346" t="s">
        <v>944</v>
      </c>
      <c r="H1346" t="s">
        <v>434</v>
      </c>
      <c r="I1346" t="s">
        <v>12</v>
      </c>
      <c r="J1346" t="s">
        <v>19</v>
      </c>
      <c r="K1346" t="s">
        <v>1742</v>
      </c>
      <c r="L1346" t="s">
        <v>3964</v>
      </c>
      <c r="M1346" t="s">
        <v>1566</v>
      </c>
      <c r="N1346" t="s">
        <v>3893</v>
      </c>
      <c r="O1346" t="s">
        <v>1743</v>
      </c>
      <c r="P1346">
        <v>245.98</v>
      </c>
      <c r="Q1346">
        <v>471</v>
      </c>
      <c r="R1346" t="s">
        <v>1777</v>
      </c>
      <c r="S1346" t="s">
        <v>1754</v>
      </c>
      <c r="T1346" t="s">
        <v>1778</v>
      </c>
      <c r="U1346" t="s">
        <v>1772</v>
      </c>
      <c r="V1346" t="s">
        <v>1829</v>
      </c>
      <c r="W1346">
        <v>3</v>
      </c>
      <c r="X1346" t="s">
        <v>1776</v>
      </c>
      <c r="Y1346">
        <v>612.53</v>
      </c>
      <c r="Z1346">
        <v>1837.59</v>
      </c>
      <c r="AA1346">
        <v>385.89</v>
      </c>
      <c r="AB1346">
        <v>0.21</v>
      </c>
    </row>
    <row r="1347" spans="1:28" x14ac:dyDescent="0.3">
      <c r="A1347" t="s">
        <v>3171</v>
      </c>
      <c r="B1347" s="13">
        <v>45544</v>
      </c>
      <c r="C1347" t="s">
        <v>160</v>
      </c>
      <c r="D1347" t="s">
        <v>161</v>
      </c>
      <c r="E1347">
        <v>21</v>
      </c>
      <c r="F1347" t="s">
        <v>9</v>
      </c>
      <c r="G1347" t="s">
        <v>162</v>
      </c>
      <c r="H1347" t="s">
        <v>163</v>
      </c>
      <c r="I1347" t="s">
        <v>12</v>
      </c>
      <c r="J1347" t="s">
        <v>19</v>
      </c>
      <c r="K1347" t="s">
        <v>1674</v>
      </c>
      <c r="L1347" t="s">
        <v>3929</v>
      </c>
      <c r="M1347" t="s">
        <v>1558</v>
      </c>
      <c r="N1347" t="s">
        <v>3856</v>
      </c>
      <c r="O1347" t="s">
        <v>1675</v>
      </c>
      <c r="P1347">
        <v>266.86</v>
      </c>
      <c r="Q1347">
        <v>458</v>
      </c>
      <c r="R1347" t="s">
        <v>1805</v>
      </c>
      <c r="S1347" t="s">
        <v>1784</v>
      </c>
      <c r="T1347" t="s">
        <v>1806</v>
      </c>
      <c r="U1347" t="s">
        <v>1756</v>
      </c>
      <c r="V1347" t="s">
        <v>1826</v>
      </c>
      <c r="W1347">
        <v>3</v>
      </c>
      <c r="X1347" t="s">
        <v>1804</v>
      </c>
      <c r="Y1347">
        <v>841.37</v>
      </c>
      <c r="Z1347">
        <v>2524.11</v>
      </c>
      <c r="AA1347">
        <v>731.99</v>
      </c>
      <c r="AB1347">
        <v>0.28999999999999998</v>
      </c>
    </row>
    <row r="1348" spans="1:28" x14ac:dyDescent="0.3">
      <c r="A1348" t="s">
        <v>3172</v>
      </c>
      <c r="B1348" s="13">
        <v>45249</v>
      </c>
      <c r="C1348" t="s">
        <v>833</v>
      </c>
      <c r="D1348" t="s">
        <v>834</v>
      </c>
      <c r="E1348">
        <v>27</v>
      </c>
      <c r="F1348" t="s">
        <v>16</v>
      </c>
      <c r="G1348" t="s">
        <v>835</v>
      </c>
      <c r="H1348" t="s">
        <v>35</v>
      </c>
      <c r="I1348" t="s">
        <v>12</v>
      </c>
      <c r="J1348" t="s">
        <v>31</v>
      </c>
      <c r="K1348" t="s">
        <v>1644</v>
      </c>
      <c r="L1348" t="s">
        <v>3913</v>
      </c>
      <c r="M1348" t="s">
        <v>1563</v>
      </c>
      <c r="N1348" t="s">
        <v>3854</v>
      </c>
      <c r="O1348" t="s">
        <v>1645</v>
      </c>
      <c r="P1348">
        <v>177.98</v>
      </c>
      <c r="Q1348">
        <v>103</v>
      </c>
      <c r="R1348" t="s">
        <v>1787</v>
      </c>
      <c r="S1348" t="s">
        <v>1763</v>
      </c>
      <c r="T1348" t="s">
        <v>1788</v>
      </c>
      <c r="U1348" t="s">
        <v>1756</v>
      </c>
      <c r="V1348" t="s">
        <v>1824</v>
      </c>
      <c r="W1348">
        <v>2</v>
      </c>
      <c r="X1348" t="s">
        <v>1786</v>
      </c>
      <c r="Y1348">
        <v>636.51</v>
      </c>
      <c r="Z1348">
        <v>1273.02</v>
      </c>
      <c r="AA1348">
        <v>318.26</v>
      </c>
      <c r="AB1348">
        <v>0.25</v>
      </c>
    </row>
    <row r="1349" spans="1:28" x14ac:dyDescent="0.3">
      <c r="A1349" t="s">
        <v>3173</v>
      </c>
      <c r="B1349" s="13">
        <v>45659</v>
      </c>
      <c r="C1349" t="s">
        <v>329</v>
      </c>
      <c r="D1349" t="s">
        <v>330</v>
      </c>
      <c r="E1349">
        <v>29</v>
      </c>
      <c r="F1349" t="s">
        <v>16</v>
      </c>
      <c r="G1349" t="s">
        <v>331</v>
      </c>
      <c r="H1349" t="s">
        <v>133</v>
      </c>
      <c r="I1349" t="s">
        <v>12</v>
      </c>
      <c r="J1349" t="s">
        <v>31</v>
      </c>
      <c r="K1349" t="s">
        <v>1638</v>
      </c>
      <c r="L1349" t="s">
        <v>3909</v>
      </c>
      <c r="M1349" t="s">
        <v>1566</v>
      </c>
      <c r="N1349" t="s">
        <v>3893</v>
      </c>
      <c r="O1349" t="s">
        <v>1639</v>
      </c>
      <c r="P1349">
        <v>318.91000000000003</v>
      </c>
      <c r="Q1349">
        <v>114</v>
      </c>
      <c r="R1349" t="s">
        <v>1783</v>
      </c>
      <c r="S1349" t="s">
        <v>1784</v>
      </c>
      <c r="T1349" t="s">
        <v>1785</v>
      </c>
      <c r="U1349" t="s">
        <v>1772</v>
      </c>
      <c r="V1349" t="s">
        <v>1829</v>
      </c>
      <c r="W1349">
        <v>2</v>
      </c>
      <c r="X1349" t="s">
        <v>1782</v>
      </c>
      <c r="Y1349">
        <v>732.37</v>
      </c>
      <c r="Z1349">
        <v>1464.74</v>
      </c>
      <c r="AA1349">
        <v>322.24</v>
      </c>
      <c r="AB1349">
        <v>0.22</v>
      </c>
    </row>
    <row r="1350" spans="1:28" x14ac:dyDescent="0.3">
      <c r="A1350" t="s">
        <v>3174</v>
      </c>
      <c r="B1350" s="13">
        <v>45927</v>
      </c>
      <c r="C1350" t="s">
        <v>547</v>
      </c>
      <c r="D1350" t="s">
        <v>548</v>
      </c>
      <c r="E1350">
        <v>39</v>
      </c>
      <c r="F1350" t="s">
        <v>16</v>
      </c>
      <c r="G1350" t="s">
        <v>549</v>
      </c>
      <c r="H1350" t="s">
        <v>81</v>
      </c>
      <c r="I1350" t="s">
        <v>12</v>
      </c>
      <c r="J1350" t="s">
        <v>31</v>
      </c>
      <c r="K1350" t="s">
        <v>1656</v>
      </c>
      <c r="L1350" t="s">
        <v>3920</v>
      </c>
      <c r="M1350" t="s">
        <v>1566</v>
      </c>
      <c r="N1350" t="s">
        <v>3854</v>
      </c>
      <c r="O1350" t="s">
        <v>1657</v>
      </c>
      <c r="P1350">
        <v>434.84</v>
      </c>
      <c r="Q1350">
        <v>185</v>
      </c>
      <c r="R1350" t="s">
        <v>1805</v>
      </c>
      <c r="S1350" t="s">
        <v>1784</v>
      </c>
      <c r="T1350" t="s">
        <v>1806</v>
      </c>
      <c r="U1350" t="s">
        <v>1756</v>
      </c>
      <c r="V1350" t="s">
        <v>1829</v>
      </c>
      <c r="W1350">
        <v>3</v>
      </c>
      <c r="X1350" t="s">
        <v>1804</v>
      </c>
      <c r="Y1350">
        <v>183.44</v>
      </c>
      <c r="Z1350">
        <v>550.32000000000005</v>
      </c>
      <c r="AA1350">
        <v>154.09</v>
      </c>
      <c r="AB1350">
        <v>0.28000000000000003</v>
      </c>
    </row>
    <row r="1351" spans="1:28" x14ac:dyDescent="0.3">
      <c r="A1351" t="s">
        <v>3175</v>
      </c>
      <c r="B1351" s="13">
        <v>45373</v>
      </c>
      <c r="C1351" t="s">
        <v>241</v>
      </c>
      <c r="D1351" t="s">
        <v>242</v>
      </c>
      <c r="E1351">
        <v>21</v>
      </c>
      <c r="F1351" t="s">
        <v>16</v>
      </c>
      <c r="G1351" t="s">
        <v>243</v>
      </c>
      <c r="H1351" t="s">
        <v>184</v>
      </c>
      <c r="I1351" t="s">
        <v>12</v>
      </c>
      <c r="J1351" t="s">
        <v>31</v>
      </c>
      <c r="K1351" t="s">
        <v>1570</v>
      </c>
      <c r="L1351" t="s">
        <v>3865</v>
      </c>
      <c r="M1351" t="s">
        <v>1563</v>
      </c>
      <c r="N1351" t="s">
        <v>3854</v>
      </c>
      <c r="O1351" t="s">
        <v>1571</v>
      </c>
      <c r="P1351">
        <v>449.4</v>
      </c>
      <c r="Q1351">
        <v>460</v>
      </c>
      <c r="R1351" t="s">
        <v>1798</v>
      </c>
      <c r="S1351" t="s">
        <v>1754</v>
      </c>
      <c r="T1351" t="s">
        <v>129</v>
      </c>
      <c r="U1351" t="s">
        <v>1756</v>
      </c>
      <c r="V1351" t="s">
        <v>1826</v>
      </c>
      <c r="W1351">
        <v>4</v>
      </c>
      <c r="X1351" t="s">
        <v>1797</v>
      </c>
      <c r="Y1351">
        <v>898.58</v>
      </c>
      <c r="Z1351">
        <v>3594.32</v>
      </c>
      <c r="AA1351">
        <v>575.09</v>
      </c>
      <c r="AB1351">
        <v>0.16</v>
      </c>
    </row>
    <row r="1352" spans="1:28" x14ac:dyDescent="0.3">
      <c r="A1352" t="s">
        <v>3176</v>
      </c>
      <c r="B1352" s="13">
        <v>45529</v>
      </c>
      <c r="C1352" t="s">
        <v>1217</v>
      </c>
      <c r="D1352" t="s">
        <v>1218</v>
      </c>
      <c r="E1352">
        <v>56</v>
      </c>
      <c r="F1352" t="s">
        <v>9</v>
      </c>
      <c r="G1352" t="s">
        <v>1219</v>
      </c>
      <c r="H1352" t="s">
        <v>291</v>
      </c>
      <c r="I1352" t="s">
        <v>12</v>
      </c>
      <c r="J1352" t="s">
        <v>31</v>
      </c>
      <c r="K1352" t="s">
        <v>1594</v>
      </c>
      <c r="L1352" t="s">
        <v>3883</v>
      </c>
      <c r="M1352" t="s">
        <v>1547</v>
      </c>
      <c r="N1352" t="s">
        <v>3847</v>
      </c>
      <c r="O1352" t="s">
        <v>1595</v>
      </c>
      <c r="P1352">
        <v>484.62</v>
      </c>
      <c r="Q1352">
        <v>360</v>
      </c>
      <c r="R1352" t="s">
        <v>1762</v>
      </c>
      <c r="S1352" t="s">
        <v>1763</v>
      </c>
      <c r="T1352" t="s">
        <v>1764</v>
      </c>
      <c r="U1352" t="s">
        <v>1765</v>
      </c>
      <c r="V1352" t="s">
        <v>1824</v>
      </c>
      <c r="W1352">
        <v>3</v>
      </c>
      <c r="X1352" t="s">
        <v>1761</v>
      </c>
      <c r="Y1352">
        <v>152.41</v>
      </c>
      <c r="Z1352">
        <v>457.23</v>
      </c>
      <c r="AA1352">
        <v>114.31</v>
      </c>
      <c r="AB1352">
        <v>0.25</v>
      </c>
    </row>
    <row r="1353" spans="1:28" x14ac:dyDescent="0.3">
      <c r="A1353" t="s">
        <v>3177</v>
      </c>
      <c r="B1353" s="13">
        <v>45872</v>
      </c>
      <c r="C1353" t="s">
        <v>722</v>
      </c>
      <c r="D1353" t="s">
        <v>723</v>
      </c>
      <c r="E1353">
        <v>50</v>
      </c>
      <c r="F1353" t="s">
        <v>9</v>
      </c>
      <c r="G1353" t="s">
        <v>3981</v>
      </c>
      <c r="H1353" t="s">
        <v>267</v>
      </c>
      <c r="I1353" t="s">
        <v>12</v>
      </c>
      <c r="J1353" t="s">
        <v>19</v>
      </c>
      <c r="K1353" t="s">
        <v>1732</v>
      </c>
      <c r="L1353" t="s">
        <v>3959</v>
      </c>
      <c r="M1353" t="s">
        <v>1544</v>
      </c>
      <c r="N1353" t="s">
        <v>3872</v>
      </c>
      <c r="O1353" t="s">
        <v>1733</v>
      </c>
      <c r="P1353">
        <v>447.43</v>
      </c>
      <c r="Q1353">
        <v>191</v>
      </c>
      <c r="R1353" t="s">
        <v>1800</v>
      </c>
      <c r="S1353" t="s">
        <v>1763</v>
      </c>
      <c r="T1353" t="s">
        <v>207</v>
      </c>
      <c r="U1353" t="s">
        <v>1765</v>
      </c>
      <c r="V1353" t="s">
        <v>1829</v>
      </c>
      <c r="W1353">
        <v>3</v>
      </c>
      <c r="X1353" t="s">
        <v>1799</v>
      </c>
      <c r="Y1353">
        <v>972.58</v>
      </c>
      <c r="Z1353">
        <v>2917.74</v>
      </c>
      <c r="AA1353">
        <v>816.97</v>
      </c>
      <c r="AB1353">
        <v>0.28000000000000003</v>
      </c>
    </row>
    <row r="1354" spans="1:28" x14ac:dyDescent="0.3">
      <c r="A1354" t="s">
        <v>3178</v>
      </c>
      <c r="B1354" s="13">
        <v>45267</v>
      </c>
      <c r="C1354" t="s">
        <v>1437</v>
      </c>
      <c r="D1354" t="s">
        <v>1438</v>
      </c>
      <c r="E1354">
        <v>18</v>
      </c>
      <c r="F1354" t="s">
        <v>9</v>
      </c>
      <c r="G1354" t="s">
        <v>1439</v>
      </c>
      <c r="H1354" t="s">
        <v>201</v>
      </c>
      <c r="I1354" t="s">
        <v>12</v>
      </c>
      <c r="J1354" t="s">
        <v>31</v>
      </c>
      <c r="K1354" t="s">
        <v>1686</v>
      </c>
      <c r="L1354" t="s">
        <v>3936</v>
      </c>
      <c r="M1354" t="s">
        <v>1547</v>
      </c>
      <c r="N1354" t="s">
        <v>3852</v>
      </c>
      <c r="O1354" t="s">
        <v>1687</v>
      </c>
      <c r="P1354">
        <v>218.22</v>
      </c>
      <c r="Q1354">
        <v>224</v>
      </c>
      <c r="R1354" t="s">
        <v>1793</v>
      </c>
      <c r="S1354" t="s">
        <v>1763</v>
      </c>
      <c r="T1354" t="s">
        <v>395</v>
      </c>
      <c r="U1354" t="s">
        <v>1772</v>
      </c>
      <c r="V1354" t="s">
        <v>1829</v>
      </c>
      <c r="W1354">
        <v>4</v>
      </c>
      <c r="X1354" t="s">
        <v>1792</v>
      </c>
      <c r="Y1354">
        <v>136.4</v>
      </c>
      <c r="Z1354">
        <v>545.6</v>
      </c>
      <c r="AA1354">
        <v>21.82</v>
      </c>
      <c r="AB1354">
        <v>0.04</v>
      </c>
    </row>
    <row r="1355" spans="1:28" x14ac:dyDescent="0.3">
      <c r="A1355" t="s">
        <v>3179</v>
      </c>
      <c r="B1355" s="13">
        <v>45894</v>
      </c>
      <c r="C1355" t="s">
        <v>1246</v>
      </c>
      <c r="D1355" t="s">
        <v>1247</v>
      </c>
      <c r="E1355">
        <v>57</v>
      </c>
      <c r="F1355" t="s">
        <v>16</v>
      </c>
      <c r="G1355" t="s">
        <v>1248</v>
      </c>
      <c r="H1355" t="s">
        <v>96</v>
      </c>
      <c r="I1355" t="s">
        <v>12</v>
      </c>
      <c r="J1355" t="s">
        <v>19</v>
      </c>
      <c r="K1355" t="s">
        <v>1736</v>
      </c>
      <c r="L1355" t="s">
        <v>3961</v>
      </c>
      <c r="M1355" t="s">
        <v>1558</v>
      </c>
      <c r="N1355" t="s">
        <v>3856</v>
      </c>
      <c r="O1355" t="s">
        <v>1737</v>
      </c>
      <c r="P1355">
        <v>358.47</v>
      </c>
      <c r="Q1355">
        <v>213</v>
      </c>
      <c r="R1355" t="s">
        <v>1802</v>
      </c>
      <c r="S1355" t="s">
        <v>1759</v>
      </c>
      <c r="T1355" t="s">
        <v>1803</v>
      </c>
      <c r="U1355" t="s">
        <v>1756</v>
      </c>
      <c r="V1355" t="s">
        <v>1829</v>
      </c>
      <c r="W1355">
        <v>1</v>
      </c>
      <c r="X1355" t="s">
        <v>1801</v>
      </c>
      <c r="Y1355">
        <v>509.63</v>
      </c>
      <c r="Z1355">
        <v>509.63</v>
      </c>
      <c r="AA1355">
        <v>137.6</v>
      </c>
      <c r="AB1355">
        <v>0.27</v>
      </c>
    </row>
    <row r="1356" spans="1:28" x14ac:dyDescent="0.3">
      <c r="A1356" t="s">
        <v>3180</v>
      </c>
      <c r="B1356" s="13">
        <v>45331</v>
      </c>
      <c r="C1356" t="s">
        <v>23</v>
      </c>
      <c r="D1356" t="s">
        <v>3969</v>
      </c>
      <c r="E1356">
        <v>59</v>
      </c>
      <c r="F1356" t="s">
        <v>16</v>
      </c>
      <c r="G1356" t="s">
        <v>24</v>
      </c>
      <c r="H1356" t="s">
        <v>25</v>
      </c>
      <c r="I1356" t="s">
        <v>12</v>
      </c>
      <c r="J1356" t="s">
        <v>26</v>
      </c>
      <c r="K1356" t="s">
        <v>1742</v>
      </c>
      <c r="L1356" t="s">
        <v>3964</v>
      </c>
      <c r="M1356" t="s">
        <v>1566</v>
      </c>
      <c r="N1356" t="s">
        <v>3893</v>
      </c>
      <c r="O1356" t="s">
        <v>1743</v>
      </c>
      <c r="P1356">
        <v>245.98</v>
      </c>
      <c r="Q1356">
        <v>471</v>
      </c>
      <c r="R1356" t="s">
        <v>1767</v>
      </c>
      <c r="S1356" t="s">
        <v>1759</v>
      </c>
      <c r="T1356" t="s">
        <v>1768</v>
      </c>
      <c r="U1356" t="s">
        <v>1765</v>
      </c>
      <c r="V1356" t="s">
        <v>1829</v>
      </c>
      <c r="W1356">
        <v>4</v>
      </c>
      <c r="X1356" t="s">
        <v>1766</v>
      </c>
      <c r="Y1356">
        <v>360.28</v>
      </c>
      <c r="Z1356">
        <v>1441.12</v>
      </c>
      <c r="AA1356">
        <v>129.69999999999999</v>
      </c>
      <c r="AB1356">
        <v>0.09</v>
      </c>
    </row>
    <row r="1357" spans="1:28" x14ac:dyDescent="0.3">
      <c r="A1357" t="s">
        <v>3181</v>
      </c>
      <c r="B1357" s="13">
        <v>45910</v>
      </c>
      <c r="C1357" t="s">
        <v>292</v>
      </c>
      <c r="D1357" t="s">
        <v>293</v>
      </c>
      <c r="E1357">
        <v>61</v>
      </c>
      <c r="F1357" t="s">
        <v>16</v>
      </c>
      <c r="G1357" t="s">
        <v>294</v>
      </c>
      <c r="H1357" t="s">
        <v>233</v>
      </c>
      <c r="I1357" t="s">
        <v>12</v>
      </c>
      <c r="J1357" t="s">
        <v>26</v>
      </c>
      <c r="K1357" t="s">
        <v>1726</v>
      </c>
      <c r="L1357" t="s">
        <v>3956</v>
      </c>
      <c r="M1357" t="s">
        <v>1558</v>
      </c>
      <c r="N1357" t="s">
        <v>3912</v>
      </c>
      <c r="O1357" t="s">
        <v>1727</v>
      </c>
      <c r="P1357">
        <v>183.04</v>
      </c>
      <c r="Q1357">
        <v>457</v>
      </c>
      <c r="R1357" t="s">
        <v>1802</v>
      </c>
      <c r="S1357" t="s">
        <v>1759</v>
      </c>
      <c r="T1357" t="s">
        <v>1803</v>
      </c>
      <c r="U1357" t="s">
        <v>1756</v>
      </c>
      <c r="V1357" t="s">
        <v>1826</v>
      </c>
      <c r="W1357">
        <v>3</v>
      </c>
      <c r="X1357" t="s">
        <v>1801</v>
      </c>
      <c r="Y1357">
        <v>882.05</v>
      </c>
      <c r="Z1357">
        <v>2646.15</v>
      </c>
      <c r="AA1357">
        <v>158.77000000000001</v>
      </c>
      <c r="AB1357">
        <v>0.06</v>
      </c>
    </row>
    <row r="1358" spans="1:28" x14ac:dyDescent="0.3">
      <c r="A1358" t="s">
        <v>3182</v>
      </c>
      <c r="B1358" s="13">
        <v>45564</v>
      </c>
      <c r="C1358" t="s">
        <v>640</v>
      </c>
      <c r="D1358" t="s">
        <v>641</v>
      </c>
      <c r="E1358">
        <v>60</v>
      </c>
      <c r="F1358" t="s">
        <v>9</v>
      </c>
      <c r="G1358" t="s">
        <v>642</v>
      </c>
      <c r="H1358" t="s">
        <v>133</v>
      </c>
      <c r="I1358" t="s">
        <v>12</v>
      </c>
      <c r="J1358" t="s">
        <v>31</v>
      </c>
      <c r="K1358" t="s">
        <v>1706</v>
      </c>
      <c r="L1358" t="s">
        <v>3946</v>
      </c>
      <c r="M1358" t="s">
        <v>1544</v>
      </c>
      <c r="N1358" t="s">
        <v>3858</v>
      </c>
      <c r="O1358" t="s">
        <v>1707</v>
      </c>
      <c r="P1358">
        <v>228.53</v>
      </c>
      <c r="Q1358">
        <v>469</v>
      </c>
      <c r="R1358" t="s">
        <v>1783</v>
      </c>
      <c r="S1358" t="s">
        <v>1784</v>
      </c>
      <c r="T1358" t="s">
        <v>1785</v>
      </c>
      <c r="U1358" t="s">
        <v>1772</v>
      </c>
      <c r="V1358" t="s">
        <v>1826</v>
      </c>
      <c r="W1358">
        <v>3</v>
      </c>
      <c r="X1358" t="s">
        <v>1782</v>
      </c>
      <c r="Y1358">
        <v>141.54</v>
      </c>
      <c r="Z1358">
        <v>424.62</v>
      </c>
      <c r="AA1358">
        <v>50.95</v>
      </c>
      <c r="AB1358">
        <v>0.12</v>
      </c>
    </row>
    <row r="1359" spans="1:28" x14ac:dyDescent="0.3">
      <c r="A1359" t="s">
        <v>3183</v>
      </c>
      <c r="B1359" s="13">
        <v>45461</v>
      </c>
      <c r="C1359" t="s">
        <v>168</v>
      </c>
      <c r="D1359" t="s">
        <v>169</v>
      </c>
      <c r="E1359">
        <v>45</v>
      </c>
      <c r="F1359" t="s">
        <v>9</v>
      </c>
      <c r="G1359" t="s">
        <v>170</v>
      </c>
      <c r="H1359" t="s">
        <v>171</v>
      </c>
      <c r="I1359" t="s">
        <v>12</v>
      </c>
      <c r="J1359" t="s">
        <v>13</v>
      </c>
      <c r="K1359" t="s">
        <v>1578</v>
      </c>
      <c r="L1359" t="s">
        <v>3871</v>
      </c>
      <c r="M1359" t="s">
        <v>1563</v>
      </c>
      <c r="N1359" t="s">
        <v>3872</v>
      </c>
      <c r="O1359" t="s">
        <v>1579</v>
      </c>
      <c r="P1359">
        <v>465.34</v>
      </c>
      <c r="Q1359">
        <v>301</v>
      </c>
      <c r="R1359" t="s">
        <v>1770</v>
      </c>
      <c r="S1359" t="s">
        <v>1763</v>
      </c>
      <c r="T1359" t="s">
        <v>1771</v>
      </c>
      <c r="U1359" t="s">
        <v>1772</v>
      </c>
      <c r="V1359" t="s">
        <v>1829</v>
      </c>
      <c r="W1359">
        <v>3</v>
      </c>
      <c r="X1359" t="s">
        <v>1769</v>
      </c>
      <c r="Y1359">
        <v>83.5</v>
      </c>
      <c r="Z1359">
        <v>250.5</v>
      </c>
      <c r="AA1359">
        <v>57.62</v>
      </c>
      <c r="AB1359">
        <v>0.23</v>
      </c>
    </row>
    <row r="1360" spans="1:28" x14ac:dyDescent="0.3">
      <c r="A1360" t="s">
        <v>3184</v>
      </c>
      <c r="B1360" s="13">
        <v>45258</v>
      </c>
      <c r="C1360" t="s">
        <v>425</v>
      </c>
      <c r="D1360" t="s">
        <v>426</v>
      </c>
      <c r="E1360">
        <v>40</v>
      </c>
      <c r="F1360" t="s">
        <v>9</v>
      </c>
      <c r="G1360" t="s">
        <v>427</v>
      </c>
      <c r="H1360" t="s">
        <v>267</v>
      </c>
      <c r="I1360" t="s">
        <v>12</v>
      </c>
      <c r="J1360" t="s">
        <v>31</v>
      </c>
      <c r="K1360" t="s">
        <v>1576</v>
      </c>
      <c r="L1360" t="s">
        <v>3869</v>
      </c>
      <c r="M1360" t="s">
        <v>1544</v>
      </c>
      <c r="N1360" t="s">
        <v>3870</v>
      </c>
      <c r="O1360" t="s">
        <v>1577</v>
      </c>
      <c r="P1360">
        <v>48.01</v>
      </c>
      <c r="Q1360">
        <v>439</v>
      </c>
      <c r="R1360" t="s">
        <v>1777</v>
      </c>
      <c r="S1360" t="s">
        <v>1754</v>
      </c>
      <c r="T1360" t="s">
        <v>1778</v>
      </c>
      <c r="U1360" t="s">
        <v>1772</v>
      </c>
      <c r="V1360" t="s">
        <v>1826</v>
      </c>
      <c r="W1360">
        <v>2</v>
      </c>
      <c r="X1360" t="s">
        <v>1776</v>
      </c>
      <c r="Y1360">
        <v>629.73</v>
      </c>
      <c r="Z1360">
        <v>1259.46</v>
      </c>
      <c r="AA1360">
        <v>88.16</v>
      </c>
      <c r="AB1360">
        <v>7.0000000000000007E-2</v>
      </c>
    </row>
    <row r="1361" spans="1:28" x14ac:dyDescent="0.3">
      <c r="A1361" t="s">
        <v>3185</v>
      </c>
      <c r="B1361" s="13">
        <v>45228</v>
      </c>
      <c r="C1361" t="s">
        <v>59</v>
      </c>
      <c r="D1361" t="s">
        <v>60</v>
      </c>
      <c r="E1361">
        <v>55</v>
      </c>
      <c r="F1361" t="s">
        <v>16</v>
      </c>
      <c r="G1361" t="s">
        <v>61</v>
      </c>
      <c r="H1361" t="s">
        <v>62</v>
      </c>
      <c r="I1361" t="s">
        <v>12</v>
      </c>
      <c r="J1361" t="s">
        <v>19</v>
      </c>
      <c r="K1361" t="s">
        <v>1614</v>
      </c>
      <c r="L1361" t="s">
        <v>3895</v>
      </c>
      <c r="M1361" t="s">
        <v>1544</v>
      </c>
      <c r="N1361" t="s">
        <v>3870</v>
      </c>
      <c r="O1361" t="s">
        <v>1615</v>
      </c>
      <c r="P1361">
        <v>179.77</v>
      </c>
      <c r="Q1361">
        <v>305</v>
      </c>
      <c r="R1361" t="s">
        <v>1777</v>
      </c>
      <c r="S1361" t="s">
        <v>1754</v>
      </c>
      <c r="T1361" t="s">
        <v>1778</v>
      </c>
      <c r="U1361" t="s">
        <v>1772</v>
      </c>
      <c r="V1361" t="s">
        <v>1829</v>
      </c>
      <c r="W1361">
        <v>2</v>
      </c>
      <c r="X1361" t="s">
        <v>1776</v>
      </c>
      <c r="Y1361">
        <v>159.93</v>
      </c>
      <c r="Z1361">
        <v>319.86</v>
      </c>
      <c r="AA1361">
        <v>63.97</v>
      </c>
      <c r="AB1361">
        <v>0.2</v>
      </c>
    </row>
    <row r="1362" spans="1:28" x14ac:dyDescent="0.3">
      <c r="A1362" t="s">
        <v>3186</v>
      </c>
      <c r="B1362" s="13">
        <v>45858</v>
      </c>
      <c r="C1362" t="s">
        <v>59</v>
      </c>
      <c r="D1362" t="s">
        <v>60</v>
      </c>
      <c r="E1362">
        <v>55</v>
      </c>
      <c r="F1362" t="s">
        <v>16</v>
      </c>
      <c r="G1362" t="s">
        <v>61</v>
      </c>
      <c r="H1362" t="s">
        <v>62</v>
      </c>
      <c r="I1362" t="s">
        <v>12</v>
      </c>
      <c r="J1362" t="s">
        <v>19</v>
      </c>
      <c r="K1362" t="s">
        <v>1638</v>
      </c>
      <c r="L1362" t="s">
        <v>3909</v>
      </c>
      <c r="M1362" t="s">
        <v>1566</v>
      </c>
      <c r="N1362" t="s">
        <v>3893</v>
      </c>
      <c r="O1362" t="s">
        <v>1639</v>
      </c>
      <c r="P1362">
        <v>318.91000000000003</v>
      </c>
      <c r="Q1362">
        <v>114</v>
      </c>
      <c r="R1362" t="s">
        <v>1811</v>
      </c>
      <c r="S1362" t="s">
        <v>1754</v>
      </c>
      <c r="T1362" t="s">
        <v>1812</v>
      </c>
      <c r="U1362" t="s">
        <v>1756</v>
      </c>
      <c r="V1362" t="s">
        <v>1829</v>
      </c>
      <c r="W1362">
        <v>1</v>
      </c>
      <c r="X1362" t="s">
        <v>1810</v>
      </c>
      <c r="Y1362">
        <v>459.89</v>
      </c>
      <c r="Z1362">
        <v>459.89</v>
      </c>
      <c r="AA1362">
        <v>82.78</v>
      </c>
      <c r="AB1362">
        <v>0.18</v>
      </c>
    </row>
    <row r="1363" spans="1:28" x14ac:dyDescent="0.3">
      <c r="A1363" t="s">
        <v>3187</v>
      </c>
      <c r="B1363" s="13">
        <v>45532</v>
      </c>
      <c r="C1363" t="s">
        <v>619</v>
      </c>
      <c r="D1363" t="s">
        <v>620</v>
      </c>
      <c r="E1363">
        <v>42</v>
      </c>
      <c r="F1363" t="s">
        <v>9</v>
      </c>
      <c r="G1363" t="s">
        <v>621</v>
      </c>
      <c r="H1363" t="s">
        <v>233</v>
      </c>
      <c r="I1363" t="s">
        <v>12</v>
      </c>
      <c r="J1363" t="s">
        <v>31</v>
      </c>
      <c r="K1363" t="s">
        <v>1614</v>
      </c>
      <c r="L1363" t="s">
        <v>3895</v>
      </c>
      <c r="M1363" t="s">
        <v>1544</v>
      </c>
      <c r="N1363" t="s">
        <v>3870</v>
      </c>
      <c r="O1363" t="s">
        <v>1615</v>
      </c>
      <c r="P1363">
        <v>179.77</v>
      </c>
      <c r="Q1363">
        <v>305</v>
      </c>
      <c r="R1363" t="s">
        <v>1814</v>
      </c>
      <c r="S1363" t="s">
        <v>1754</v>
      </c>
      <c r="T1363" t="s">
        <v>1815</v>
      </c>
      <c r="U1363" t="s">
        <v>1772</v>
      </c>
      <c r="V1363" t="s">
        <v>1824</v>
      </c>
      <c r="W1363">
        <v>4</v>
      </c>
      <c r="X1363" t="s">
        <v>1813</v>
      </c>
      <c r="Y1363">
        <v>885.57</v>
      </c>
      <c r="Z1363">
        <v>3542.28</v>
      </c>
      <c r="AA1363">
        <v>956.42</v>
      </c>
      <c r="AB1363">
        <v>0.27</v>
      </c>
    </row>
    <row r="1364" spans="1:28" x14ac:dyDescent="0.3">
      <c r="A1364" t="s">
        <v>3188</v>
      </c>
      <c r="B1364" s="13">
        <v>45454</v>
      </c>
      <c r="C1364" t="s">
        <v>1252</v>
      </c>
      <c r="D1364" t="s">
        <v>1253</v>
      </c>
      <c r="E1364">
        <v>31</v>
      </c>
      <c r="F1364" t="s">
        <v>9</v>
      </c>
      <c r="G1364" t="s">
        <v>80</v>
      </c>
      <c r="H1364" t="s">
        <v>313</v>
      </c>
      <c r="I1364" t="s">
        <v>12</v>
      </c>
      <c r="J1364" t="s">
        <v>26</v>
      </c>
      <c r="K1364" t="s">
        <v>1656</v>
      </c>
      <c r="L1364" t="s">
        <v>3920</v>
      </c>
      <c r="M1364" t="s">
        <v>1566</v>
      </c>
      <c r="N1364" t="s">
        <v>3854</v>
      </c>
      <c r="O1364" t="s">
        <v>1657</v>
      </c>
      <c r="P1364">
        <v>434.84</v>
      </c>
      <c r="Q1364">
        <v>185</v>
      </c>
      <c r="R1364" t="s">
        <v>1802</v>
      </c>
      <c r="S1364" t="s">
        <v>1759</v>
      </c>
      <c r="T1364" t="s">
        <v>1803</v>
      </c>
      <c r="U1364" t="s">
        <v>1756</v>
      </c>
      <c r="V1364" t="s">
        <v>1826</v>
      </c>
      <c r="W1364">
        <v>3</v>
      </c>
      <c r="X1364" t="s">
        <v>1801</v>
      </c>
      <c r="Y1364">
        <v>789.05</v>
      </c>
      <c r="Z1364">
        <v>2367.15</v>
      </c>
      <c r="AA1364">
        <v>0</v>
      </c>
      <c r="AB1364">
        <v>0</v>
      </c>
    </row>
    <row r="1365" spans="1:28" x14ac:dyDescent="0.3">
      <c r="A1365" t="s">
        <v>3189</v>
      </c>
      <c r="B1365" s="13">
        <v>45244</v>
      </c>
      <c r="C1365" t="s">
        <v>517</v>
      </c>
      <c r="D1365" t="s">
        <v>518</v>
      </c>
      <c r="E1365">
        <v>35</v>
      </c>
      <c r="F1365" t="s">
        <v>16</v>
      </c>
      <c r="G1365" t="s">
        <v>519</v>
      </c>
      <c r="H1365" t="s">
        <v>171</v>
      </c>
      <c r="I1365" t="s">
        <v>12</v>
      </c>
      <c r="J1365" t="s">
        <v>13</v>
      </c>
      <c r="K1365" t="s">
        <v>1680</v>
      </c>
      <c r="L1365" t="s">
        <v>3932</v>
      </c>
      <c r="M1365" t="s">
        <v>1558</v>
      </c>
      <c r="N1365" t="s">
        <v>3867</v>
      </c>
      <c r="O1365" t="s">
        <v>1681</v>
      </c>
      <c r="P1365">
        <v>340.39</v>
      </c>
      <c r="Q1365">
        <v>177</v>
      </c>
      <c r="R1365" t="s">
        <v>1753</v>
      </c>
      <c r="S1365" t="s">
        <v>1754</v>
      </c>
      <c r="T1365" t="s">
        <v>1755</v>
      </c>
      <c r="U1365" t="s">
        <v>1756</v>
      </c>
      <c r="V1365" t="s">
        <v>1826</v>
      </c>
      <c r="W1365">
        <v>1</v>
      </c>
      <c r="X1365" t="s">
        <v>1752</v>
      </c>
      <c r="Y1365">
        <v>570.52</v>
      </c>
      <c r="Z1365">
        <v>570.52</v>
      </c>
      <c r="AA1365">
        <v>0</v>
      </c>
      <c r="AB1365">
        <v>0</v>
      </c>
    </row>
    <row r="1366" spans="1:28" x14ac:dyDescent="0.3">
      <c r="A1366" t="s">
        <v>3190</v>
      </c>
      <c r="B1366" s="13">
        <v>45322</v>
      </c>
      <c r="C1366" t="s">
        <v>592</v>
      </c>
      <c r="D1366" t="s">
        <v>593</v>
      </c>
      <c r="E1366">
        <v>43</v>
      </c>
      <c r="F1366" t="s">
        <v>16</v>
      </c>
      <c r="G1366" t="s">
        <v>594</v>
      </c>
      <c r="H1366" t="s">
        <v>117</v>
      </c>
      <c r="I1366" t="s">
        <v>12</v>
      </c>
      <c r="J1366" t="s">
        <v>31</v>
      </c>
      <c r="K1366" t="s">
        <v>1602</v>
      </c>
      <c r="L1366" t="s">
        <v>3888</v>
      </c>
      <c r="M1366" t="s">
        <v>1544</v>
      </c>
      <c r="N1366" t="s">
        <v>3870</v>
      </c>
      <c r="O1366" t="s">
        <v>1603</v>
      </c>
      <c r="P1366">
        <v>322.41000000000003</v>
      </c>
      <c r="Q1366">
        <v>378</v>
      </c>
      <c r="R1366" t="s">
        <v>1805</v>
      </c>
      <c r="S1366" t="s">
        <v>1784</v>
      </c>
      <c r="T1366" t="s">
        <v>1806</v>
      </c>
      <c r="U1366" t="s">
        <v>1756</v>
      </c>
      <c r="V1366" t="s">
        <v>1829</v>
      </c>
      <c r="W1366">
        <v>4</v>
      </c>
      <c r="X1366" t="s">
        <v>1804</v>
      </c>
      <c r="Y1366">
        <v>310.79000000000002</v>
      </c>
      <c r="Z1366">
        <v>1243.1600000000001</v>
      </c>
      <c r="AA1366">
        <v>273.5</v>
      </c>
      <c r="AB1366">
        <v>0.22</v>
      </c>
    </row>
    <row r="1367" spans="1:28" x14ac:dyDescent="0.3">
      <c r="A1367" t="s">
        <v>3191</v>
      </c>
      <c r="B1367" s="13">
        <v>45757</v>
      </c>
      <c r="C1367" t="s">
        <v>214</v>
      </c>
      <c r="D1367" t="s">
        <v>215</v>
      </c>
      <c r="E1367">
        <v>43</v>
      </c>
      <c r="F1367" t="s">
        <v>16</v>
      </c>
      <c r="G1367" t="s">
        <v>216</v>
      </c>
      <c r="H1367" t="s">
        <v>217</v>
      </c>
      <c r="I1367" t="s">
        <v>12</v>
      </c>
      <c r="J1367" t="s">
        <v>19</v>
      </c>
      <c r="K1367" t="s">
        <v>1684</v>
      </c>
      <c r="L1367" t="s">
        <v>3934</v>
      </c>
      <c r="M1367" t="s">
        <v>1544</v>
      </c>
      <c r="N1367" t="s">
        <v>3935</v>
      </c>
      <c r="O1367" t="s">
        <v>1685</v>
      </c>
      <c r="P1367">
        <v>243.7</v>
      </c>
      <c r="Q1367">
        <v>130</v>
      </c>
      <c r="R1367" t="s">
        <v>1808</v>
      </c>
      <c r="S1367" t="s">
        <v>1759</v>
      </c>
      <c r="T1367" t="s">
        <v>1809</v>
      </c>
      <c r="U1367" t="s">
        <v>1756</v>
      </c>
      <c r="V1367" t="s">
        <v>1824</v>
      </c>
      <c r="W1367">
        <v>4</v>
      </c>
      <c r="X1367" t="s">
        <v>1807</v>
      </c>
      <c r="Y1367">
        <v>255.67</v>
      </c>
      <c r="Z1367">
        <v>1022.68</v>
      </c>
      <c r="AA1367">
        <v>173.86</v>
      </c>
      <c r="AB1367">
        <v>0.17</v>
      </c>
    </row>
    <row r="1368" spans="1:28" x14ac:dyDescent="0.3">
      <c r="A1368" t="s">
        <v>3192</v>
      </c>
      <c r="B1368" s="13">
        <v>45397</v>
      </c>
      <c r="C1368" t="s">
        <v>444</v>
      </c>
      <c r="D1368" t="s">
        <v>445</v>
      </c>
      <c r="E1368">
        <v>43</v>
      </c>
      <c r="F1368" t="s">
        <v>16</v>
      </c>
      <c r="G1368" t="s">
        <v>446</v>
      </c>
      <c r="H1368" t="s">
        <v>39</v>
      </c>
      <c r="I1368" t="s">
        <v>12</v>
      </c>
      <c r="J1368" t="s">
        <v>31</v>
      </c>
      <c r="K1368" t="s">
        <v>1602</v>
      </c>
      <c r="L1368" t="s">
        <v>3888</v>
      </c>
      <c r="M1368" t="s">
        <v>1544</v>
      </c>
      <c r="N1368" t="s">
        <v>3870</v>
      </c>
      <c r="O1368" t="s">
        <v>1603</v>
      </c>
      <c r="P1368">
        <v>322.41000000000003</v>
      </c>
      <c r="Q1368">
        <v>378</v>
      </c>
      <c r="R1368" t="s">
        <v>1805</v>
      </c>
      <c r="S1368" t="s">
        <v>1784</v>
      </c>
      <c r="T1368" t="s">
        <v>1806</v>
      </c>
      <c r="U1368" t="s">
        <v>1756</v>
      </c>
      <c r="V1368" t="s">
        <v>1829</v>
      </c>
      <c r="W1368">
        <v>2</v>
      </c>
      <c r="X1368" t="s">
        <v>1804</v>
      </c>
      <c r="Y1368">
        <v>270.66000000000003</v>
      </c>
      <c r="Z1368">
        <v>541.32000000000005</v>
      </c>
      <c r="AA1368">
        <v>54.13</v>
      </c>
      <c r="AB1368">
        <v>0.1</v>
      </c>
    </row>
    <row r="1369" spans="1:28" x14ac:dyDescent="0.3">
      <c r="A1369" t="s">
        <v>3193</v>
      </c>
      <c r="B1369" s="13">
        <v>45914</v>
      </c>
      <c r="C1369" t="s">
        <v>945</v>
      </c>
      <c r="D1369" t="s">
        <v>946</v>
      </c>
      <c r="E1369">
        <v>48</v>
      </c>
      <c r="F1369" t="s">
        <v>16</v>
      </c>
      <c r="G1369" t="s">
        <v>947</v>
      </c>
      <c r="H1369" t="s">
        <v>328</v>
      </c>
      <c r="I1369" t="s">
        <v>12</v>
      </c>
      <c r="J1369" t="s">
        <v>19</v>
      </c>
      <c r="K1369" t="s">
        <v>1594</v>
      </c>
      <c r="L1369" t="s">
        <v>3883</v>
      </c>
      <c r="M1369" t="s">
        <v>1547</v>
      </c>
      <c r="N1369" t="s">
        <v>3847</v>
      </c>
      <c r="O1369" t="s">
        <v>1595</v>
      </c>
      <c r="P1369">
        <v>484.62</v>
      </c>
      <c r="Q1369">
        <v>360</v>
      </c>
      <c r="R1369" t="s">
        <v>1808</v>
      </c>
      <c r="S1369" t="s">
        <v>1759</v>
      </c>
      <c r="T1369" t="s">
        <v>1809</v>
      </c>
      <c r="U1369" t="s">
        <v>1756</v>
      </c>
      <c r="V1369" t="s">
        <v>1829</v>
      </c>
      <c r="W1369">
        <v>3</v>
      </c>
      <c r="X1369" t="s">
        <v>1807</v>
      </c>
      <c r="Y1369">
        <v>373.35</v>
      </c>
      <c r="Z1369">
        <v>1120.05</v>
      </c>
      <c r="AA1369">
        <v>224.01</v>
      </c>
      <c r="AB1369">
        <v>0.2</v>
      </c>
    </row>
    <row r="1370" spans="1:28" x14ac:dyDescent="0.3">
      <c r="A1370" t="s">
        <v>3194</v>
      </c>
      <c r="B1370" s="13">
        <v>45432</v>
      </c>
      <c r="C1370" t="s">
        <v>144</v>
      </c>
      <c r="D1370" t="s">
        <v>145</v>
      </c>
      <c r="E1370">
        <v>20</v>
      </c>
      <c r="F1370" t="s">
        <v>16</v>
      </c>
      <c r="G1370" t="s">
        <v>146</v>
      </c>
      <c r="H1370" t="s">
        <v>81</v>
      </c>
      <c r="I1370" t="s">
        <v>12</v>
      </c>
      <c r="J1370" t="s">
        <v>13</v>
      </c>
      <c r="K1370" t="s">
        <v>1666</v>
      </c>
      <c r="L1370" t="s">
        <v>3925</v>
      </c>
      <c r="M1370" t="s">
        <v>1558</v>
      </c>
      <c r="N1370" t="s">
        <v>3867</v>
      </c>
      <c r="O1370" t="s">
        <v>1667</v>
      </c>
      <c r="P1370">
        <v>17.309999999999999</v>
      </c>
      <c r="Q1370">
        <v>399</v>
      </c>
      <c r="R1370" t="s">
        <v>1793</v>
      </c>
      <c r="S1370" t="s">
        <v>1763</v>
      </c>
      <c r="T1370" t="s">
        <v>395</v>
      </c>
      <c r="U1370" t="s">
        <v>1772</v>
      </c>
      <c r="V1370" t="s">
        <v>1826</v>
      </c>
      <c r="W1370">
        <v>2</v>
      </c>
      <c r="X1370" t="s">
        <v>1792</v>
      </c>
      <c r="Y1370">
        <v>23.58</v>
      </c>
      <c r="Z1370">
        <v>47.16</v>
      </c>
      <c r="AA1370">
        <v>0.94</v>
      </c>
      <c r="AB1370">
        <v>0.02</v>
      </c>
    </row>
    <row r="1371" spans="1:28" x14ac:dyDescent="0.3">
      <c r="A1371" t="s">
        <v>3195</v>
      </c>
      <c r="B1371" s="13">
        <v>45798</v>
      </c>
      <c r="C1371" t="s">
        <v>32</v>
      </c>
      <c r="D1371" t="s">
        <v>33</v>
      </c>
      <c r="E1371">
        <v>24</v>
      </c>
      <c r="F1371" t="s">
        <v>9</v>
      </c>
      <c r="G1371" t="s">
        <v>34</v>
      </c>
      <c r="H1371" t="s">
        <v>35</v>
      </c>
      <c r="I1371" t="s">
        <v>12</v>
      </c>
      <c r="J1371" t="s">
        <v>26</v>
      </c>
      <c r="K1371" t="s">
        <v>1618</v>
      </c>
      <c r="L1371" t="s">
        <v>3897</v>
      </c>
      <c r="M1371" t="s">
        <v>1544</v>
      </c>
      <c r="N1371" t="s">
        <v>3858</v>
      </c>
      <c r="O1371" t="s">
        <v>1619</v>
      </c>
      <c r="P1371">
        <v>382.22</v>
      </c>
      <c r="Q1371">
        <v>329</v>
      </c>
      <c r="R1371" t="s">
        <v>1780</v>
      </c>
      <c r="S1371" t="s">
        <v>1763</v>
      </c>
      <c r="T1371" t="s">
        <v>1781</v>
      </c>
      <c r="U1371" t="s">
        <v>1772</v>
      </c>
      <c r="V1371" t="s">
        <v>1826</v>
      </c>
      <c r="W1371">
        <v>4</v>
      </c>
      <c r="X1371" t="s">
        <v>1779</v>
      </c>
      <c r="Y1371">
        <v>185.67</v>
      </c>
      <c r="Z1371">
        <v>742.68</v>
      </c>
      <c r="AA1371">
        <v>155.96</v>
      </c>
      <c r="AB1371">
        <v>0.21</v>
      </c>
    </row>
    <row r="1372" spans="1:28" x14ac:dyDescent="0.3">
      <c r="A1372" t="s">
        <v>3196</v>
      </c>
      <c r="B1372" s="13">
        <v>45396</v>
      </c>
      <c r="C1372" t="s">
        <v>417</v>
      </c>
      <c r="D1372" t="s">
        <v>418</v>
      </c>
      <c r="E1372">
        <v>44</v>
      </c>
      <c r="F1372" t="s">
        <v>16</v>
      </c>
      <c r="G1372" t="s">
        <v>3976</v>
      </c>
      <c r="H1372" t="s">
        <v>51</v>
      </c>
      <c r="I1372" t="s">
        <v>12</v>
      </c>
      <c r="J1372" t="s">
        <v>19</v>
      </c>
      <c r="K1372" t="s">
        <v>1584</v>
      </c>
      <c r="L1372" t="s">
        <v>3876</v>
      </c>
      <c r="M1372" t="s">
        <v>1547</v>
      </c>
      <c r="N1372" t="s">
        <v>3852</v>
      </c>
      <c r="O1372" t="s">
        <v>1585</v>
      </c>
      <c r="P1372">
        <v>144.53</v>
      </c>
      <c r="Q1372">
        <v>343</v>
      </c>
      <c r="R1372" t="s">
        <v>1798</v>
      </c>
      <c r="S1372" t="s">
        <v>1754</v>
      </c>
      <c r="T1372" t="s">
        <v>129</v>
      </c>
      <c r="U1372" t="s">
        <v>1756</v>
      </c>
      <c r="V1372" t="s">
        <v>1826</v>
      </c>
      <c r="W1372">
        <v>3</v>
      </c>
      <c r="X1372" t="s">
        <v>1797</v>
      </c>
      <c r="Y1372">
        <v>928.74</v>
      </c>
      <c r="Z1372">
        <v>2786.22</v>
      </c>
      <c r="AA1372">
        <v>752.28</v>
      </c>
      <c r="AB1372">
        <v>0.27</v>
      </c>
    </row>
    <row r="1373" spans="1:28" x14ac:dyDescent="0.3">
      <c r="A1373" t="s">
        <v>3197</v>
      </c>
      <c r="B1373" s="13">
        <v>45235</v>
      </c>
      <c r="C1373" t="s">
        <v>121</v>
      </c>
      <c r="D1373" t="s">
        <v>122</v>
      </c>
      <c r="E1373">
        <v>54</v>
      </c>
      <c r="F1373" t="s">
        <v>16</v>
      </c>
      <c r="G1373" t="s">
        <v>123</v>
      </c>
      <c r="H1373" t="s">
        <v>30</v>
      </c>
      <c r="I1373" t="s">
        <v>12</v>
      </c>
      <c r="J1373" t="s">
        <v>31</v>
      </c>
      <c r="K1373" t="s">
        <v>1716</v>
      </c>
      <c r="L1373" t="s">
        <v>3951</v>
      </c>
      <c r="M1373" t="s">
        <v>1544</v>
      </c>
      <c r="N1373" t="s">
        <v>3935</v>
      </c>
      <c r="O1373" t="s">
        <v>1717</v>
      </c>
      <c r="P1373">
        <v>388.46</v>
      </c>
      <c r="Q1373">
        <v>208</v>
      </c>
      <c r="R1373" t="s">
        <v>1774</v>
      </c>
      <c r="S1373" t="s">
        <v>1759</v>
      </c>
      <c r="T1373" t="s">
        <v>1775</v>
      </c>
      <c r="U1373" t="s">
        <v>1765</v>
      </c>
      <c r="V1373" t="s">
        <v>1829</v>
      </c>
      <c r="W1373">
        <v>3</v>
      </c>
      <c r="X1373" t="s">
        <v>1773</v>
      </c>
      <c r="Y1373">
        <v>923.38</v>
      </c>
      <c r="Z1373">
        <v>2770.14</v>
      </c>
      <c r="AA1373">
        <v>193.91</v>
      </c>
      <c r="AB1373">
        <v>7.0000000000000007E-2</v>
      </c>
    </row>
    <row r="1374" spans="1:28" x14ac:dyDescent="0.3">
      <c r="A1374" t="s">
        <v>3198</v>
      </c>
      <c r="B1374" s="13">
        <v>45499</v>
      </c>
      <c r="C1374" t="s">
        <v>1425</v>
      </c>
      <c r="D1374" t="s">
        <v>1426</v>
      </c>
      <c r="E1374">
        <v>34</v>
      </c>
      <c r="F1374" t="s">
        <v>16</v>
      </c>
      <c r="G1374" t="s">
        <v>1427</v>
      </c>
      <c r="H1374" t="s">
        <v>43</v>
      </c>
      <c r="I1374" t="s">
        <v>12</v>
      </c>
      <c r="J1374" t="s">
        <v>31</v>
      </c>
      <c r="K1374" t="s">
        <v>1553</v>
      </c>
      <c r="L1374" t="s">
        <v>3851</v>
      </c>
      <c r="M1374" t="s">
        <v>1547</v>
      </c>
      <c r="N1374" t="s">
        <v>3852</v>
      </c>
      <c r="O1374" t="s">
        <v>1554</v>
      </c>
      <c r="P1374">
        <v>306.45999999999998</v>
      </c>
      <c r="Q1374">
        <v>487</v>
      </c>
      <c r="R1374" t="s">
        <v>1787</v>
      </c>
      <c r="S1374" t="s">
        <v>1763</v>
      </c>
      <c r="T1374" t="s">
        <v>1788</v>
      </c>
      <c r="U1374" t="s">
        <v>1756</v>
      </c>
      <c r="V1374" t="s">
        <v>1826</v>
      </c>
      <c r="W1374">
        <v>2</v>
      </c>
      <c r="X1374" t="s">
        <v>1786</v>
      </c>
      <c r="Y1374">
        <v>409.26</v>
      </c>
      <c r="Z1374">
        <v>818.52</v>
      </c>
      <c r="AA1374">
        <v>81.849999999999994</v>
      </c>
      <c r="AB1374">
        <v>0.1</v>
      </c>
    </row>
    <row r="1375" spans="1:28" x14ac:dyDescent="0.3">
      <c r="A1375" t="s">
        <v>3199</v>
      </c>
      <c r="B1375" s="13">
        <v>45272</v>
      </c>
      <c r="C1375" t="s">
        <v>812</v>
      </c>
      <c r="D1375" t="s">
        <v>813</v>
      </c>
      <c r="E1375">
        <v>34</v>
      </c>
      <c r="F1375" t="s">
        <v>9</v>
      </c>
      <c r="G1375" t="s">
        <v>814</v>
      </c>
      <c r="H1375" t="s">
        <v>163</v>
      </c>
      <c r="I1375" t="s">
        <v>12</v>
      </c>
      <c r="J1375" t="s">
        <v>31</v>
      </c>
      <c r="K1375" t="s">
        <v>1594</v>
      </c>
      <c r="L1375" t="s">
        <v>3883</v>
      </c>
      <c r="M1375" t="s">
        <v>1547</v>
      </c>
      <c r="N1375" t="s">
        <v>3847</v>
      </c>
      <c r="O1375" t="s">
        <v>1595</v>
      </c>
      <c r="P1375">
        <v>484.62</v>
      </c>
      <c r="Q1375">
        <v>360</v>
      </c>
      <c r="R1375" t="s">
        <v>1780</v>
      </c>
      <c r="S1375" t="s">
        <v>1763</v>
      </c>
      <c r="T1375" t="s">
        <v>1781</v>
      </c>
      <c r="U1375" t="s">
        <v>1772</v>
      </c>
      <c r="V1375" t="s">
        <v>1824</v>
      </c>
      <c r="W1375">
        <v>2</v>
      </c>
      <c r="X1375" t="s">
        <v>1779</v>
      </c>
      <c r="Y1375">
        <v>608.46</v>
      </c>
      <c r="Z1375">
        <v>1216.92</v>
      </c>
      <c r="AA1375">
        <v>194.71</v>
      </c>
      <c r="AB1375">
        <v>0.16</v>
      </c>
    </row>
    <row r="1376" spans="1:28" x14ac:dyDescent="0.3">
      <c r="A1376" t="s">
        <v>3200</v>
      </c>
      <c r="B1376" s="13">
        <v>45785</v>
      </c>
      <c r="C1376" t="s">
        <v>690</v>
      </c>
      <c r="D1376" t="s">
        <v>691</v>
      </c>
      <c r="E1376">
        <v>63</v>
      </c>
      <c r="F1376" t="s">
        <v>16</v>
      </c>
      <c r="G1376" t="s">
        <v>692</v>
      </c>
      <c r="H1376" t="s">
        <v>74</v>
      </c>
      <c r="I1376" t="s">
        <v>12</v>
      </c>
      <c r="J1376" t="s">
        <v>19</v>
      </c>
      <c r="K1376" t="s">
        <v>1632</v>
      </c>
      <c r="L1376" t="s">
        <v>3906</v>
      </c>
      <c r="M1376" t="s">
        <v>1563</v>
      </c>
      <c r="N1376" t="s">
        <v>3854</v>
      </c>
      <c r="O1376" t="s">
        <v>1633</v>
      </c>
      <c r="P1376">
        <v>450.71</v>
      </c>
      <c r="Q1376">
        <v>389</v>
      </c>
      <c r="R1376" t="s">
        <v>1814</v>
      </c>
      <c r="S1376" t="s">
        <v>1754</v>
      </c>
      <c r="T1376" t="s">
        <v>1815</v>
      </c>
      <c r="U1376" t="s">
        <v>1772</v>
      </c>
      <c r="V1376" t="s">
        <v>1824</v>
      </c>
      <c r="W1376">
        <v>4</v>
      </c>
      <c r="X1376" t="s">
        <v>1813</v>
      </c>
      <c r="Y1376">
        <v>150.47999999999999</v>
      </c>
      <c r="Z1376">
        <v>601.91999999999996</v>
      </c>
      <c r="AA1376">
        <v>54.17</v>
      </c>
      <c r="AB1376">
        <v>0.09</v>
      </c>
    </row>
    <row r="1377" spans="1:28" x14ac:dyDescent="0.3">
      <c r="A1377" t="s">
        <v>3201</v>
      </c>
      <c r="B1377" s="13">
        <v>45534</v>
      </c>
      <c r="C1377" t="s">
        <v>785</v>
      </c>
      <c r="D1377" t="s">
        <v>786</v>
      </c>
      <c r="E1377">
        <v>57</v>
      </c>
      <c r="F1377" t="s">
        <v>16</v>
      </c>
      <c r="G1377" t="s">
        <v>787</v>
      </c>
      <c r="H1377" t="s">
        <v>156</v>
      </c>
      <c r="I1377" t="s">
        <v>12</v>
      </c>
      <c r="J1377" t="s">
        <v>19</v>
      </c>
      <c r="K1377" t="s">
        <v>1684</v>
      </c>
      <c r="L1377" t="s">
        <v>3934</v>
      </c>
      <c r="M1377" t="s">
        <v>1544</v>
      </c>
      <c r="N1377" t="s">
        <v>3935</v>
      </c>
      <c r="O1377" t="s">
        <v>1685</v>
      </c>
      <c r="P1377">
        <v>243.7</v>
      </c>
      <c r="Q1377">
        <v>130</v>
      </c>
      <c r="R1377" t="s">
        <v>1800</v>
      </c>
      <c r="S1377" t="s">
        <v>1763</v>
      </c>
      <c r="T1377" t="s">
        <v>207</v>
      </c>
      <c r="U1377" t="s">
        <v>1765</v>
      </c>
      <c r="V1377" t="s">
        <v>1824</v>
      </c>
      <c r="W1377">
        <v>4</v>
      </c>
      <c r="X1377" t="s">
        <v>1799</v>
      </c>
      <c r="Y1377">
        <v>207.41</v>
      </c>
      <c r="Z1377">
        <v>829.64</v>
      </c>
      <c r="AA1377">
        <v>16.59</v>
      </c>
      <c r="AB1377">
        <v>0.02</v>
      </c>
    </row>
    <row r="1378" spans="1:28" x14ac:dyDescent="0.3">
      <c r="A1378" t="s">
        <v>3202</v>
      </c>
      <c r="B1378" s="13">
        <v>45803</v>
      </c>
      <c r="C1378" t="s">
        <v>571</v>
      </c>
      <c r="D1378" t="s">
        <v>572</v>
      </c>
      <c r="E1378">
        <v>41</v>
      </c>
      <c r="F1378" t="s">
        <v>16</v>
      </c>
      <c r="G1378" t="s">
        <v>573</v>
      </c>
      <c r="H1378" t="s">
        <v>43</v>
      </c>
      <c r="I1378" t="s">
        <v>12</v>
      </c>
      <c r="J1378" t="s">
        <v>26</v>
      </c>
      <c r="K1378" t="s">
        <v>1570</v>
      </c>
      <c r="L1378" t="s">
        <v>3865</v>
      </c>
      <c r="M1378" t="s">
        <v>1563</v>
      </c>
      <c r="N1378" t="s">
        <v>3854</v>
      </c>
      <c r="O1378" t="s">
        <v>1571</v>
      </c>
      <c r="P1378">
        <v>449.4</v>
      </c>
      <c r="Q1378">
        <v>460</v>
      </c>
      <c r="R1378" t="s">
        <v>1777</v>
      </c>
      <c r="S1378" t="s">
        <v>1754</v>
      </c>
      <c r="T1378" t="s">
        <v>1778</v>
      </c>
      <c r="U1378" t="s">
        <v>1772</v>
      </c>
      <c r="V1378" t="s">
        <v>1826</v>
      </c>
      <c r="W1378">
        <v>1</v>
      </c>
      <c r="X1378" t="s">
        <v>1776</v>
      </c>
      <c r="Y1378">
        <v>56.59</v>
      </c>
      <c r="Z1378">
        <v>56.59</v>
      </c>
      <c r="AA1378">
        <v>8.49</v>
      </c>
      <c r="AB1378">
        <v>0.15</v>
      </c>
    </row>
    <row r="1379" spans="1:28" x14ac:dyDescent="0.3">
      <c r="A1379" t="s">
        <v>3203</v>
      </c>
      <c r="B1379" s="13">
        <v>45667</v>
      </c>
      <c r="C1379" t="s">
        <v>1260</v>
      </c>
      <c r="D1379" t="s">
        <v>1261</v>
      </c>
      <c r="E1379">
        <v>18</v>
      </c>
      <c r="F1379" t="s">
        <v>16</v>
      </c>
      <c r="G1379" t="s">
        <v>1262</v>
      </c>
      <c r="H1379" t="s">
        <v>328</v>
      </c>
      <c r="I1379" t="s">
        <v>12</v>
      </c>
      <c r="J1379" t="s">
        <v>13</v>
      </c>
      <c r="K1379" t="s">
        <v>1626</v>
      </c>
      <c r="L1379" t="s">
        <v>3902</v>
      </c>
      <c r="M1379" t="s">
        <v>1563</v>
      </c>
      <c r="N1379" t="s">
        <v>3903</v>
      </c>
      <c r="O1379" t="s">
        <v>1627</v>
      </c>
      <c r="P1379">
        <v>326.06</v>
      </c>
      <c r="Q1379">
        <v>301</v>
      </c>
      <c r="R1379" t="s">
        <v>1770</v>
      </c>
      <c r="S1379" t="s">
        <v>1763</v>
      </c>
      <c r="T1379" t="s">
        <v>1771</v>
      </c>
      <c r="U1379" t="s">
        <v>1772</v>
      </c>
      <c r="V1379" t="s">
        <v>1824</v>
      </c>
      <c r="W1379">
        <v>4</v>
      </c>
      <c r="X1379" t="s">
        <v>1769</v>
      </c>
      <c r="Y1379">
        <v>995.4</v>
      </c>
      <c r="Z1379">
        <v>3981.6</v>
      </c>
      <c r="AA1379">
        <v>1075.03</v>
      </c>
      <c r="AB1379">
        <v>0.27</v>
      </c>
    </row>
    <row r="1380" spans="1:28" x14ac:dyDescent="0.3">
      <c r="A1380" t="s">
        <v>3204</v>
      </c>
      <c r="B1380" s="13">
        <v>45656</v>
      </c>
      <c r="C1380" t="s">
        <v>238</v>
      </c>
      <c r="D1380" t="s">
        <v>239</v>
      </c>
      <c r="E1380">
        <v>33</v>
      </c>
      <c r="F1380" t="s">
        <v>9</v>
      </c>
      <c r="G1380" t="s">
        <v>240</v>
      </c>
      <c r="H1380" t="s">
        <v>133</v>
      </c>
      <c r="I1380" t="s">
        <v>12</v>
      </c>
      <c r="J1380" t="s">
        <v>13</v>
      </c>
      <c r="K1380" t="s">
        <v>1642</v>
      </c>
      <c r="L1380" t="s">
        <v>3911</v>
      </c>
      <c r="M1380" t="s">
        <v>1558</v>
      </c>
      <c r="N1380" t="s">
        <v>3912</v>
      </c>
      <c r="O1380" t="s">
        <v>1643</v>
      </c>
      <c r="P1380">
        <v>167.34</v>
      </c>
      <c r="Q1380">
        <v>431</v>
      </c>
      <c r="R1380" t="s">
        <v>1795</v>
      </c>
      <c r="S1380" t="s">
        <v>1759</v>
      </c>
      <c r="T1380" t="s">
        <v>1796</v>
      </c>
      <c r="U1380" t="s">
        <v>1772</v>
      </c>
      <c r="V1380" t="s">
        <v>1824</v>
      </c>
      <c r="W1380">
        <v>2</v>
      </c>
      <c r="X1380" t="s">
        <v>1794</v>
      </c>
      <c r="Y1380">
        <v>591.33000000000004</v>
      </c>
      <c r="Z1380">
        <v>1182.6600000000001</v>
      </c>
      <c r="AA1380">
        <v>283.83999999999997</v>
      </c>
      <c r="AB1380">
        <v>0.24</v>
      </c>
    </row>
    <row r="1381" spans="1:28" x14ac:dyDescent="0.3">
      <c r="A1381" t="s">
        <v>3205</v>
      </c>
      <c r="B1381" s="13">
        <v>45869</v>
      </c>
      <c r="C1381" t="s">
        <v>1181</v>
      </c>
      <c r="D1381" t="s">
        <v>1182</v>
      </c>
      <c r="E1381">
        <v>44</v>
      </c>
      <c r="F1381" t="s">
        <v>16</v>
      </c>
      <c r="G1381" t="s">
        <v>1183</v>
      </c>
      <c r="H1381" t="s">
        <v>92</v>
      </c>
      <c r="I1381" t="s">
        <v>12</v>
      </c>
      <c r="J1381" t="s">
        <v>26</v>
      </c>
      <c r="K1381" t="s">
        <v>1644</v>
      </c>
      <c r="L1381" t="s">
        <v>3913</v>
      </c>
      <c r="M1381" t="s">
        <v>1563</v>
      </c>
      <c r="N1381" t="s">
        <v>3854</v>
      </c>
      <c r="O1381" t="s">
        <v>1645</v>
      </c>
      <c r="P1381">
        <v>177.98</v>
      </c>
      <c r="Q1381">
        <v>103</v>
      </c>
      <c r="R1381" t="s">
        <v>1808</v>
      </c>
      <c r="S1381" t="s">
        <v>1759</v>
      </c>
      <c r="T1381" t="s">
        <v>1809</v>
      </c>
      <c r="U1381" t="s">
        <v>1756</v>
      </c>
      <c r="V1381" t="s">
        <v>1824</v>
      </c>
      <c r="W1381">
        <v>2</v>
      </c>
      <c r="X1381" t="s">
        <v>1807</v>
      </c>
      <c r="Y1381">
        <v>204.89</v>
      </c>
      <c r="Z1381">
        <v>409.78</v>
      </c>
      <c r="AA1381">
        <v>98.35</v>
      </c>
      <c r="AB1381">
        <v>0.24</v>
      </c>
    </row>
    <row r="1382" spans="1:28" x14ac:dyDescent="0.3">
      <c r="A1382" t="s">
        <v>3206</v>
      </c>
      <c r="B1382" s="13">
        <v>45549</v>
      </c>
      <c r="C1382" t="s">
        <v>325</v>
      </c>
      <c r="D1382" t="s">
        <v>326</v>
      </c>
      <c r="E1382">
        <v>58</v>
      </c>
      <c r="F1382" t="s">
        <v>16</v>
      </c>
      <c r="G1382" t="s">
        <v>327</v>
      </c>
      <c r="H1382" t="s">
        <v>328</v>
      </c>
      <c r="I1382" t="s">
        <v>12</v>
      </c>
      <c r="J1382" t="s">
        <v>19</v>
      </c>
      <c r="K1382" t="s">
        <v>1678</v>
      </c>
      <c r="L1382" t="s">
        <v>3931</v>
      </c>
      <c r="M1382" t="s">
        <v>1566</v>
      </c>
      <c r="N1382" t="s">
        <v>3862</v>
      </c>
      <c r="O1382" t="s">
        <v>1679</v>
      </c>
      <c r="P1382">
        <v>240.63</v>
      </c>
      <c r="Q1382">
        <v>423</v>
      </c>
      <c r="R1382" t="s">
        <v>1800</v>
      </c>
      <c r="S1382" t="s">
        <v>1763</v>
      </c>
      <c r="T1382" t="s">
        <v>207</v>
      </c>
      <c r="U1382" t="s">
        <v>1765</v>
      </c>
      <c r="V1382" t="s">
        <v>1829</v>
      </c>
      <c r="W1382">
        <v>2</v>
      </c>
      <c r="X1382" t="s">
        <v>1799</v>
      </c>
      <c r="Y1382">
        <v>546.41</v>
      </c>
      <c r="Z1382">
        <v>1092.82</v>
      </c>
      <c r="AA1382">
        <v>87.43</v>
      </c>
      <c r="AB1382">
        <v>0.08</v>
      </c>
    </row>
    <row r="1383" spans="1:28" x14ac:dyDescent="0.3">
      <c r="A1383" t="s">
        <v>3207</v>
      </c>
      <c r="B1383" s="13">
        <v>45409</v>
      </c>
      <c r="C1383" t="s">
        <v>211</v>
      </c>
      <c r="D1383" t="s">
        <v>212</v>
      </c>
      <c r="E1383">
        <v>49</v>
      </c>
      <c r="F1383" t="s">
        <v>16</v>
      </c>
      <c r="G1383" t="s">
        <v>213</v>
      </c>
      <c r="H1383" t="s">
        <v>51</v>
      </c>
      <c r="I1383" t="s">
        <v>12</v>
      </c>
      <c r="J1383" t="s">
        <v>13</v>
      </c>
      <c r="K1383" t="s">
        <v>1584</v>
      </c>
      <c r="L1383" t="s">
        <v>3876</v>
      </c>
      <c r="M1383" t="s">
        <v>1547</v>
      </c>
      <c r="N1383" t="s">
        <v>3852</v>
      </c>
      <c r="O1383" t="s">
        <v>1585</v>
      </c>
      <c r="P1383">
        <v>144.53</v>
      </c>
      <c r="Q1383">
        <v>343</v>
      </c>
      <c r="R1383" t="s">
        <v>1795</v>
      </c>
      <c r="S1383" t="s">
        <v>1759</v>
      </c>
      <c r="T1383" t="s">
        <v>1796</v>
      </c>
      <c r="U1383" t="s">
        <v>1772</v>
      </c>
      <c r="V1383" t="s">
        <v>1824</v>
      </c>
      <c r="W1383">
        <v>4</v>
      </c>
      <c r="X1383" t="s">
        <v>1794</v>
      </c>
      <c r="Y1383">
        <v>455.49</v>
      </c>
      <c r="Z1383">
        <v>1821.96</v>
      </c>
      <c r="AA1383">
        <v>309.73</v>
      </c>
      <c r="AB1383">
        <v>0.17</v>
      </c>
    </row>
    <row r="1384" spans="1:28" x14ac:dyDescent="0.3">
      <c r="A1384" t="s">
        <v>3208</v>
      </c>
      <c r="B1384" s="13">
        <v>45374</v>
      </c>
      <c r="C1384" t="s">
        <v>1310</v>
      </c>
      <c r="D1384" t="s">
        <v>3992</v>
      </c>
      <c r="E1384">
        <v>42</v>
      </c>
      <c r="F1384" t="s">
        <v>16</v>
      </c>
      <c r="G1384" t="s">
        <v>1312</v>
      </c>
      <c r="H1384" t="s">
        <v>62</v>
      </c>
      <c r="I1384" t="s">
        <v>12</v>
      </c>
      <c r="J1384" t="s">
        <v>19</v>
      </c>
      <c r="K1384" t="s">
        <v>1568</v>
      </c>
      <c r="L1384" t="s">
        <v>3863</v>
      </c>
      <c r="M1384" t="s">
        <v>1544</v>
      </c>
      <c r="N1384" t="s">
        <v>3864</v>
      </c>
      <c r="O1384" t="s">
        <v>1569</v>
      </c>
      <c r="P1384">
        <v>298.86</v>
      </c>
      <c r="Q1384">
        <v>308</v>
      </c>
      <c r="R1384" t="s">
        <v>1805</v>
      </c>
      <c r="S1384" t="s">
        <v>1784</v>
      </c>
      <c r="T1384" t="s">
        <v>1806</v>
      </c>
      <c r="U1384" t="s">
        <v>1756</v>
      </c>
      <c r="V1384" t="s">
        <v>1824</v>
      </c>
      <c r="W1384">
        <v>2</v>
      </c>
      <c r="X1384" t="s">
        <v>1804</v>
      </c>
      <c r="Y1384">
        <v>700.27</v>
      </c>
      <c r="Z1384">
        <v>1400.54</v>
      </c>
      <c r="AA1384">
        <v>224.09</v>
      </c>
      <c r="AB1384">
        <v>0.16</v>
      </c>
    </row>
    <row r="1385" spans="1:28" x14ac:dyDescent="0.3">
      <c r="A1385" t="s">
        <v>3209</v>
      </c>
      <c r="B1385" s="13">
        <v>45282</v>
      </c>
      <c r="C1385" t="s">
        <v>1083</v>
      </c>
      <c r="D1385" t="s">
        <v>1084</v>
      </c>
      <c r="E1385">
        <v>33</v>
      </c>
      <c r="F1385" t="s">
        <v>9</v>
      </c>
      <c r="G1385" t="s">
        <v>1085</v>
      </c>
      <c r="H1385" t="s">
        <v>96</v>
      </c>
      <c r="I1385" t="s">
        <v>12</v>
      </c>
      <c r="J1385" t="s">
        <v>26</v>
      </c>
      <c r="K1385" t="s">
        <v>1712</v>
      </c>
      <c r="L1385" t="s">
        <v>3949</v>
      </c>
      <c r="M1385" t="s">
        <v>1566</v>
      </c>
      <c r="N1385" t="s">
        <v>3862</v>
      </c>
      <c r="O1385" t="s">
        <v>1713</v>
      </c>
      <c r="P1385">
        <v>152.91999999999999</v>
      </c>
      <c r="Q1385">
        <v>281</v>
      </c>
      <c r="R1385" t="s">
        <v>1808</v>
      </c>
      <c r="S1385" t="s">
        <v>1759</v>
      </c>
      <c r="T1385" t="s">
        <v>1809</v>
      </c>
      <c r="U1385" t="s">
        <v>1756</v>
      </c>
      <c r="V1385" t="s">
        <v>1824</v>
      </c>
      <c r="W1385">
        <v>2</v>
      </c>
      <c r="X1385" t="s">
        <v>1807</v>
      </c>
      <c r="Y1385">
        <v>160.21</v>
      </c>
      <c r="Z1385">
        <v>320.42</v>
      </c>
      <c r="AA1385">
        <v>28.84</v>
      </c>
      <c r="AB1385">
        <v>0.09</v>
      </c>
    </row>
    <row r="1386" spans="1:28" x14ac:dyDescent="0.3">
      <c r="A1386" t="s">
        <v>3210</v>
      </c>
      <c r="B1386" s="13">
        <v>45742</v>
      </c>
      <c r="C1386" t="s">
        <v>127</v>
      </c>
      <c r="D1386" t="s">
        <v>128</v>
      </c>
      <c r="E1386">
        <v>41</v>
      </c>
      <c r="F1386" t="s">
        <v>9</v>
      </c>
      <c r="G1386" t="s">
        <v>129</v>
      </c>
      <c r="H1386" t="s">
        <v>35</v>
      </c>
      <c r="I1386" t="s">
        <v>12</v>
      </c>
      <c r="J1386" t="s">
        <v>31</v>
      </c>
      <c r="K1386" t="s">
        <v>1642</v>
      </c>
      <c r="L1386" t="s">
        <v>3911</v>
      </c>
      <c r="M1386" t="s">
        <v>1558</v>
      </c>
      <c r="N1386" t="s">
        <v>3912</v>
      </c>
      <c r="O1386" t="s">
        <v>1643</v>
      </c>
      <c r="P1386">
        <v>167.34</v>
      </c>
      <c r="Q1386">
        <v>431</v>
      </c>
      <c r="R1386" t="s">
        <v>1793</v>
      </c>
      <c r="S1386" t="s">
        <v>1763</v>
      </c>
      <c r="T1386" t="s">
        <v>395</v>
      </c>
      <c r="U1386" t="s">
        <v>1772</v>
      </c>
      <c r="V1386" t="s">
        <v>1829</v>
      </c>
      <c r="W1386">
        <v>1</v>
      </c>
      <c r="X1386" t="s">
        <v>1792</v>
      </c>
      <c r="Y1386">
        <v>713.63</v>
      </c>
      <c r="Z1386">
        <v>713.63</v>
      </c>
      <c r="AA1386">
        <v>199.82</v>
      </c>
      <c r="AB1386">
        <v>0.28000000000000003</v>
      </c>
    </row>
    <row r="1387" spans="1:28" x14ac:dyDescent="0.3">
      <c r="A1387" t="s">
        <v>3211</v>
      </c>
      <c r="B1387" s="13">
        <v>45447</v>
      </c>
      <c r="C1387" t="s">
        <v>732</v>
      </c>
      <c r="D1387" t="s">
        <v>733</v>
      </c>
      <c r="E1387">
        <v>63</v>
      </c>
      <c r="F1387" t="s">
        <v>16</v>
      </c>
      <c r="G1387" t="s">
        <v>734</v>
      </c>
      <c r="H1387" t="s">
        <v>62</v>
      </c>
      <c r="I1387" t="s">
        <v>12</v>
      </c>
      <c r="J1387" t="s">
        <v>13</v>
      </c>
      <c r="K1387" t="s">
        <v>1734</v>
      </c>
      <c r="L1387" t="s">
        <v>3960</v>
      </c>
      <c r="M1387" t="s">
        <v>1563</v>
      </c>
      <c r="N1387" t="s">
        <v>3845</v>
      </c>
      <c r="O1387" t="s">
        <v>1735</v>
      </c>
      <c r="P1387">
        <v>377.52</v>
      </c>
      <c r="Q1387">
        <v>485</v>
      </c>
      <c r="R1387" t="s">
        <v>1780</v>
      </c>
      <c r="S1387" t="s">
        <v>1763</v>
      </c>
      <c r="T1387" t="s">
        <v>1781</v>
      </c>
      <c r="U1387" t="s">
        <v>1772</v>
      </c>
      <c r="V1387" t="s">
        <v>1829</v>
      </c>
      <c r="W1387">
        <v>2</v>
      </c>
      <c r="X1387" t="s">
        <v>1779</v>
      </c>
      <c r="Y1387">
        <v>224.69</v>
      </c>
      <c r="Z1387">
        <v>449.38</v>
      </c>
      <c r="AA1387">
        <v>89.88</v>
      </c>
      <c r="AB1387">
        <v>0.2</v>
      </c>
    </row>
    <row r="1388" spans="1:28" x14ac:dyDescent="0.3">
      <c r="A1388" t="s">
        <v>3212</v>
      </c>
      <c r="B1388" s="13">
        <v>45733</v>
      </c>
      <c r="C1388" t="s">
        <v>1400</v>
      </c>
      <c r="D1388" t="s">
        <v>1401</v>
      </c>
      <c r="E1388">
        <v>62</v>
      </c>
      <c r="F1388" t="s">
        <v>16</v>
      </c>
      <c r="G1388" t="s">
        <v>1402</v>
      </c>
      <c r="H1388" t="s">
        <v>99</v>
      </c>
      <c r="I1388" t="s">
        <v>12</v>
      </c>
      <c r="J1388" t="s">
        <v>19</v>
      </c>
      <c r="K1388" t="s">
        <v>1588</v>
      </c>
      <c r="L1388" t="s">
        <v>3879</v>
      </c>
      <c r="M1388" t="s">
        <v>1566</v>
      </c>
      <c r="N1388" t="s">
        <v>3854</v>
      </c>
      <c r="O1388" t="s">
        <v>1589</v>
      </c>
      <c r="P1388">
        <v>131.51</v>
      </c>
      <c r="Q1388">
        <v>76</v>
      </c>
      <c r="R1388" t="s">
        <v>1800</v>
      </c>
      <c r="S1388" t="s">
        <v>1763</v>
      </c>
      <c r="T1388" t="s">
        <v>207</v>
      </c>
      <c r="U1388" t="s">
        <v>1765</v>
      </c>
      <c r="V1388" t="s">
        <v>1824</v>
      </c>
      <c r="W1388">
        <v>2</v>
      </c>
      <c r="X1388" t="s">
        <v>1799</v>
      </c>
      <c r="Y1388">
        <v>740.57</v>
      </c>
      <c r="Z1388">
        <v>1481.14</v>
      </c>
      <c r="AA1388">
        <v>88.87</v>
      </c>
      <c r="AB1388">
        <v>0.06</v>
      </c>
    </row>
    <row r="1389" spans="1:28" x14ac:dyDescent="0.3">
      <c r="A1389" t="s">
        <v>3213</v>
      </c>
      <c r="B1389" s="13">
        <v>45373</v>
      </c>
      <c r="C1389" t="s">
        <v>481</v>
      </c>
      <c r="D1389" t="s">
        <v>482</v>
      </c>
      <c r="E1389">
        <v>37</v>
      </c>
      <c r="F1389" t="s">
        <v>9</v>
      </c>
      <c r="G1389" t="s">
        <v>483</v>
      </c>
      <c r="H1389" t="s">
        <v>66</v>
      </c>
      <c r="I1389" t="s">
        <v>12</v>
      </c>
      <c r="J1389" t="s">
        <v>26</v>
      </c>
      <c r="K1389" t="s">
        <v>1570</v>
      </c>
      <c r="L1389" t="s">
        <v>3865</v>
      </c>
      <c r="M1389" t="s">
        <v>1563</v>
      </c>
      <c r="N1389" t="s">
        <v>3854</v>
      </c>
      <c r="O1389" t="s">
        <v>1571</v>
      </c>
      <c r="P1389">
        <v>449.4</v>
      </c>
      <c r="Q1389">
        <v>460</v>
      </c>
      <c r="R1389" t="s">
        <v>1767</v>
      </c>
      <c r="S1389" t="s">
        <v>1759</v>
      </c>
      <c r="T1389" t="s">
        <v>1768</v>
      </c>
      <c r="U1389" t="s">
        <v>1765</v>
      </c>
      <c r="V1389" t="s">
        <v>1826</v>
      </c>
      <c r="W1389">
        <v>3</v>
      </c>
      <c r="X1389" t="s">
        <v>1766</v>
      </c>
      <c r="Y1389">
        <v>250.14</v>
      </c>
      <c r="Z1389">
        <v>750.42</v>
      </c>
      <c r="AA1389">
        <v>172.6</v>
      </c>
      <c r="AB1389">
        <v>0.23</v>
      </c>
    </row>
    <row r="1390" spans="1:28" x14ac:dyDescent="0.3">
      <c r="A1390" t="s">
        <v>3214</v>
      </c>
      <c r="B1390" s="13">
        <v>45655</v>
      </c>
      <c r="C1390" t="s">
        <v>89</v>
      </c>
      <c r="D1390" t="s">
        <v>90</v>
      </c>
      <c r="E1390">
        <v>59</v>
      </c>
      <c r="F1390" t="s">
        <v>9</v>
      </c>
      <c r="G1390" t="s">
        <v>91</v>
      </c>
      <c r="H1390" t="s">
        <v>92</v>
      </c>
      <c r="I1390" t="s">
        <v>12</v>
      </c>
      <c r="J1390" t="s">
        <v>31</v>
      </c>
      <c r="K1390" t="s">
        <v>1744</v>
      </c>
      <c r="L1390" t="s">
        <v>3965</v>
      </c>
      <c r="M1390" t="s">
        <v>1563</v>
      </c>
      <c r="N1390" t="s">
        <v>3860</v>
      </c>
      <c r="O1390" t="s">
        <v>1745</v>
      </c>
      <c r="P1390">
        <v>431.67</v>
      </c>
      <c r="Q1390">
        <v>73</v>
      </c>
      <c r="R1390" t="s">
        <v>1814</v>
      </c>
      <c r="S1390" t="s">
        <v>1754</v>
      </c>
      <c r="T1390" t="s">
        <v>1815</v>
      </c>
      <c r="U1390" t="s">
        <v>1772</v>
      </c>
      <c r="V1390" t="s">
        <v>1824</v>
      </c>
      <c r="W1390">
        <v>3</v>
      </c>
      <c r="X1390" t="s">
        <v>1813</v>
      </c>
      <c r="Y1390">
        <v>34.97</v>
      </c>
      <c r="Z1390">
        <v>104.91</v>
      </c>
      <c r="AA1390">
        <v>1.05</v>
      </c>
      <c r="AB1390">
        <v>0.01</v>
      </c>
    </row>
    <row r="1391" spans="1:28" x14ac:dyDescent="0.3">
      <c r="A1391" t="s">
        <v>3215</v>
      </c>
      <c r="B1391" s="13">
        <v>45868</v>
      </c>
      <c r="C1391" t="s">
        <v>960</v>
      </c>
      <c r="D1391" t="s">
        <v>3985</v>
      </c>
      <c r="E1391">
        <v>41</v>
      </c>
      <c r="F1391" t="s">
        <v>9</v>
      </c>
      <c r="G1391" t="s">
        <v>962</v>
      </c>
      <c r="H1391" t="s">
        <v>62</v>
      </c>
      <c r="I1391" t="s">
        <v>12</v>
      </c>
      <c r="J1391" t="s">
        <v>31</v>
      </c>
      <c r="K1391" t="s">
        <v>1632</v>
      </c>
      <c r="L1391" t="s">
        <v>3906</v>
      </c>
      <c r="M1391" t="s">
        <v>1563</v>
      </c>
      <c r="N1391" t="s">
        <v>3854</v>
      </c>
      <c r="O1391" t="s">
        <v>1633</v>
      </c>
      <c r="P1391">
        <v>450.71</v>
      </c>
      <c r="Q1391">
        <v>389</v>
      </c>
      <c r="R1391" t="s">
        <v>1805</v>
      </c>
      <c r="S1391" t="s">
        <v>1784</v>
      </c>
      <c r="T1391" t="s">
        <v>1806</v>
      </c>
      <c r="U1391" t="s">
        <v>1756</v>
      </c>
      <c r="V1391" t="s">
        <v>1826</v>
      </c>
      <c r="W1391">
        <v>1</v>
      </c>
      <c r="X1391" t="s">
        <v>1804</v>
      </c>
      <c r="Y1391">
        <v>653.91</v>
      </c>
      <c r="Z1391">
        <v>653.91</v>
      </c>
      <c r="AA1391">
        <v>196.17</v>
      </c>
      <c r="AB1391">
        <v>0.3</v>
      </c>
    </row>
    <row r="1392" spans="1:28" x14ac:dyDescent="0.3">
      <c r="A1392" t="s">
        <v>3216</v>
      </c>
      <c r="B1392" s="13">
        <v>45338</v>
      </c>
      <c r="C1392" t="s">
        <v>1136</v>
      </c>
      <c r="D1392" t="s">
        <v>1137</v>
      </c>
      <c r="E1392">
        <v>23</v>
      </c>
      <c r="F1392" t="s">
        <v>9</v>
      </c>
      <c r="G1392" t="s">
        <v>1138</v>
      </c>
      <c r="H1392" t="s">
        <v>25</v>
      </c>
      <c r="I1392" t="s">
        <v>12</v>
      </c>
      <c r="J1392" t="s">
        <v>26</v>
      </c>
      <c r="K1392" t="s">
        <v>1680</v>
      </c>
      <c r="L1392" t="s">
        <v>3932</v>
      </c>
      <c r="M1392" t="s">
        <v>1558</v>
      </c>
      <c r="N1392" t="s">
        <v>3867</v>
      </c>
      <c r="O1392" t="s">
        <v>1681</v>
      </c>
      <c r="P1392">
        <v>340.39</v>
      </c>
      <c r="Q1392">
        <v>177</v>
      </c>
      <c r="R1392" t="s">
        <v>1767</v>
      </c>
      <c r="S1392" t="s">
        <v>1759</v>
      </c>
      <c r="T1392" t="s">
        <v>1768</v>
      </c>
      <c r="U1392" t="s">
        <v>1765</v>
      </c>
      <c r="V1392" t="s">
        <v>1824</v>
      </c>
      <c r="W1392">
        <v>1</v>
      </c>
      <c r="X1392" t="s">
        <v>1766</v>
      </c>
      <c r="Y1392">
        <v>997.87</v>
      </c>
      <c r="Z1392">
        <v>997.87</v>
      </c>
      <c r="AA1392">
        <v>239.49</v>
      </c>
      <c r="AB1392">
        <v>0.24</v>
      </c>
    </row>
    <row r="1393" spans="1:28" x14ac:dyDescent="0.3">
      <c r="A1393" t="s">
        <v>3217</v>
      </c>
      <c r="B1393" s="13">
        <v>45349</v>
      </c>
      <c r="C1393" t="s">
        <v>678</v>
      </c>
      <c r="D1393" t="s">
        <v>679</v>
      </c>
      <c r="E1393">
        <v>54</v>
      </c>
      <c r="F1393" t="s">
        <v>9</v>
      </c>
      <c r="G1393" t="s">
        <v>680</v>
      </c>
      <c r="H1393" t="s">
        <v>328</v>
      </c>
      <c r="I1393" t="s">
        <v>12</v>
      </c>
      <c r="J1393" t="s">
        <v>19</v>
      </c>
      <c r="K1393" t="s">
        <v>1726</v>
      </c>
      <c r="L1393" t="s">
        <v>3956</v>
      </c>
      <c r="M1393" t="s">
        <v>1558</v>
      </c>
      <c r="N1393" t="s">
        <v>3912</v>
      </c>
      <c r="O1393" t="s">
        <v>1727</v>
      </c>
      <c r="P1393">
        <v>183.04</v>
      </c>
      <c r="Q1393">
        <v>457</v>
      </c>
      <c r="R1393" t="s">
        <v>1800</v>
      </c>
      <c r="S1393" t="s">
        <v>1763</v>
      </c>
      <c r="T1393" t="s">
        <v>207</v>
      </c>
      <c r="U1393" t="s">
        <v>1765</v>
      </c>
      <c r="V1393" t="s">
        <v>1829</v>
      </c>
      <c r="W1393">
        <v>1</v>
      </c>
      <c r="X1393" t="s">
        <v>1799</v>
      </c>
      <c r="Y1393">
        <v>174.27</v>
      </c>
      <c r="Z1393">
        <v>174.27</v>
      </c>
      <c r="AA1393">
        <v>47.05</v>
      </c>
      <c r="AB1393">
        <v>0.27</v>
      </c>
    </row>
    <row r="1394" spans="1:28" x14ac:dyDescent="0.3">
      <c r="A1394" t="s">
        <v>3218</v>
      </c>
      <c r="B1394" s="13">
        <v>45368</v>
      </c>
      <c r="C1394" t="s">
        <v>402</v>
      </c>
      <c r="D1394" t="s">
        <v>403</v>
      </c>
      <c r="E1394">
        <v>53</v>
      </c>
      <c r="F1394" t="s">
        <v>16</v>
      </c>
      <c r="G1394" t="s">
        <v>404</v>
      </c>
      <c r="H1394" t="s">
        <v>18</v>
      </c>
      <c r="I1394" t="s">
        <v>12</v>
      </c>
      <c r="J1394" t="s">
        <v>19</v>
      </c>
      <c r="K1394" t="s">
        <v>1646</v>
      </c>
      <c r="L1394" t="s">
        <v>3914</v>
      </c>
      <c r="M1394" t="s">
        <v>1558</v>
      </c>
      <c r="N1394" t="s">
        <v>3915</v>
      </c>
      <c r="O1394" t="s">
        <v>1647</v>
      </c>
      <c r="P1394">
        <v>43.29</v>
      </c>
      <c r="Q1394">
        <v>267</v>
      </c>
      <c r="R1394" t="s">
        <v>1780</v>
      </c>
      <c r="S1394" t="s">
        <v>1763</v>
      </c>
      <c r="T1394" t="s">
        <v>1781</v>
      </c>
      <c r="U1394" t="s">
        <v>1772</v>
      </c>
      <c r="V1394" t="s">
        <v>1824</v>
      </c>
      <c r="W1394">
        <v>3</v>
      </c>
      <c r="X1394" t="s">
        <v>1779</v>
      </c>
      <c r="Y1394">
        <v>847.44</v>
      </c>
      <c r="Z1394">
        <v>2542.3200000000002</v>
      </c>
      <c r="AA1394">
        <v>432.19</v>
      </c>
      <c r="AB1394">
        <v>0.17</v>
      </c>
    </row>
    <row r="1395" spans="1:28" x14ac:dyDescent="0.3">
      <c r="A1395" t="s">
        <v>3219</v>
      </c>
      <c r="B1395" s="13">
        <v>45243</v>
      </c>
      <c r="C1395" t="s">
        <v>1328</v>
      </c>
      <c r="D1395" t="s">
        <v>1329</v>
      </c>
      <c r="E1395">
        <v>27</v>
      </c>
      <c r="F1395" t="s">
        <v>16</v>
      </c>
      <c r="G1395" t="s">
        <v>1330</v>
      </c>
      <c r="H1395" t="s">
        <v>328</v>
      </c>
      <c r="I1395" t="s">
        <v>12</v>
      </c>
      <c r="J1395" t="s">
        <v>26</v>
      </c>
      <c r="K1395" t="s">
        <v>1549</v>
      </c>
      <c r="L1395" t="s">
        <v>3848</v>
      </c>
      <c r="M1395" t="s">
        <v>1547</v>
      </c>
      <c r="N1395" t="s">
        <v>3849</v>
      </c>
      <c r="O1395" t="s">
        <v>1550</v>
      </c>
      <c r="P1395">
        <v>342.56</v>
      </c>
      <c r="Q1395">
        <v>352</v>
      </c>
      <c r="R1395" t="s">
        <v>1762</v>
      </c>
      <c r="S1395" t="s">
        <v>1763</v>
      </c>
      <c r="T1395" t="s">
        <v>1764</v>
      </c>
      <c r="U1395" t="s">
        <v>1765</v>
      </c>
      <c r="V1395" t="s">
        <v>1824</v>
      </c>
      <c r="W1395">
        <v>1</v>
      </c>
      <c r="X1395" t="s">
        <v>1761</v>
      </c>
      <c r="Y1395">
        <v>493.45</v>
      </c>
      <c r="Z1395">
        <v>493.45</v>
      </c>
      <c r="AA1395">
        <v>44.41</v>
      </c>
      <c r="AB1395">
        <v>0.09</v>
      </c>
    </row>
    <row r="1396" spans="1:28" x14ac:dyDescent="0.3">
      <c r="A1396" t="s">
        <v>3220</v>
      </c>
      <c r="B1396" s="13">
        <v>45577</v>
      </c>
      <c r="C1396" t="s">
        <v>746</v>
      </c>
      <c r="D1396" t="s">
        <v>747</v>
      </c>
      <c r="E1396">
        <v>27</v>
      </c>
      <c r="F1396" t="s">
        <v>16</v>
      </c>
      <c r="G1396" t="s">
        <v>748</v>
      </c>
      <c r="H1396" t="s">
        <v>88</v>
      </c>
      <c r="I1396" t="s">
        <v>12</v>
      </c>
      <c r="J1396" t="s">
        <v>19</v>
      </c>
      <c r="K1396" t="s">
        <v>1672</v>
      </c>
      <c r="L1396" t="s">
        <v>3928</v>
      </c>
      <c r="M1396" t="s">
        <v>1563</v>
      </c>
      <c r="N1396" t="s">
        <v>3845</v>
      </c>
      <c r="O1396" t="s">
        <v>1673</v>
      </c>
      <c r="P1396">
        <v>86.42</v>
      </c>
      <c r="Q1396">
        <v>222</v>
      </c>
      <c r="R1396" t="s">
        <v>1762</v>
      </c>
      <c r="S1396" t="s">
        <v>1763</v>
      </c>
      <c r="T1396" t="s">
        <v>1764</v>
      </c>
      <c r="U1396" t="s">
        <v>1765</v>
      </c>
      <c r="V1396" t="s">
        <v>1824</v>
      </c>
      <c r="W1396">
        <v>4</v>
      </c>
      <c r="X1396" t="s">
        <v>1761</v>
      </c>
      <c r="Y1396">
        <v>111.66</v>
      </c>
      <c r="Z1396">
        <v>446.64</v>
      </c>
      <c r="AA1396">
        <v>62.53</v>
      </c>
      <c r="AB1396">
        <v>0.14000000000000001</v>
      </c>
    </row>
    <row r="1397" spans="1:28" x14ac:dyDescent="0.3">
      <c r="A1397" t="s">
        <v>3221</v>
      </c>
      <c r="B1397" s="13">
        <v>45343</v>
      </c>
      <c r="C1397" t="s">
        <v>884</v>
      </c>
      <c r="D1397" t="s">
        <v>885</v>
      </c>
      <c r="E1397">
        <v>42</v>
      </c>
      <c r="F1397" t="s">
        <v>16</v>
      </c>
      <c r="G1397" t="s">
        <v>886</v>
      </c>
      <c r="H1397" t="s">
        <v>217</v>
      </c>
      <c r="I1397" t="s">
        <v>12</v>
      </c>
      <c r="J1397" t="s">
        <v>19</v>
      </c>
      <c r="K1397" t="s">
        <v>1728</v>
      </c>
      <c r="L1397" t="s">
        <v>3957</v>
      </c>
      <c r="M1397" t="s">
        <v>1563</v>
      </c>
      <c r="N1397" t="s">
        <v>3854</v>
      </c>
      <c r="O1397" t="s">
        <v>1729</v>
      </c>
      <c r="P1397">
        <v>340.14</v>
      </c>
      <c r="Q1397">
        <v>361</v>
      </c>
      <c r="R1397" t="s">
        <v>1793</v>
      </c>
      <c r="S1397" t="s">
        <v>1763</v>
      </c>
      <c r="T1397" t="s">
        <v>395</v>
      </c>
      <c r="U1397" t="s">
        <v>1772</v>
      </c>
      <c r="V1397" t="s">
        <v>1829</v>
      </c>
      <c r="W1397">
        <v>1</v>
      </c>
      <c r="X1397" t="s">
        <v>1792</v>
      </c>
      <c r="Y1397">
        <v>413.65</v>
      </c>
      <c r="Z1397">
        <v>413.65</v>
      </c>
      <c r="AA1397">
        <v>41.36</v>
      </c>
      <c r="AB1397">
        <v>0.1</v>
      </c>
    </row>
    <row r="1398" spans="1:28" x14ac:dyDescent="0.3">
      <c r="A1398" t="s">
        <v>3222</v>
      </c>
      <c r="B1398" s="13">
        <v>45744</v>
      </c>
      <c r="C1398" t="s">
        <v>1464</v>
      </c>
      <c r="D1398" t="s">
        <v>1465</v>
      </c>
      <c r="E1398">
        <v>18</v>
      </c>
      <c r="F1398" t="s">
        <v>16</v>
      </c>
      <c r="G1398" t="s">
        <v>395</v>
      </c>
      <c r="H1398" t="s">
        <v>171</v>
      </c>
      <c r="I1398" t="s">
        <v>12</v>
      </c>
      <c r="J1398" t="s">
        <v>19</v>
      </c>
      <c r="K1398" t="s">
        <v>1726</v>
      </c>
      <c r="L1398" t="s">
        <v>3956</v>
      </c>
      <c r="M1398" t="s">
        <v>1558</v>
      </c>
      <c r="N1398" t="s">
        <v>3912</v>
      </c>
      <c r="O1398" t="s">
        <v>1727</v>
      </c>
      <c r="P1398">
        <v>183.04</v>
      </c>
      <c r="Q1398">
        <v>457</v>
      </c>
      <c r="R1398" t="s">
        <v>1787</v>
      </c>
      <c r="S1398" t="s">
        <v>1763</v>
      </c>
      <c r="T1398" t="s">
        <v>1788</v>
      </c>
      <c r="U1398" t="s">
        <v>1756</v>
      </c>
      <c r="V1398" t="s">
        <v>1829</v>
      </c>
      <c r="W1398">
        <v>1</v>
      </c>
      <c r="X1398" t="s">
        <v>1786</v>
      </c>
      <c r="Y1398">
        <v>317.14999999999998</v>
      </c>
      <c r="Z1398">
        <v>317.14999999999998</v>
      </c>
      <c r="AA1398">
        <v>76.12</v>
      </c>
      <c r="AB1398">
        <v>0.24</v>
      </c>
    </row>
    <row r="1399" spans="1:28" x14ac:dyDescent="0.3">
      <c r="A1399" t="s">
        <v>3223</v>
      </c>
      <c r="B1399" s="13">
        <v>45873</v>
      </c>
      <c r="C1399" t="s">
        <v>1124</v>
      </c>
      <c r="D1399" t="s">
        <v>1125</v>
      </c>
      <c r="E1399">
        <v>32</v>
      </c>
      <c r="F1399" t="s">
        <v>9</v>
      </c>
      <c r="G1399" t="s">
        <v>1126</v>
      </c>
      <c r="H1399" t="s">
        <v>62</v>
      </c>
      <c r="I1399" t="s">
        <v>12</v>
      </c>
      <c r="J1399" t="s">
        <v>31</v>
      </c>
      <c r="K1399" t="s">
        <v>1724</v>
      </c>
      <c r="L1399" t="s">
        <v>3955</v>
      </c>
      <c r="M1399" t="s">
        <v>1566</v>
      </c>
      <c r="N1399" t="s">
        <v>3854</v>
      </c>
      <c r="O1399" t="s">
        <v>1725</v>
      </c>
      <c r="P1399">
        <v>131.24</v>
      </c>
      <c r="Q1399">
        <v>232</v>
      </c>
      <c r="R1399" t="s">
        <v>1758</v>
      </c>
      <c r="S1399" t="s">
        <v>1759</v>
      </c>
      <c r="T1399" t="s">
        <v>1760</v>
      </c>
      <c r="U1399" t="s">
        <v>1756</v>
      </c>
      <c r="V1399" t="s">
        <v>1829</v>
      </c>
      <c r="W1399">
        <v>3</v>
      </c>
      <c r="X1399" t="s">
        <v>1757</v>
      </c>
      <c r="Y1399">
        <v>642.94000000000005</v>
      </c>
      <c r="Z1399">
        <v>1928.82</v>
      </c>
      <c r="AA1399">
        <v>96.44</v>
      </c>
      <c r="AB1399">
        <v>0.05</v>
      </c>
    </row>
    <row r="1400" spans="1:28" x14ac:dyDescent="0.3">
      <c r="A1400" t="s">
        <v>3224</v>
      </c>
      <c r="B1400" s="13">
        <v>45601</v>
      </c>
      <c r="C1400" t="s">
        <v>455</v>
      </c>
      <c r="D1400" t="s">
        <v>456</v>
      </c>
      <c r="E1400">
        <v>62</v>
      </c>
      <c r="F1400" t="s">
        <v>16</v>
      </c>
      <c r="G1400" t="s">
        <v>457</v>
      </c>
      <c r="H1400" t="s">
        <v>250</v>
      </c>
      <c r="I1400" t="s">
        <v>12</v>
      </c>
      <c r="J1400" t="s">
        <v>26</v>
      </c>
      <c r="K1400" t="s">
        <v>1662</v>
      </c>
      <c r="L1400" t="s">
        <v>3923</v>
      </c>
      <c r="M1400" t="s">
        <v>1566</v>
      </c>
      <c r="N1400" t="s">
        <v>3862</v>
      </c>
      <c r="O1400" t="s">
        <v>1663</v>
      </c>
      <c r="P1400">
        <v>30.62</v>
      </c>
      <c r="Q1400">
        <v>138</v>
      </c>
      <c r="R1400" t="s">
        <v>1790</v>
      </c>
      <c r="S1400" t="s">
        <v>1754</v>
      </c>
      <c r="T1400" t="s">
        <v>1791</v>
      </c>
      <c r="U1400" t="s">
        <v>1772</v>
      </c>
      <c r="V1400" t="s">
        <v>1829</v>
      </c>
      <c r="W1400">
        <v>4</v>
      </c>
      <c r="X1400" t="s">
        <v>1789</v>
      </c>
      <c r="Y1400">
        <v>559.59</v>
      </c>
      <c r="Z1400">
        <v>2238.36</v>
      </c>
      <c r="AA1400">
        <v>425.29</v>
      </c>
      <c r="AB1400">
        <v>0.19</v>
      </c>
    </row>
    <row r="1401" spans="1:28" x14ac:dyDescent="0.3">
      <c r="A1401" t="s">
        <v>3225</v>
      </c>
      <c r="B1401" s="13">
        <v>45458</v>
      </c>
      <c r="C1401" t="s">
        <v>399</v>
      </c>
      <c r="D1401" t="s">
        <v>400</v>
      </c>
      <c r="E1401">
        <v>30</v>
      </c>
      <c r="F1401" t="s">
        <v>9</v>
      </c>
      <c r="G1401" t="s">
        <v>401</v>
      </c>
      <c r="H1401" t="s">
        <v>184</v>
      </c>
      <c r="I1401" t="s">
        <v>12</v>
      </c>
      <c r="J1401" t="s">
        <v>26</v>
      </c>
      <c r="K1401" t="s">
        <v>1606</v>
      </c>
      <c r="L1401" t="s">
        <v>3890</v>
      </c>
      <c r="M1401" t="s">
        <v>1544</v>
      </c>
      <c r="N1401" t="s">
        <v>3870</v>
      </c>
      <c r="O1401" t="s">
        <v>1607</v>
      </c>
      <c r="P1401">
        <v>218.48</v>
      </c>
      <c r="Q1401">
        <v>276</v>
      </c>
      <c r="R1401" t="s">
        <v>1811</v>
      </c>
      <c r="S1401" t="s">
        <v>1754</v>
      </c>
      <c r="T1401" t="s">
        <v>1812</v>
      </c>
      <c r="U1401" t="s">
        <v>1756</v>
      </c>
      <c r="V1401" t="s">
        <v>1826</v>
      </c>
      <c r="W1401">
        <v>1</v>
      </c>
      <c r="X1401" t="s">
        <v>1810</v>
      </c>
      <c r="Y1401">
        <v>758.54</v>
      </c>
      <c r="Z1401">
        <v>758.54</v>
      </c>
      <c r="AA1401">
        <v>219.98</v>
      </c>
      <c r="AB1401">
        <v>0.28999999999999998</v>
      </c>
    </row>
    <row r="1402" spans="1:28" x14ac:dyDescent="0.3">
      <c r="A1402" t="s">
        <v>3226</v>
      </c>
      <c r="B1402" s="13">
        <v>45649</v>
      </c>
      <c r="C1402" t="s">
        <v>1425</v>
      </c>
      <c r="D1402" t="s">
        <v>1426</v>
      </c>
      <c r="E1402">
        <v>34</v>
      </c>
      <c r="F1402" t="s">
        <v>16</v>
      </c>
      <c r="G1402" t="s">
        <v>1427</v>
      </c>
      <c r="H1402" t="s">
        <v>43</v>
      </c>
      <c r="I1402" t="s">
        <v>12</v>
      </c>
      <c r="J1402" t="s">
        <v>31</v>
      </c>
      <c r="K1402" t="s">
        <v>1708</v>
      </c>
      <c r="L1402" t="s">
        <v>3947</v>
      </c>
      <c r="M1402" t="s">
        <v>1544</v>
      </c>
      <c r="N1402" t="s">
        <v>3864</v>
      </c>
      <c r="O1402" t="s">
        <v>1709</v>
      </c>
      <c r="P1402">
        <v>143.43</v>
      </c>
      <c r="Q1402">
        <v>58</v>
      </c>
      <c r="R1402" t="s">
        <v>1802</v>
      </c>
      <c r="S1402" t="s">
        <v>1759</v>
      </c>
      <c r="T1402" t="s">
        <v>1803</v>
      </c>
      <c r="U1402" t="s">
        <v>1756</v>
      </c>
      <c r="V1402" t="s">
        <v>1826</v>
      </c>
      <c r="W1402">
        <v>4</v>
      </c>
      <c r="X1402" t="s">
        <v>1801</v>
      </c>
      <c r="Y1402">
        <v>643.96</v>
      </c>
      <c r="Z1402">
        <v>2575.84</v>
      </c>
      <c r="AA1402">
        <v>412.13</v>
      </c>
      <c r="AB1402">
        <v>0.16</v>
      </c>
    </row>
    <row r="1403" spans="1:28" x14ac:dyDescent="0.3">
      <c r="A1403" t="s">
        <v>3227</v>
      </c>
      <c r="B1403" s="13">
        <v>45653</v>
      </c>
      <c r="C1403" t="s">
        <v>779</v>
      </c>
      <c r="D1403" t="s">
        <v>780</v>
      </c>
      <c r="E1403">
        <v>56</v>
      </c>
      <c r="F1403" t="s">
        <v>16</v>
      </c>
      <c r="G1403" t="s">
        <v>781</v>
      </c>
      <c r="H1403" t="s">
        <v>359</v>
      </c>
      <c r="I1403" t="s">
        <v>12</v>
      </c>
      <c r="J1403" t="s">
        <v>13</v>
      </c>
      <c r="K1403" t="s">
        <v>1596</v>
      </c>
      <c r="L1403" t="s">
        <v>3884</v>
      </c>
      <c r="M1403" t="s">
        <v>1566</v>
      </c>
      <c r="N1403" t="s">
        <v>3885</v>
      </c>
      <c r="O1403" t="s">
        <v>1597</v>
      </c>
      <c r="P1403">
        <v>166.06</v>
      </c>
      <c r="Q1403">
        <v>340</v>
      </c>
      <c r="R1403" t="s">
        <v>1787</v>
      </c>
      <c r="S1403" t="s">
        <v>1763</v>
      </c>
      <c r="T1403" t="s">
        <v>1788</v>
      </c>
      <c r="U1403" t="s">
        <v>1756</v>
      </c>
      <c r="V1403" t="s">
        <v>1824</v>
      </c>
      <c r="W1403">
        <v>1</v>
      </c>
      <c r="X1403" t="s">
        <v>1786</v>
      </c>
      <c r="Y1403">
        <v>882.73</v>
      </c>
      <c r="Z1403">
        <v>882.73</v>
      </c>
      <c r="AA1403">
        <v>88.27</v>
      </c>
      <c r="AB1403">
        <v>0.1</v>
      </c>
    </row>
    <row r="1404" spans="1:28" x14ac:dyDescent="0.3">
      <c r="A1404" t="s">
        <v>3228</v>
      </c>
      <c r="B1404" s="13">
        <v>45378</v>
      </c>
      <c r="C1404" t="s">
        <v>1023</v>
      </c>
      <c r="D1404" t="s">
        <v>1024</v>
      </c>
      <c r="E1404">
        <v>60</v>
      </c>
      <c r="F1404" t="s">
        <v>9</v>
      </c>
      <c r="G1404" t="s">
        <v>1025</v>
      </c>
      <c r="H1404" t="s">
        <v>324</v>
      </c>
      <c r="I1404" t="s">
        <v>12</v>
      </c>
      <c r="J1404" t="s">
        <v>26</v>
      </c>
      <c r="K1404" t="s">
        <v>1730</v>
      </c>
      <c r="L1404" t="s">
        <v>3958</v>
      </c>
      <c r="M1404" t="s">
        <v>1547</v>
      </c>
      <c r="N1404" t="s">
        <v>3900</v>
      </c>
      <c r="O1404" t="s">
        <v>1731</v>
      </c>
      <c r="P1404">
        <v>438.25</v>
      </c>
      <c r="Q1404">
        <v>496</v>
      </c>
      <c r="R1404" t="s">
        <v>1814</v>
      </c>
      <c r="S1404" t="s">
        <v>1754</v>
      </c>
      <c r="T1404" t="s">
        <v>1815</v>
      </c>
      <c r="U1404" t="s">
        <v>1772</v>
      </c>
      <c r="V1404" t="s">
        <v>1826</v>
      </c>
      <c r="W1404">
        <v>2</v>
      </c>
      <c r="X1404" t="s">
        <v>1813</v>
      </c>
      <c r="Y1404">
        <v>600.03</v>
      </c>
      <c r="Z1404">
        <v>1200.06</v>
      </c>
      <c r="AA1404">
        <v>312.02</v>
      </c>
      <c r="AB1404">
        <v>0.26</v>
      </c>
    </row>
    <row r="1405" spans="1:28" x14ac:dyDescent="0.3">
      <c r="A1405" t="s">
        <v>3229</v>
      </c>
      <c r="B1405" s="13">
        <v>45638</v>
      </c>
      <c r="C1405" t="s">
        <v>526</v>
      </c>
      <c r="D1405" t="s">
        <v>527</v>
      </c>
      <c r="E1405">
        <v>59</v>
      </c>
      <c r="F1405" t="s">
        <v>9</v>
      </c>
      <c r="G1405" t="s">
        <v>528</v>
      </c>
      <c r="H1405" t="s">
        <v>18</v>
      </c>
      <c r="I1405" t="s">
        <v>12</v>
      </c>
      <c r="J1405" t="s">
        <v>19</v>
      </c>
      <c r="K1405" t="s">
        <v>1656</v>
      </c>
      <c r="L1405" t="s">
        <v>3920</v>
      </c>
      <c r="M1405" t="s">
        <v>1566</v>
      </c>
      <c r="N1405" t="s">
        <v>3854</v>
      </c>
      <c r="O1405" t="s">
        <v>1657</v>
      </c>
      <c r="P1405">
        <v>434.84</v>
      </c>
      <c r="Q1405">
        <v>185</v>
      </c>
      <c r="R1405" t="s">
        <v>1774</v>
      </c>
      <c r="S1405" t="s">
        <v>1759</v>
      </c>
      <c r="T1405" t="s">
        <v>1775</v>
      </c>
      <c r="U1405" t="s">
        <v>1765</v>
      </c>
      <c r="V1405" t="s">
        <v>1826</v>
      </c>
      <c r="W1405">
        <v>2</v>
      </c>
      <c r="X1405" t="s">
        <v>1773</v>
      </c>
      <c r="Y1405">
        <v>628.83000000000004</v>
      </c>
      <c r="Z1405">
        <v>1257.6600000000001</v>
      </c>
      <c r="AA1405">
        <v>88.04</v>
      </c>
      <c r="AB1405">
        <v>7.0000000000000007E-2</v>
      </c>
    </row>
    <row r="1406" spans="1:28" x14ac:dyDescent="0.3">
      <c r="A1406" t="s">
        <v>3230</v>
      </c>
      <c r="B1406" s="13">
        <v>45277</v>
      </c>
      <c r="C1406" t="s">
        <v>579</v>
      </c>
      <c r="D1406" t="s">
        <v>580</v>
      </c>
      <c r="E1406">
        <v>56</v>
      </c>
      <c r="F1406" t="s">
        <v>9</v>
      </c>
      <c r="G1406" t="s">
        <v>581</v>
      </c>
      <c r="H1406" t="s">
        <v>99</v>
      </c>
      <c r="I1406" t="s">
        <v>12</v>
      </c>
      <c r="J1406" t="s">
        <v>19</v>
      </c>
      <c r="K1406" t="s">
        <v>1710</v>
      </c>
      <c r="L1406" t="s">
        <v>3948</v>
      </c>
      <c r="M1406" t="s">
        <v>1566</v>
      </c>
      <c r="N1406" t="s">
        <v>3878</v>
      </c>
      <c r="O1406" t="s">
        <v>1711</v>
      </c>
      <c r="P1406">
        <v>285.54000000000002</v>
      </c>
      <c r="Q1406">
        <v>358</v>
      </c>
      <c r="R1406" t="s">
        <v>1787</v>
      </c>
      <c r="S1406" t="s">
        <v>1763</v>
      </c>
      <c r="T1406" t="s">
        <v>1788</v>
      </c>
      <c r="U1406" t="s">
        <v>1756</v>
      </c>
      <c r="V1406" t="s">
        <v>1829</v>
      </c>
      <c r="W1406">
        <v>3</v>
      </c>
      <c r="X1406" t="s">
        <v>1786</v>
      </c>
      <c r="Y1406">
        <v>113.87</v>
      </c>
      <c r="Z1406">
        <v>341.61</v>
      </c>
      <c r="AA1406">
        <v>71.739999999999995</v>
      </c>
      <c r="AB1406">
        <v>0.21</v>
      </c>
    </row>
    <row r="1407" spans="1:28" x14ac:dyDescent="0.3">
      <c r="A1407" t="s">
        <v>3231</v>
      </c>
      <c r="B1407" s="13">
        <v>45351</v>
      </c>
      <c r="C1407" t="s">
        <v>1298</v>
      </c>
      <c r="D1407" t="s">
        <v>1299</v>
      </c>
      <c r="E1407">
        <v>60</v>
      </c>
      <c r="F1407" t="s">
        <v>16</v>
      </c>
      <c r="G1407" t="s">
        <v>1300</v>
      </c>
      <c r="H1407" t="s">
        <v>47</v>
      </c>
      <c r="I1407" t="s">
        <v>12</v>
      </c>
      <c r="J1407" t="s">
        <v>31</v>
      </c>
      <c r="K1407" t="s">
        <v>1692</v>
      </c>
      <c r="L1407" t="s">
        <v>3939</v>
      </c>
      <c r="M1407" t="s">
        <v>1566</v>
      </c>
      <c r="N1407" t="s">
        <v>3862</v>
      </c>
      <c r="O1407" t="s">
        <v>1693</v>
      </c>
      <c r="P1407">
        <v>477.61</v>
      </c>
      <c r="Q1407">
        <v>300</v>
      </c>
      <c r="R1407" t="s">
        <v>1780</v>
      </c>
      <c r="S1407" t="s">
        <v>1763</v>
      </c>
      <c r="T1407" t="s">
        <v>1781</v>
      </c>
      <c r="U1407" t="s">
        <v>1772</v>
      </c>
      <c r="V1407" t="s">
        <v>1826</v>
      </c>
      <c r="W1407">
        <v>4</v>
      </c>
      <c r="X1407" t="s">
        <v>1779</v>
      </c>
      <c r="Y1407">
        <v>282.07</v>
      </c>
      <c r="Z1407">
        <v>1128.28</v>
      </c>
      <c r="AA1407">
        <v>203.09</v>
      </c>
      <c r="AB1407">
        <v>0.18</v>
      </c>
    </row>
    <row r="1408" spans="1:28" x14ac:dyDescent="0.3">
      <c r="A1408" t="s">
        <v>3232</v>
      </c>
      <c r="B1408" s="13">
        <v>45290</v>
      </c>
      <c r="C1408" t="s">
        <v>523</v>
      </c>
      <c r="D1408" t="s">
        <v>524</v>
      </c>
      <c r="E1408">
        <v>46</v>
      </c>
      <c r="F1408" t="s">
        <v>9</v>
      </c>
      <c r="G1408" t="s">
        <v>525</v>
      </c>
      <c r="H1408" t="s">
        <v>18</v>
      </c>
      <c r="I1408" t="s">
        <v>12</v>
      </c>
      <c r="J1408" t="s">
        <v>26</v>
      </c>
      <c r="K1408" t="s">
        <v>1656</v>
      </c>
      <c r="L1408" t="s">
        <v>3920</v>
      </c>
      <c r="M1408" t="s">
        <v>1566</v>
      </c>
      <c r="N1408" t="s">
        <v>3854</v>
      </c>
      <c r="O1408" t="s">
        <v>1657</v>
      </c>
      <c r="P1408">
        <v>434.84</v>
      </c>
      <c r="Q1408">
        <v>185</v>
      </c>
      <c r="R1408" t="s">
        <v>1777</v>
      </c>
      <c r="S1408" t="s">
        <v>1754</v>
      </c>
      <c r="T1408" t="s">
        <v>1778</v>
      </c>
      <c r="U1408" t="s">
        <v>1772</v>
      </c>
      <c r="V1408" t="s">
        <v>1826</v>
      </c>
      <c r="W1408">
        <v>3</v>
      </c>
      <c r="X1408" t="s">
        <v>1776</v>
      </c>
      <c r="Y1408">
        <v>676.77</v>
      </c>
      <c r="Z1408">
        <v>2030.31</v>
      </c>
      <c r="AA1408">
        <v>345.15</v>
      </c>
      <c r="AB1408">
        <v>0.17</v>
      </c>
    </row>
    <row r="1409" spans="1:28" x14ac:dyDescent="0.3">
      <c r="A1409" t="s">
        <v>3233</v>
      </c>
      <c r="B1409" s="13">
        <v>45638</v>
      </c>
      <c r="C1409" t="s">
        <v>713</v>
      </c>
      <c r="D1409" t="s">
        <v>714</v>
      </c>
      <c r="E1409">
        <v>50</v>
      </c>
      <c r="F1409" t="s">
        <v>16</v>
      </c>
      <c r="G1409" t="s">
        <v>3980</v>
      </c>
      <c r="H1409" t="s">
        <v>715</v>
      </c>
      <c r="I1409" t="s">
        <v>12</v>
      </c>
      <c r="J1409" t="s">
        <v>26</v>
      </c>
      <c r="K1409" t="s">
        <v>1560</v>
      </c>
      <c r="L1409" t="s">
        <v>3857</v>
      </c>
      <c r="M1409" t="s">
        <v>1544</v>
      </c>
      <c r="N1409" t="s">
        <v>3858</v>
      </c>
      <c r="O1409" t="s">
        <v>1561</v>
      </c>
      <c r="P1409">
        <v>218.86</v>
      </c>
      <c r="Q1409">
        <v>170</v>
      </c>
      <c r="R1409" t="s">
        <v>1805</v>
      </c>
      <c r="S1409" t="s">
        <v>1784</v>
      </c>
      <c r="T1409" t="s">
        <v>1806</v>
      </c>
      <c r="U1409" t="s">
        <v>1756</v>
      </c>
      <c r="V1409" t="s">
        <v>1824</v>
      </c>
      <c r="W1409">
        <v>2</v>
      </c>
      <c r="X1409" t="s">
        <v>1804</v>
      </c>
      <c r="Y1409">
        <v>362.7</v>
      </c>
      <c r="Z1409">
        <v>725.4</v>
      </c>
      <c r="AA1409">
        <v>65.290000000000006</v>
      </c>
      <c r="AB1409">
        <v>0.09</v>
      </c>
    </row>
    <row r="1410" spans="1:28" x14ac:dyDescent="0.3">
      <c r="A1410" t="s">
        <v>3234</v>
      </c>
      <c r="B1410" s="13">
        <v>45679</v>
      </c>
      <c r="C1410" t="s">
        <v>461</v>
      </c>
      <c r="D1410" t="s">
        <v>462</v>
      </c>
      <c r="E1410">
        <v>33</v>
      </c>
      <c r="F1410" t="s">
        <v>16</v>
      </c>
      <c r="G1410" t="s">
        <v>463</v>
      </c>
      <c r="H1410" t="s">
        <v>156</v>
      </c>
      <c r="I1410" t="s">
        <v>12</v>
      </c>
      <c r="J1410" t="s">
        <v>19</v>
      </c>
      <c r="K1410" t="s">
        <v>1574</v>
      </c>
      <c r="L1410" t="s">
        <v>3868</v>
      </c>
      <c r="M1410" t="s">
        <v>1563</v>
      </c>
      <c r="N1410" t="s">
        <v>3854</v>
      </c>
      <c r="O1410" t="s">
        <v>1575</v>
      </c>
      <c r="P1410">
        <v>242.23</v>
      </c>
      <c r="Q1410">
        <v>453</v>
      </c>
      <c r="R1410" t="s">
        <v>1762</v>
      </c>
      <c r="S1410" t="s">
        <v>1763</v>
      </c>
      <c r="T1410" t="s">
        <v>1764</v>
      </c>
      <c r="U1410" t="s">
        <v>1765</v>
      </c>
      <c r="V1410" t="s">
        <v>1829</v>
      </c>
      <c r="W1410">
        <v>1</v>
      </c>
      <c r="X1410" t="s">
        <v>1761</v>
      </c>
      <c r="Y1410">
        <v>908.5</v>
      </c>
      <c r="Z1410">
        <v>908.5</v>
      </c>
      <c r="AA1410">
        <v>181.7</v>
      </c>
      <c r="AB1410">
        <v>0.2</v>
      </c>
    </row>
    <row r="1411" spans="1:28" x14ac:dyDescent="0.3">
      <c r="A1411" t="s">
        <v>3235</v>
      </c>
      <c r="B1411" s="13">
        <v>45296</v>
      </c>
      <c r="C1411" t="s">
        <v>247</v>
      </c>
      <c r="D1411" t="s">
        <v>248</v>
      </c>
      <c r="E1411">
        <v>58</v>
      </c>
      <c r="F1411" t="s">
        <v>9</v>
      </c>
      <c r="G1411" t="s">
        <v>249</v>
      </c>
      <c r="H1411" t="s">
        <v>250</v>
      </c>
      <c r="I1411" t="s">
        <v>12</v>
      </c>
      <c r="J1411" t="s">
        <v>31</v>
      </c>
      <c r="K1411" t="s">
        <v>1598</v>
      </c>
      <c r="L1411" t="s">
        <v>3886</v>
      </c>
      <c r="M1411" t="s">
        <v>1547</v>
      </c>
      <c r="N1411" t="s">
        <v>3854</v>
      </c>
      <c r="O1411" t="s">
        <v>1599</v>
      </c>
      <c r="P1411">
        <v>174.02</v>
      </c>
      <c r="Q1411">
        <v>268</v>
      </c>
      <c r="R1411" t="s">
        <v>1802</v>
      </c>
      <c r="S1411" t="s">
        <v>1759</v>
      </c>
      <c r="T1411" t="s">
        <v>1803</v>
      </c>
      <c r="U1411" t="s">
        <v>1756</v>
      </c>
      <c r="V1411" t="s">
        <v>1829</v>
      </c>
      <c r="W1411">
        <v>2</v>
      </c>
      <c r="X1411" t="s">
        <v>1801</v>
      </c>
      <c r="Y1411">
        <v>795.37</v>
      </c>
      <c r="Z1411">
        <v>1590.74</v>
      </c>
      <c r="AA1411">
        <v>318.14999999999998</v>
      </c>
      <c r="AB1411">
        <v>0.2</v>
      </c>
    </row>
    <row r="1412" spans="1:28" x14ac:dyDescent="0.3">
      <c r="A1412" t="s">
        <v>3236</v>
      </c>
      <c r="B1412" s="13">
        <v>45760</v>
      </c>
      <c r="C1412" t="s">
        <v>487</v>
      </c>
      <c r="D1412" t="s">
        <v>488</v>
      </c>
      <c r="E1412">
        <v>62</v>
      </c>
      <c r="F1412" t="s">
        <v>16</v>
      </c>
      <c r="G1412" t="s">
        <v>489</v>
      </c>
      <c r="H1412" t="s">
        <v>184</v>
      </c>
      <c r="I1412" t="s">
        <v>12</v>
      </c>
      <c r="J1412" t="s">
        <v>26</v>
      </c>
      <c r="K1412" t="s">
        <v>1618</v>
      </c>
      <c r="L1412" t="s">
        <v>3897</v>
      </c>
      <c r="M1412" t="s">
        <v>1544</v>
      </c>
      <c r="N1412" t="s">
        <v>3858</v>
      </c>
      <c r="O1412" t="s">
        <v>1619</v>
      </c>
      <c r="P1412">
        <v>382.22</v>
      </c>
      <c r="Q1412">
        <v>329</v>
      </c>
      <c r="R1412" t="s">
        <v>1770</v>
      </c>
      <c r="S1412" t="s">
        <v>1763</v>
      </c>
      <c r="T1412" t="s">
        <v>1771</v>
      </c>
      <c r="U1412" t="s">
        <v>1772</v>
      </c>
      <c r="V1412" t="s">
        <v>1829</v>
      </c>
      <c r="W1412">
        <v>2</v>
      </c>
      <c r="X1412" t="s">
        <v>1769</v>
      </c>
      <c r="Y1412">
        <v>326.85000000000002</v>
      </c>
      <c r="Z1412">
        <v>653.70000000000005</v>
      </c>
      <c r="AA1412">
        <v>111.13</v>
      </c>
      <c r="AB1412">
        <v>0.17</v>
      </c>
    </row>
    <row r="1413" spans="1:28" x14ac:dyDescent="0.3">
      <c r="A1413" t="s">
        <v>3237</v>
      </c>
      <c r="B1413" s="13">
        <v>45603</v>
      </c>
      <c r="C1413" t="s">
        <v>1098</v>
      </c>
      <c r="D1413" t="s">
        <v>1099</v>
      </c>
      <c r="E1413">
        <v>26</v>
      </c>
      <c r="F1413" t="s">
        <v>9</v>
      </c>
      <c r="G1413" t="s">
        <v>1100</v>
      </c>
      <c r="H1413" t="s">
        <v>267</v>
      </c>
      <c r="I1413" t="s">
        <v>12</v>
      </c>
      <c r="J1413" t="s">
        <v>31</v>
      </c>
      <c r="K1413" t="s">
        <v>1660</v>
      </c>
      <c r="L1413" t="s">
        <v>3922</v>
      </c>
      <c r="M1413" t="s">
        <v>1544</v>
      </c>
      <c r="N1413" t="s">
        <v>3870</v>
      </c>
      <c r="O1413" t="s">
        <v>1661</v>
      </c>
      <c r="P1413">
        <v>461.47</v>
      </c>
      <c r="Q1413">
        <v>190</v>
      </c>
      <c r="R1413" t="s">
        <v>1800</v>
      </c>
      <c r="S1413" t="s">
        <v>1763</v>
      </c>
      <c r="T1413" t="s">
        <v>207</v>
      </c>
      <c r="U1413" t="s">
        <v>1765</v>
      </c>
      <c r="V1413" t="s">
        <v>1824</v>
      </c>
      <c r="W1413">
        <v>3</v>
      </c>
      <c r="X1413" t="s">
        <v>1799</v>
      </c>
      <c r="Y1413">
        <v>169.43</v>
      </c>
      <c r="Z1413">
        <v>508.29</v>
      </c>
      <c r="AA1413">
        <v>96.58</v>
      </c>
      <c r="AB1413">
        <v>0.19</v>
      </c>
    </row>
    <row r="1414" spans="1:28" x14ac:dyDescent="0.3">
      <c r="A1414" t="s">
        <v>3238</v>
      </c>
      <c r="B1414" s="13">
        <v>45413</v>
      </c>
      <c r="C1414" t="s">
        <v>544</v>
      </c>
      <c r="D1414" t="s">
        <v>545</v>
      </c>
      <c r="E1414">
        <v>21</v>
      </c>
      <c r="F1414" t="s">
        <v>9</v>
      </c>
      <c r="G1414" t="s">
        <v>546</v>
      </c>
      <c r="H1414" t="s">
        <v>194</v>
      </c>
      <c r="I1414" t="s">
        <v>12</v>
      </c>
      <c r="J1414" t="s">
        <v>26</v>
      </c>
      <c r="K1414" t="s">
        <v>1714</v>
      </c>
      <c r="L1414" t="s">
        <v>3950</v>
      </c>
      <c r="M1414" t="s">
        <v>1558</v>
      </c>
      <c r="N1414" t="s">
        <v>3856</v>
      </c>
      <c r="O1414" t="s">
        <v>1715</v>
      </c>
      <c r="P1414">
        <v>152.91999999999999</v>
      </c>
      <c r="Q1414">
        <v>159</v>
      </c>
      <c r="R1414" t="s">
        <v>1777</v>
      </c>
      <c r="S1414" t="s">
        <v>1754</v>
      </c>
      <c r="T1414" t="s">
        <v>1778</v>
      </c>
      <c r="U1414" t="s">
        <v>1772</v>
      </c>
      <c r="V1414" t="s">
        <v>1824</v>
      </c>
      <c r="W1414">
        <v>1</v>
      </c>
      <c r="X1414" t="s">
        <v>1776</v>
      </c>
      <c r="Y1414">
        <v>254.47</v>
      </c>
      <c r="Z1414">
        <v>254.47</v>
      </c>
      <c r="AA1414">
        <v>25.45</v>
      </c>
      <c r="AB1414">
        <v>0.1</v>
      </c>
    </row>
    <row r="1415" spans="1:28" x14ac:dyDescent="0.3">
      <c r="A1415" t="s">
        <v>3239</v>
      </c>
      <c r="B1415" s="13">
        <v>45506</v>
      </c>
      <c r="C1415" t="s">
        <v>1298</v>
      </c>
      <c r="D1415" t="s">
        <v>1299</v>
      </c>
      <c r="E1415">
        <v>60</v>
      </c>
      <c r="F1415" t="s">
        <v>16</v>
      </c>
      <c r="G1415" t="s">
        <v>1300</v>
      </c>
      <c r="H1415" t="s">
        <v>47</v>
      </c>
      <c r="I1415" t="s">
        <v>12</v>
      </c>
      <c r="J1415" t="s">
        <v>31</v>
      </c>
      <c r="K1415" t="s">
        <v>1598</v>
      </c>
      <c r="L1415" t="s">
        <v>3886</v>
      </c>
      <c r="M1415" t="s">
        <v>1547</v>
      </c>
      <c r="N1415" t="s">
        <v>3854</v>
      </c>
      <c r="O1415" t="s">
        <v>1599</v>
      </c>
      <c r="P1415">
        <v>174.02</v>
      </c>
      <c r="Q1415">
        <v>268</v>
      </c>
      <c r="R1415" t="s">
        <v>1805</v>
      </c>
      <c r="S1415" t="s">
        <v>1784</v>
      </c>
      <c r="T1415" t="s">
        <v>1806</v>
      </c>
      <c r="U1415" t="s">
        <v>1756</v>
      </c>
      <c r="V1415" t="s">
        <v>1829</v>
      </c>
      <c r="W1415">
        <v>4</v>
      </c>
      <c r="X1415" t="s">
        <v>1804</v>
      </c>
      <c r="Y1415">
        <v>627.73</v>
      </c>
      <c r="Z1415">
        <v>2510.92</v>
      </c>
      <c r="AA1415">
        <v>276.2</v>
      </c>
      <c r="AB1415">
        <v>0.11</v>
      </c>
    </row>
    <row r="1416" spans="1:28" x14ac:dyDescent="0.3">
      <c r="A1416" t="s">
        <v>3240</v>
      </c>
      <c r="B1416" s="13">
        <v>45394</v>
      </c>
      <c r="C1416" t="s">
        <v>1160</v>
      </c>
      <c r="D1416" t="s">
        <v>1161</v>
      </c>
      <c r="E1416">
        <v>21</v>
      </c>
      <c r="F1416" t="s">
        <v>16</v>
      </c>
      <c r="G1416" t="s">
        <v>1162</v>
      </c>
      <c r="H1416" t="s">
        <v>47</v>
      </c>
      <c r="I1416" t="s">
        <v>12</v>
      </c>
      <c r="J1416" t="s">
        <v>19</v>
      </c>
      <c r="K1416" t="s">
        <v>1610</v>
      </c>
      <c r="L1416" t="s">
        <v>3892</v>
      </c>
      <c r="M1416" t="s">
        <v>1566</v>
      </c>
      <c r="N1416" t="s">
        <v>3893</v>
      </c>
      <c r="O1416" t="s">
        <v>1611</v>
      </c>
      <c r="P1416">
        <v>204.39</v>
      </c>
      <c r="Q1416">
        <v>281</v>
      </c>
      <c r="R1416" t="s">
        <v>1814</v>
      </c>
      <c r="S1416" t="s">
        <v>1754</v>
      </c>
      <c r="T1416" t="s">
        <v>1815</v>
      </c>
      <c r="U1416" t="s">
        <v>1772</v>
      </c>
      <c r="V1416" t="s">
        <v>1829</v>
      </c>
      <c r="W1416">
        <v>4</v>
      </c>
      <c r="X1416" t="s">
        <v>1813</v>
      </c>
      <c r="Y1416">
        <v>327.25</v>
      </c>
      <c r="Z1416">
        <v>1309</v>
      </c>
      <c r="AA1416">
        <v>170.17</v>
      </c>
      <c r="AB1416">
        <v>0.13</v>
      </c>
    </row>
    <row r="1417" spans="1:28" x14ac:dyDescent="0.3">
      <c r="A1417" t="s">
        <v>3241</v>
      </c>
      <c r="B1417" s="13">
        <v>45755</v>
      </c>
      <c r="C1417" t="s">
        <v>490</v>
      </c>
      <c r="D1417" t="s">
        <v>491</v>
      </c>
      <c r="E1417">
        <v>46</v>
      </c>
      <c r="F1417" t="s">
        <v>9</v>
      </c>
      <c r="G1417" t="s">
        <v>492</v>
      </c>
      <c r="H1417" t="s">
        <v>254</v>
      </c>
      <c r="I1417" t="s">
        <v>12</v>
      </c>
      <c r="J1417" t="s">
        <v>19</v>
      </c>
      <c r="K1417" t="s">
        <v>1666</v>
      </c>
      <c r="L1417" t="s">
        <v>3925</v>
      </c>
      <c r="M1417" t="s">
        <v>1558</v>
      </c>
      <c r="N1417" t="s">
        <v>3867</v>
      </c>
      <c r="O1417" t="s">
        <v>1667</v>
      </c>
      <c r="P1417">
        <v>17.309999999999999</v>
      </c>
      <c r="Q1417">
        <v>399</v>
      </c>
      <c r="R1417" t="s">
        <v>1793</v>
      </c>
      <c r="S1417" t="s">
        <v>1763</v>
      </c>
      <c r="T1417" t="s">
        <v>395</v>
      </c>
      <c r="U1417" t="s">
        <v>1772</v>
      </c>
      <c r="V1417" t="s">
        <v>1829</v>
      </c>
      <c r="W1417">
        <v>4</v>
      </c>
      <c r="X1417" t="s">
        <v>1792</v>
      </c>
      <c r="Y1417">
        <v>511.43</v>
      </c>
      <c r="Z1417">
        <v>2045.72</v>
      </c>
      <c r="AA1417">
        <v>368.23</v>
      </c>
      <c r="AB1417">
        <v>0.18</v>
      </c>
    </row>
    <row r="1418" spans="1:28" x14ac:dyDescent="0.3">
      <c r="A1418" t="s">
        <v>3242</v>
      </c>
      <c r="B1418" s="13">
        <v>45473</v>
      </c>
      <c r="C1418" t="s">
        <v>550</v>
      </c>
      <c r="D1418" t="s">
        <v>551</v>
      </c>
      <c r="E1418">
        <v>47</v>
      </c>
      <c r="F1418" t="s">
        <v>16</v>
      </c>
      <c r="G1418" t="s">
        <v>552</v>
      </c>
      <c r="H1418" t="s">
        <v>194</v>
      </c>
      <c r="I1418" t="s">
        <v>12</v>
      </c>
      <c r="J1418" t="s">
        <v>19</v>
      </c>
      <c r="K1418" t="s">
        <v>1674</v>
      </c>
      <c r="L1418" t="s">
        <v>3929</v>
      </c>
      <c r="M1418" t="s">
        <v>1558</v>
      </c>
      <c r="N1418" t="s">
        <v>3856</v>
      </c>
      <c r="O1418" t="s">
        <v>1675</v>
      </c>
      <c r="P1418">
        <v>266.86</v>
      </c>
      <c r="Q1418">
        <v>458</v>
      </c>
      <c r="R1418" t="s">
        <v>1808</v>
      </c>
      <c r="S1418" t="s">
        <v>1759</v>
      </c>
      <c r="T1418" t="s">
        <v>1809</v>
      </c>
      <c r="U1418" t="s">
        <v>1756</v>
      </c>
      <c r="V1418" t="s">
        <v>1826</v>
      </c>
      <c r="W1418">
        <v>4</v>
      </c>
      <c r="X1418" t="s">
        <v>1807</v>
      </c>
      <c r="Y1418">
        <v>194.67</v>
      </c>
      <c r="Z1418">
        <v>778.68</v>
      </c>
      <c r="AA1418">
        <v>179.1</v>
      </c>
      <c r="AB1418">
        <v>0.23</v>
      </c>
    </row>
    <row r="1419" spans="1:28" x14ac:dyDescent="0.3">
      <c r="A1419" t="s">
        <v>3243</v>
      </c>
      <c r="B1419" s="13">
        <v>45304</v>
      </c>
      <c r="C1419" t="s">
        <v>221</v>
      </c>
      <c r="D1419" t="s">
        <v>222</v>
      </c>
      <c r="E1419">
        <v>53</v>
      </c>
      <c r="F1419" t="s">
        <v>9</v>
      </c>
      <c r="G1419" t="s">
        <v>223</v>
      </c>
      <c r="H1419" t="s">
        <v>66</v>
      </c>
      <c r="I1419" t="s">
        <v>12</v>
      </c>
      <c r="J1419" t="s">
        <v>19</v>
      </c>
      <c r="K1419" t="s">
        <v>1594</v>
      </c>
      <c r="L1419" t="s">
        <v>3883</v>
      </c>
      <c r="M1419" t="s">
        <v>1547</v>
      </c>
      <c r="N1419" t="s">
        <v>3847</v>
      </c>
      <c r="O1419" t="s">
        <v>1595</v>
      </c>
      <c r="P1419">
        <v>484.62</v>
      </c>
      <c r="Q1419">
        <v>360</v>
      </c>
      <c r="R1419" t="s">
        <v>1758</v>
      </c>
      <c r="S1419" t="s">
        <v>1759</v>
      </c>
      <c r="T1419" t="s">
        <v>1760</v>
      </c>
      <c r="U1419" t="s">
        <v>1756</v>
      </c>
      <c r="V1419" t="s">
        <v>1824</v>
      </c>
      <c r="W1419">
        <v>2</v>
      </c>
      <c r="X1419" t="s">
        <v>1757</v>
      </c>
      <c r="Y1419">
        <v>54.51</v>
      </c>
      <c r="Z1419">
        <v>109.02</v>
      </c>
      <c r="AA1419">
        <v>7.63</v>
      </c>
      <c r="AB1419">
        <v>7.0000000000000007E-2</v>
      </c>
    </row>
    <row r="1420" spans="1:28" x14ac:dyDescent="0.3">
      <c r="A1420" t="s">
        <v>3244</v>
      </c>
      <c r="B1420" s="13">
        <v>45557</v>
      </c>
      <c r="C1420" t="s">
        <v>278</v>
      </c>
      <c r="D1420" t="s">
        <v>279</v>
      </c>
      <c r="E1420">
        <v>37</v>
      </c>
      <c r="F1420" t="s">
        <v>9</v>
      </c>
      <c r="G1420" t="s">
        <v>280</v>
      </c>
      <c r="H1420" t="s">
        <v>96</v>
      </c>
      <c r="I1420" t="s">
        <v>12</v>
      </c>
      <c r="J1420" t="s">
        <v>13</v>
      </c>
      <c r="K1420" t="s">
        <v>1672</v>
      </c>
      <c r="L1420" t="s">
        <v>3928</v>
      </c>
      <c r="M1420" t="s">
        <v>1563</v>
      </c>
      <c r="N1420" t="s">
        <v>3845</v>
      </c>
      <c r="O1420" t="s">
        <v>1673</v>
      </c>
      <c r="P1420">
        <v>86.42</v>
      </c>
      <c r="Q1420">
        <v>222</v>
      </c>
      <c r="R1420" t="s">
        <v>1793</v>
      </c>
      <c r="S1420" t="s">
        <v>1763</v>
      </c>
      <c r="T1420" t="s">
        <v>395</v>
      </c>
      <c r="U1420" t="s">
        <v>1772</v>
      </c>
      <c r="V1420" t="s">
        <v>1826</v>
      </c>
      <c r="W1420">
        <v>4</v>
      </c>
      <c r="X1420" t="s">
        <v>1792</v>
      </c>
      <c r="Y1420">
        <v>964</v>
      </c>
      <c r="Z1420">
        <v>3856</v>
      </c>
      <c r="AA1420">
        <v>539.84</v>
      </c>
      <c r="AB1420">
        <v>0.14000000000000001</v>
      </c>
    </row>
    <row r="1421" spans="1:28" x14ac:dyDescent="0.3">
      <c r="A1421" t="s">
        <v>3245</v>
      </c>
      <c r="B1421" s="13">
        <v>45527</v>
      </c>
      <c r="C1421" t="s">
        <v>157</v>
      </c>
      <c r="D1421" t="s">
        <v>158</v>
      </c>
      <c r="E1421">
        <v>50</v>
      </c>
      <c r="F1421" t="s">
        <v>9</v>
      </c>
      <c r="G1421" t="s">
        <v>159</v>
      </c>
      <c r="H1421" t="s">
        <v>62</v>
      </c>
      <c r="I1421" t="s">
        <v>12</v>
      </c>
      <c r="J1421" t="s">
        <v>13</v>
      </c>
      <c r="K1421" t="s">
        <v>1726</v>
      </c>
      <c r="L1421" t="s">
        <v>3956</v>
      </c>
      <c r="M1421" t="s">
        <v>1558</v>
      </c>
      <c r="N1421" t="s">
        <v>3912</v>
      </c>
      <c r="O1421" t="s">
        <v>1727</v>
      </c>
      <c r="P1421">
        <v>183.04</v>
      </c>
      <c r="Q1421">
        <v>457</v>
      </c>
      <c r="R1421" t="s">
        <v>1770</v>
      </c>
      <c r="S1421" t="s">
        <v>1763</v>
      </c>
      <c r="T1421" t="s">
        <v>1771</v>
      </c>
      <c r="U1421" t="s">
        <v>1772</v>
      </c>
      <c r="V1421" t="s">
        <v>1826</v>
      </c>
      <c r="W1421">
        <v>1</v>
      </c>
      <c r="X1421" t="s">
        <v>1769</v>
      </c>
      <c r="Y1421">
        <v>170.12</v>
      </c>
      <c r="Z1421">
        <v>170.12</v>
      </c>
      <c r="AA1421">
        <v>44.23</v>
      </c>
      <c r="AB1421">
        <v>0.26</v>
      </c>
    </row>
    <row r="1422" spans="1:28" x14ac:dyDescent="0.3">
      <c r="A1422" t="s">
        <v>3246</v>
      </c>
      <c r="B1422" s="13">
        <v>45875</v>
      </c>
      <c r="C1422" t="s">
        <v>511</v>
      </c>
      <c r="D1422" t="s">
        <v>512</v>
      </c>
      <c r="E1422">
        <v>41</v>
      </c>
      <c r="F1422" t="s">
        <v>16</v>
      </c>
      <c r="G1422" t="s">
        <v>513</v>
      </c>
      <c r="H1422" t="s">
        <v>113</v>
      </c>
      <c r="I1422" t="s">
        <v>12</v>
      </c>
      <c r="J1422" t="s">
        <v>19</v>
      </c>
      <c r="K1422" t="s">
        <v>1654</v>
      </c>
      <c r="L1422" t="s">
        <v>3919</v>
      </c>
      <c r="M1422" t="s">
        <v>1547</v>
      </c>
      <c r="N1422" t="s">
        <v>3852</v>
      </c>
      <c r="O1422" t="s">
        <v>1655</v>
      </c>
      <c r="P1422">
        <v>386.56</v>
      </c>
      <c r="Q1422">
        <v>125</v>
      </c>
      <c r="R1422" t="s">
        <v>1814</v>
      </c>
      <c r="S1422" t="s">
        <v>1754</v>
      </c>
      <c r="T1422" t="s">
        <v>1815</v>
      </c>
      <c r="U1422" t="s">
        <v>1772</v>
      </c>
      <c r="V1422" t="s">
        <v>1824</v>
      </c>
      <c r="W1422">
        <v>2</v>
      </c>
      <c r="X1422" t="s">
        <v>1813</v>
      </c>
      <c r="Y1422">
        <v>664.5</v>
      </c>
      <c r="Z1422">
        <v>1329</v>
      </c>
      <c r="AA1422">
        <v>305.67</v>
      </c>
      <c r="AB1422">
        <v>0.23</v>
      </c>
    </row>
    <row r="1423" spans="1:28" x14ac:dyDescent="0.3">
      <c r="A1423" t="s">
        <v>3247</v>
      </c>
      <c r="B1423" s="13">
        <v>45936</v>
      </c>
      <c r="C1423" t="s">
        <v>1160</v>
      </c>
      <c r="D1423" t="s">
        <v>1161</v>
      </c>
      <c r="E1423">
        <v>21</v>
      </c>
      <c r="F1423" t="s">
        <v>16</v>
      </c>
      <c r="G1423" t="s">
        <v>1162</v>
      </c>
      <c r="H1423" t="s">
        <v>47</v>
      </c>
      <c r="I1423" t="s">
        <v>12</v>
      </c>
      <c r="J1423" t="s">
        <v>19</v>
      </c>
      <c r="K1423" t="s">
        <v>1638</v>
      </c>
      <c r="L1423" t="s">
        <v>3909</v>
      </c>
      <c r="M1423" t="s">
        <v>1566</v>
      </c>
      <c r="N1423" t="s">
        <v>3893</v>
      </c>
      <c r="O1423" t="s">
        <v>1639</v>
      </c>
      <c r="P1423">
        <v>318.91000000000003</v>
      </c>
      <c r="Q1423">
        <v>114</v>
      </c>
      <c r="R1423" t="s">
        <v>1790</v>
      </c>
      <c r="S1423" t="s">
        <v>1754</v>
      </c>
      <c r="T1423" t="s">
        <v>1791</v>
      </c>
      <c r="U1423" t="s">
        <v>1772</v>
      </c>
      <c r="V1423" t="s">
        <v>1824</v>
      </c>
      <c r="W1423">
        <v>4</v>
      </c>
      <c r="X1423" t="s">
        <v>1789</v>
      </c>
      <c r="Y1423">
        <v>557.51</v>
      </c>
      <c r="Z1423">
        <v>2230.04</v>
      </c>
      <c r="AA1423">
        <v>245.3</v>
      </c>
      <c r="AB1423">
        <v>0.11</v>
      </c>
    </row>
    <row r="1424" spans="1:28" x14ac:dyDescent="0.3">
      <c r="A1424" t="s">
        <v>3248</v>
      </c>
      <c r="B1424" s="13">
        <v>45807</v>
      </c>
      <c r="C1424" t="s">
        <v>1238</v>
      </c>
      <c r="D1424" t="s">
        <v>3990</v>
      </c>
      <c r="E1424">
        <v>62</v>
      </c>
      <c r="F1424" t="s">
        <v>16</v>
      </c>
      <c r="G1424" t="s">
        <v>123</v>
      </c>
      <c r="H1424" t="s">
        <v>62</v>
      </c>
      <c r="I1424" t="s">
        <v>12</v>
      </c>
      <c r="J1424" t="s">
        <v>19</v>
      </c>
      <c r="K1424" t="s">
        <v>1728</v>
      </c>
      <c r="L1424" t="s">
        <v>3957</v>
      </c>
      <c r="M1424" t="s">
        <v>1563</v>
      </c>
      <c r="N1424" t="s">
        <v>3854</v>
      </c>
      <c r="O1424" t="s">
        <v>1729</v>
      </c>
      <c r="P1424">
        <v>340.14</v>
      </c>
      <c r="Q1424">
        <v>361</v>
      </c>
      <c r="R1424" t="s">
        <v>1758</v>
      </c>
      <c r="S1424" t="s">
        <v>1759</v>
      </c>
      <c r="T1424" t="s">
        <v>1760</v>
      </c>
      <c r="U1424" t="s">
        <v>1756</v>
      </c>
      <c r="V1424" t="s">
        <v>1829</v>
      </c>
      <c r="W1424">
        <v>2</v>
      </c>
      <c r="X1424" t="s">
        <v>1757</v>
      </c>
      <c r="Y1424">
        <v>410</v>
      </c>
      <c r="Z1424">
        <v>820</v>
      </c>
      <c r="AA1424">
        <v>106.6</v>
      </c>
      <c r="AB1424">
        <v>0.13</v>
      </c>
    </row>
    <row r="1425" spans="1:28" x14ac:dyDescent="0.3">
      <c r="A1425" t="s">
        <v>3249</v>
      </c>
      <c r="B1425" s="13">
        <v>45473</v>
      </c>
      <c r="C1425" t="s">
        <v>966</v>
      </c>
      <c r="D1425" t="s">
        <v>967</v>
      </c>
      <c r="E1425">
        <v>44</v>
      </c>
      <c r="F1425" t="s">
        <v>9</v>
      </c>
      <c r="G1425" t="s">
        <v>968</v>
      </c>
      <c r="H1425" t="s">
        <v>237</v>
      </c>
      <c r="I1425" t="s">
        <v>12</v>
      </c>
      <c r="J1425" t="s">
        <v>19</v>
      </c>
      <c r="K1425" t="s">
        <v>1714</v>
      </c>
      <c r="L1425" t="s">
        <v>3950</v>
      </c>
      <c r="M1425" t="s">
        <v>1558</v>
      </c>
      <c r="N1425" t="s">
        <v>3856</v>
      </c>
      <c r="O1425" t="s">
        <v>1715</v>
      </c>
      <c r="P1425">
        <v>152.91999999999999</v>
      </c>
      <c r="Q1425">
        <v>159</v>
      </c>
      <c r="R1425" t="s">
        <v>1774</v>
      </c>
      <c r="S1425" t="s">
        <v>1759</v>
      </c>
      <c r="T1425" t="s">
        <v>1775</v>
      </c>
      <c r="U1425" t="s">
        <v>1765</v>
      </c>
      <c r="V1425" t="s">
        <v>1829</v>
      </c>
      <c r="W1425">
        <v>2</v>
      </c>
      <c r="X1425" t="s">
        <v>1773</v>
      </c>
      <c r="Y1425">
        <v>879.93</v>
      </c>
      <c r="Z1425">
        <v>1759.86</v>
      </c>
      <c r="AA1425">
        <v>510.36</v>
      </c>
      <c r="AB1425">
        <v>0.28999999999999998</v>
      </c>
    </row>
    <row r="1426" spans="1:28" x14ac:dyDescent="0.3">
      <c r="A1426" t="s">
        <v>3250</v>
      </c>
      <c r="B1426" s="13">
        <v>45664</v>
      </c>
      <c r="C1426" t="s">
        <v>40</v>
      </c>
      <c r="D1426" t="s">
        <v>41</v>
      </c>
      <c r="E1426">
        <v>29</v>
      </c>
      <c r="F1426" t="s">
        <v>16</v>
      </c>
      <c r="G1426" t="s">
        <v>42</v>
      </c>
      <c r="H1426" t="s">
        <v>43</v>
      </c>
      <c r="I1426" t="s">
        <v>12</v>
      </c>
      <c r="J1426" t="s">
        <v>26</v>
      </c>
      <c r="K1426" t="s">
        <v>1574</v>
      </c>
      <c r="L1426" t="s">
        <v>3868</v>
      </c>
      <c r="M1426" t="s">
        <v>1563</v>
      </c>
      <c r="N1426" t="s">
        <v>3854</v>
      </c>
      <c r="O1426" t="s">
        <v>1575</v>
      </c>
      <c r="P1426">
        <v>242.23</v>
      </c>
      <c r="Q1426">
        <v>453</v>
      </c>
      <c r="R1426" t="s">
        <v>1811</v>
      </c>
      <c r="S1426" t="s">
        <v>1754</v>
      </c>
      <c r="T1426" t="s">
        <v>1812</v>
      </c>
      <c r="U1426" t="s">
        <v>1756</v>
      </c>
      <c r="V1426" t="s">
        <v>1829</v>
      </c>
      <c r="W1426">
        <v>1</v>
      </c>
      <c r="X1426" t="s">
        <v>1810</v>
      </c>
      <c r="Y1426">
        <v>350.58</v>
      </c>
      <c r="Z1426">
        <v>350.58</v>
      </c>
      <c r="AA1426">
        <v>10.52</v>
      </c>
      <c r="AB1426">
        <v>0.03</v>
      </c>
    </row>
    <row r="1427" spans="1:28" x14ac:dyDescent="0.3">
      <c r="A1427" t="s">
        <v>3251</v>
      </c>
      <c r="B1427" s="13">
        <v>45633</v>
      </c>
      <c r="C1427" t="s">
        <v>1098</v>
      </c>
      <c r="D1427" t="s">
        <v>1099</v>
      </c>
      <c r="E1427">
        <v>26</v>
      </c>
      <c r="F1427" t="s">
        <v>9</v>
      </c>
      <c r="G1427" t="s">
        <v>1100</v>
      </c>
      <c r="H1427" t="s">
        <v>267</v>
      </c>
      <c r="I1427" t="s">
        <v>12</v>
      </c>
      <c r="J1427" t="s">
        <v>31</v>
      </c>
      <c r="K1427" t="s">
        <v>1664</v>
      </c>
      <c r="L1427" t="s">
        <v>3924</v>
      </c>
      <c r="M1427" t="s">
        <v>1547</v>
      </c>
      <c r="N1427" t="s">
        <v>3854</v>
      </c>
      <c r="O1427" t="s">
        <v>1665</v>
      </c>
      <c r="P1427">
        <v>113.83</v>
      </c>
      <c r="Q1427">
        <v>485</v>
      </c>
      <c r="R1427" t="s">
        <v>1767</v>
      </c>
      <c r="S1427" t="s">
        <v>1759</v>
      </c>
      <c r="T1427" t="s">
        <v>1768</v>
      </c>
      <c r="U1427" t="s">
        <v>1765</v>
      </c>
      <c r="V1427" t="s">
        <v>1824</v>
      </c>
      <c r="W1427">
        <v>4</v>
      </c>
      <c r="X1427" t="s">
        <v>1766</v>
      </c>
      <c r="Y1427">
        <v>348.58</v>
      </c>
      <c r="Z1427">
        <v>1394.32</v>
      </c>
      <c r="AA1427">
        <v>223.09</v>
      </c>
      <c r="AB1427">
        <v>0.16</v>
      </c>
    </row>
    <row r="1428" spans="1:28" x14ac:dyDescent="0.3">
      <c r="A1428" t="s">
        <v>3252</v>
      </c>
      <c r="B1428" s="13">
        <v>45548</v>
      </c>
      <c r="C1428" t="s">
        <v>1417</v>
      </c>
      <c r="D1428" t="s">
        <v>679</v>
      </c>
      <c r="E1428">
        <v>29</v>
      </c>
      <c r="F1428" t="s">
        <v>16</v>
      </c>
      <c r="G1428" t="s">
        <v>1418</v>
      </c>
      <c r="H1428" t="s">
        <v>317</v>
      </c>
      <c r="I1428" t="s">
        <v>12</v>
      </c>
      <c r="J1428" t="s">
        <v>13</v>
      </c>
      <c r="K1428" t="s">
        <v>1598</v>
      </c>
      <c r="L1428" t="s">
        <v>3886</v>
      </c>
      <c r="M1428" t="s">
        <v>1547</v>
      </c>
      <c r="N1428" t="s">
        <v>3854</v>
      </c>
      <c r="O1428" t="s">
        <v>1599</v>
      </c>
      <c r="P1428">
        <v>174.02</v>
      </c>
      <c r="Q1428">
        <v>268</v>
      </c>
      <c r="R1428" t="s">
        <v>1767</v>
      </c>
      <c r="S1428" t="s">
        <v>1759</v>
      </c>
      <c r="T1428" t="s">
        <v>1768</v>
      </c>
      <c r="U1428" t="s">
        <v>1765</v>
      </c>
      <c r="V1428" t="s">
        <v>1829</v>
      </c>
      <c r="W1428">
        <v>3</v>
      </c>
      <c r="X1428" t="s">
        <v>1766</v>
      </c>
      <c r="Y1428">
        <v>247.66</v>
      </c>
      <c r="Z1428">
        <v>742.98</v>
      </c>
      <c r="AA1428">
        <v>14.86</v>
      </c>
      <c r="AB1428">
        <v>0.02</v>
      </c>
    </row>
    <row r="1429" spans="1:28" x14ac:dyDescent="0.3">
      <c r="A1429" t="s">
        <v>3253</v>
      </c>
      <c r="B1429" s="13">
        <v>45244</v>
      </c>
      <c r="C1429" t="s">
        <v>1211</v>
      </c>
      <c r="D1429" t="s">
        <v>1212</v>
      </c>
      <c r="E1429">
        <v>53</v>
      </c>
      <c r="F1429" t="s">
        <v>9</v>
      </c>
      <c r="G1429" t="s">
        <v>1213</v>
      </c>
      <c r="H1429" t="s">
        <v>113</v>
      </c>
      <c r="I1429" t="s">
        <v>12</v>
      </c>
      <c r="J1429" t="s">
        <v>19</v>
      </c>
      <c r="K1429" t="s">
        <v>1626</v>
      </c>
      <c r="L1429" t="s">
        <v>3902</v>
      </c>
      <c r="M1429" t="s">
        <v>1563</v>
      </c>
      <c r="N1429" t="s">
        <v>3903</v>
      </c>
      <c r="O1429" t="s">
        <v>1627</v>
      </c>
      <c r="P1429">
        <v>326.06</v>
      </c>
      <c r="Q1429">
        <v>301</v>
      </c>
      <c r="R1429" t="s">
        <v>1802</v>
      </c>
      <c r="S1429" t="s">
        <v>1759</v>
      </c>
      <c r="T1429" t="s">
        <v>1803</v>
      </c>
      <c r="U1429" t="s">
        <v>1756</v>
      </c>
      <c r="V1429" t="s">
        <v>1824</v>
      </c>
      <c r="W1429">
        <v>3</v>
      </c>
      <c r="X1429" t="s">
        <v>1801</v>
      </c>
      <c r="Y1429">
        <v>836.27</v>
      </c>
      <c r="Z1429">
        <v>2508.81</v>
      </c>
      <c r="AA1429">
        <v>401.41</v>
      </c>
      <c r="AB1429">
        <v>0.16</v>
      </c>
    </row>
    <row r="1430" spans="1:28" x14ac:dyDescent="0.3">
      <c r="A1430" t="s">
        <v>3254</v>
      </c>
      <c r="B1430" s="13">
        <v>45753</v>
      </c>
      <c r="C1430" t="s">
        <v>640</v>
      </c>
      <c r="D1430" t="s">
        <v>641</v>
      </c>
      <c r="E1430">
        <v>60</v>
      </c>
      <c r="F1430" t="s">
        <v>9</v>
      </c>
      <c r="G1430" t="s">
        <v>642</v>
      </c>
      <c r="H1430" t="s">
        <v>133</v>
      </c>
      <c r="I1430" t="s">
        <v>12</v>
      </c>
      <c r="J1430" t="s">
        <v>31</v>
      </c>
      <c r="K1430" t="s">
        <v>1576</v>
      </c>
      <c r="L1430" t="s">
        <v>3869</v>
      </c>
      <c r="M1430" t="s">
        <v>1544</v>
      </c>
      <c r="N1430" t="s">
        <v>3870</v>
      </c>
      <c r="O1430" t="s">
        <v>1577</v>
      </c>
      <c r="P1430">
        <v>48.01</v>
      </c>
      <c r="Q1430">
        <v>439</v>
      </c>
      <c r="R1430" t="s">
        <v>1790</v>
      </c>
      <c r="S1430" t="s">
        <v>1754</v>
      </c>
      <c r="T1430" t="s">
        <v>1791</v>
      </c>
      <c r="U1430" t="s">
        <v>1772</v>
      </c>
      <c r="V1430" t="s">
        <v>1829</v>
      </c>
      <c r="W1430">
        <v>3</v>
      </c>
      <c r="X1430" t="s">
        <v>1789</v>
      </c>
      <c r="Y1430">
        <v>696.74</v>
      </c>
      <c r="Z1430">
        <v>2090.2199999999998</v>
      </c>
      <c r="AA1430">
        <v>271.73</v>
      </c>
      <c r="AB1430">
        <v>0.13</v>
      </c>
    </row>
    <row r="1431" spans="1:28" x14ac:dyDescent="0.3">
      <c r="A1431" t="s">
        <v>3255</v>
      </c>
      <c r="B1431" s="13">
        <v>45804</v>
      </c>
      <c r="C1431" t="s">
        <v>785</v>
      </c>
      <c r="D1431" t="s">
        <v>786</v>
      </c>
      <c r="E1431">
        <v>57</v>
      </c>
      <c r="F1431" t="s">
        <v>16</v>
      </c>
      <c r="G1431" t="s">
        <v>787</v>
      </c>
      <c r="H1431" t="s">
        <v>156</v>
      </c>
      <c r="I1431" t="s">
        <v>12</v>
      </c>
      <c r="J1431" t="s">
        <v>19</v>
      </c>
      <c r="K1431" t="s">
        <v>1736</v>
      </c>
      <c r="L1431" t="s">
        <v>3961</v>
      </c>
      <c r="M1431" t="s">
        <v>1558</v>
      </c>
      <c r="N1431" t="s">
        <v>3856</v>
      </c>
      <c r="O1431" t="s">
        <v>1737</v>
      </c>
      <c r="P1431">
        <v>358.47</v>
      </c>
      <c r="Q1431">
        <v>213</v>
      </c>
      <c r="R1431" t="s">
        <v>1798</v>
      </c>
      <c r="S1431" t="s">
        <v>1754</v>
      </c>
      <c r="T1431" t="s">
        <v>129</v>
      </c>
      <c r="U1431" t="s">
        <v>1756</v>
      </c>
      <c r="V1431" t="s">
        <v>1826</v>
      </c>
      <c r="W1431">
        <v>2</v>
      </c>
      <c r="X1431" t="s">
        <v>1797</v>
      </c>
      <c r="Y1431">
        <v>822.59</v>
      </c>
      <c r="Z1431">
        <v>1645.18</v>
      </c>
      <c r="AA1431">
        <v>361.94</v>
      </c>
      <c r="AB1431">
        <v>0.22</v>
      </c>
    </row>
    <row r="1432" spans="1:28" x14ac:dyDescent="0.3">
      <c r="A1432" t="s">
        <v>3256</v>
      </c>
      <c r="B1432" s="13">
        <v>45263</v>
      </c>
      <c r="C1432" t="s">
        <v>719</v>
      </c>
      <c r="D1432" t="s">
        <v>720</v>
      </c>
      <c r="E1432">
        <v>35</v>
      </c>
      <c r="F1432" t="s">
        <v>9</v>
      </c>
      <c r="G1432" t="s">
        <v>721</v>
      </c>
      <c r="H1432" t="s">
        <v>233</v>
      </c>
      <c r="I1432" t="s">
        <v>12</v>
      </c>
      <c r="J1432" t="s">
        <v>19</v>
      </c>
      <c r="K1432" t="s">
        <v>1706</v>
      </c>
      <c r="L1432" t="s">
        <v>3946</v>
      </c>
      <c r="M1432" t="s">
        <v>1544</v>
      </c>
      <c r="N1432" t="s">
        <v>3858</v>
      </c>
      <c r="O1432" t="s">
        <v>1707</v>
      </c>
      <c r="P1432">
        <v>228.53</v>
      </c>
      <c r="Q1432">
        <v>469</v>
      </c>
      <c r="R1432" t="s">
        <v>1762</v>
      </c>
      <c r="S1432" t="s">
        <v>1763</v>
      </c>
      <c r="T1432" t="s">
        <v>1764</v>
      </c>
      <c r="U1432" t="s">
        <v>1765</v>
      </c>
      <c r="V1432" t="s">
        <v>1826</v>
      </c>
      <c r="W1432">
        <v>1</v>
      </c>
      <c r="X1432" t="s">
        <v>1761</v>
      </c>
      <c r="Y1432">
        <v>462.23</v>
      </c>
      <c r="Z1432">
        <v>462.23</v>
      </c>
      <c r="AA1432">
        <v>138.66999999999999</v>
      </c>
      <c r="AB1432">
        <v>0.3</v>
      </c>
    </row>
    <row r="1433" spans="1:28" x14ac:dyDescent="0.3">
      <c r="A1433" t="s">
        <v>3257</v>
      </c>
      <c r="B1433" s="13">
        <v>45906</v>
      </c>
      <c r="C1433" t="s">
        <v>1383</v>
      </c>
      <c r="D1433" t="s">
        <v>1384</v>
      </c>
      <c r="E1433">
        <v>45</v>
      </c>
      <c r="F1433" t="s">
        <v>9</v>
      </c>
      <c r="G1433" t="s">
        <v>1385</v>
      </c>
      <c r="H1433" t="s">
        <v>11</v>
      </c>
      <c r="I1433" t="s">
        <v>12</v>
      </c>
      <c r="J1433" t="s">
        <v>13</v>
      </c>
      <c r="K1433" t="s">
        <v>1632</v>
      </c>
      <c r="L1433" t="s">
        <v>3906</v>
      </c>
      <c r="M1433" t="s">
        <v>1563</v>
      </c>
      <c r="N1433" t="s">
        <v>3854</v>
      </c>
      <c r="O1433" t="s">
        <v>1633</v>
      </c>
      <c r="P1433">
        <v>450.71</v>
      </c>
      <c r="Q1433">
        <v>389</v>
      </c>
      <c r="R1433" t="s">
        <v>1808</v>
      </c>
      <c r="S1433" t="s">
        <v>1759</v>
      </c>
      <c r="T1433" t="s">
        <v>1809</v>
      </c>
      <c r="U1433" t="s">
        <v>1756</v>
      </c>
      <c r="V1433" t="s">
        <v>1826</v>
      </c>
      <c r="W1433">
        <v>1</v>
      </c>
      <c r="X1433" t="s">
        <v>1807</v>
      </c>
      <c r="Y1433">
        <v>361.09</v>
      </c>
      <c r="Z1433">
        <v>361.09</v>
      </c>
      <c r="AA1433">
        <v>21.67</v>
      </c>
      <c r="AB1433">
        <v>0.06</v>
      </c>
    </row>
    <row r="1434" spans="1:28" x14ac:dyDescent="0.3">
      <c r="A1434" t="s">
        <v>3258</v>
      </c>
      <c r="B1434" s="13">
        <v>45243</v>
      </c>
      <c r="C1434" t="s">
        <v>1196</v>
      </c>
      <c r="D1434" t="s">
        <v>1197</v>
      </c>
      <c r="E1434">
        <v>27</v>
      </c>
      <c r="F1434" t="s">
        <v>16</v>
      </c>
      <c r="G1434" t="s">
        <v>1198</v>
      </c>
      <c r="H1434" t="s">
        <v>317</v>
      </c>
      <c r="I1434" t="s">
        <v>12</v>
      </c>
      <c r="J1434" t="s">
        <v>31</v>
      </c>
      <c r="K1434" t="s">
        <v>1694</v>
      </c>
      <c r="L1434" t="s">
        <v>3940</v>
      </c>
      <c r="M1434" t="s">
        <v>1566</v>
      </c>
      <c r="N1434" t="s">
        <v>3893</v>
      </c>
      <c r="O1434" t="s">
        <v>1695</v>
      </c>
      <c r="P1434">
        <v>107.06</v>
      </c>
      <c r="Q1434">
        <v>359</v>
      </c>
      <c r="R1434" t="s">
        <v>1814</v>
      </c>
      <c r="S1434" t="s">
        <v>1754</v>
      </c>
      <c r="T1434" t="s">
        <v>1815</v>
      </c>
      <c r="U1434" t="s">
        <v>1772</v>
      </c>
      <c r="V1434" t="s">
        <v>1826</v>
      </c>
      <c r="W1434">
        <v>3</v>
      </c>
      <c r="X1434" t="s">
        <v>1813</v>
      </c>
      <c r="Y1434">
        <v>59.37</v>
      </c>
      <c r="Z1434">
        <v>178.11</v>
      </c>
      <c r="AA1434">
        <v>5.34</v>
      </c>
      <c r="AB1434">
        <v>0.03</v>
      </c>
    </row>
    <row r="1435" spans="1:28" x14ac:dyDescent="0.3">
      <c r="A1435" t="s">
        <v>3259</v>
      </c>
      <c r="B1435" s="13">
        <v>45686</v>
      </c>
      <c r="C1435" t="s">
        <v>144</v>
      </c>
      <c r="D1435" t="s">
        <v>145</v>
      </c>
      <c r="E1435">
        <v>20</v>
      </c>
      <c r="F1435" t="s">
        <v>16</v>
      </c>
      <c r="G1435" t="s">
        <v>146</v>
      </c>
      <c r="H1435" t="s">
        <v>81</v>
      </c>
      <c r="I1435" t="s">
        <v>12</v>
      </c>
      <c r="J1435" t="s">
        <v>13</v>
      </c>
      <c r="K1435" t="s">
        <v>1628</v>
      </c>
      <c r="L1435" t="s">
        <v>3904</v>
      </c>
      <c r="M1435" t="s">
        <v>1563</v>
      </c>
      <c r="N1435" t="s">
        <v>3860</v>
      </c>
      <c r="O1435" t="s">
        <v>1629</v>
      </c>
      <c r="P1435">
        <v>38.520000000000003</v>
      </c>
      <c r="Q1435">
        <v>378</v>
      </c>
      <c r="R1435" t="s">
        <v>1758</v>
      </c>
      <c r="S1435" t="s">
        <v>1759</v>
      </c>
      <c r="T1435" t="s">
        <v>1760</v>
      </c>
      <c r="U1435" t="s">
        <v>1756</v>
      </c>
      <c r="V1435" t="s">
        <v>1829</v>
      </c>
      <c r="W1435">
        <v>3</v>
      </c>
      <c r="X1435" t="s">
        <v>1757</v>
      </c>
      <c r="Y1435">
        <v>765.21</v>
      </c>
      <c r="Z1435">
        <v>2295.63</v>
      </c>
      <c r="AA1435">
        <v>321.39</v>
      </c>
      <c r="AB1435">
        <v>0.14000000000000001</v>
      </c>
    </row>
    <row r="1436" spans="1:28" x14ac:dyDescent="0.3">
      <c r="A1436" t="s">
        <v>3260</v>
      </c>
      <c r="B1436" s="13">
        <v>45472</v>
      </c>
      <c r="C1436" t="s">
        <v>779</v>
      </c>
      <c r="D1436" t="s">
        <v>780</v>
      </c>
      <c r="E1436">
        <v>56</v>
      </c>
      <c r="F1436" t="s">
        <v>16</v>
      </c>
      <c r="G1436" t="s">
        <v>781</v>
      </c>
      <c r="H1436" t="s">
        <v>359</v>
      </c>
      <c r="I1436" t="s">
        <v>12</v>
      </c>
      <c r="J1436" t="s">
        <v>13</v>
      </c>
      <c r="K1436" t="s">
        <v>1612</v>
      </c>
      <c r="L1436" t="s">
        <v>3894</v>
      </c>
      <c r="M1436" t="s">
        <v>1558</v>
      </c>
      <c r="N1436" t="s">
        <v>3856</v>
      </c>
      <c r="O1436" t="s">
        <v>1613</v>
      </c>
      <c r="P1436">
        <v>283.83</v>
      </c>
      <c r="Q1436">
        <v>244</v>
      </c>
      <c r="R1436" t="s">
        <v>1795</v>
      </c>
      <c r="S1436" t="s">
        <v>1759</v>
      </c>
      <c r="T1436" t="s">
        <v>1796</v>
      </c>
      <c r="U1436" t="s">
        <v>1772</v>
      </c>
      <c r="V1436" t="s">
        <v>1829</v>
      </c>
      <c r="W1436">
        <v>4</v>
      </c>
      <c r="X1436" t="s">
        <v>1794</v>
      </c>
      <c r="Y1436">
        <v>303.56</v>
      </c>
      <c r="Z1436">
        <v>1214.24</v>
      </c>
      <c r="AA1436">
        <v>242.85</v>
      </c>
      <c r="AB1436">
        <v>0.2</v>
      </c>
    </row>
    <row r="1437" spans="1:28" x14ac:dyDescent="0.3">
      <c r="A1437" t="s">
        <v>3261</v>
      </c>
      <c r="B1437" s="13">
        <v>45779</v>
      </c>
      <c r="C1437" t="s">
        <v>1371</v>
      </c>
      <c r="D1437" t="s">
        <v>1372</v>
      </c>
      <c r="E1437">
        <v>51</v>
      </c>
      <c r="F1437" t="s">
        <v>9</v>
      </c>
      <c r="G1437" t="s">
        <v>1373</v>
      </c>
      <c r="H1437" t="s">
        <v>359</v>
      </c>
      <c r="I1437" t="s">
        <v>12</v>
      </c>
      <c r="J1437" t="s">
        <v>31</v>
      </c>
      <c r="K1437" t="s">
        <v>1602</v>
      </c>
      <c r="L1437" t="s">
        <v>3888</v>
      </c>
      <c r="M1437" t="s">
        <v>1544</v>
      </c>
      <c r="N1437" t="s">
        <v>3870</v>
      </c>
      <c r="O1437" t="s">
        <v>1603</v>
      </c>
      <c r="P1437">
        <v>322.41000000000003</v>
      </c>
      <c r="Q1437">
        <v>378</v>
      </c>
      <c r="R1437" t="s">
        <v>1753</v>
      </c>
      <c r="S1437" t="s">
        <v>1754</v>
      </c>
      <c r="T1437" t="s">
        <v>1755</v>
      </c>
      <c r="U1437" t="s">
        <v>1756</v>
      </c>
      <c r="V1437" t="s">
        <v>1826</v>
      </c>
      <c r="W1437">
        <v>1</v>
      </c>
      <c r="X1437" t="s">
        <v>1752</v>
      </c>
      <c r="Y1437">
        <v>640.92999999999995</v>
      </c>
      <c r="Z1437">
        <v>640.92999999999995</v>
      </c>
      <c r="AA1437">
        <v>121.78</v>
      </c>
      <c r="AB1437">
        <v>0.19</v>
      </c>
    </row>
    <row r="1438" spans="1:28" x14ac:dyDescent="0.3">
      <c r="A1438" t="s">
        <v>3262</v>
      </c>
      <c r="B1438" s="13">
        <v>45830</v>
      </c>
      <c r="C1438" t="s">
        <v>576</v>
      </c>
      <c r="D1438" t="s">
        <v>577</v>
      </c>
      <c r="E1438">
        <v>26</v>
      </c>
      <c r="F1438" t="s">
        <v>16</v>
      </c>
      <c r="G1438" t="s">
        <v>578</v>
      </c>
      <c r="H1438" t="s">
        <v>171</v>
      </c>
      <c r="I1438" t="s">
        <v>12</v>
      </c>
      <c r="J1438" t="s">
        <v>13</v>
      </c>
      <c r="K1438" t="s">
        <v>1720</v>
      </c>
      <c r="L1438" t="s">
        <v>3953</v>
      </c>
      <c r="M1438" t="s">
        <v>1544</v>
      </c>
      <c r="N1438" t="s">
        <v>3864</v>
      </c>
      <c r="O1438" t="s">
        <v>1721</v>
      </c>
      <c r="P1438">
        <v>176.07</v>
      </c>
      <c r="Q1438">
        <v>82</v>
      </c>
      <c r="R1438" t="s">
        <v>1790</v>
      </c>
      <c r="S1438" t="s">
        <v>1754</v>
      </c>
      <c r="T1438" t="s">
        <v>1791</v>
      </c>
      <c r="U1438" t="s">
        <v>1772</v>
      </c>
      <c r="V1438" t="s">
        <v>1824</v>
      </c>
      <c r="W1438">
        <v>2</v>
      </c>
      <c r="X1438" t="s">
        <v>1789</v>
      </c>
      <c r="Y1438">
        <v>611.25</v>
      </c>
      <c r="Z1438">
        <v>1222.5</v>
      </c>
      <c r="AA1438">
        <v>268.95</v>
      </c>
      <c r="AB1438">
        <v>0.22</v>
      </c>
    </row>
    <row r="1439" spans="1:28" x14ac:dyDescent="0.3">
      <c r="A1439" t="s">
        <v>3263</v>
      </c>
      <c r="B1439" s="13">
        <v>45756</v>
      </c>
      <c r="C1439" t="s">
        <v>1422</v>
      </c>
      <c r="D1439" t="s">
        <v>1423</v>
      </c>
      <c r="E1439">
        <v>60</v>
      </c>
      <c r="F1439" t="s">
        <v>16</v>
      </c>
      <c r="G1439" t="s">
        <v>1424</v>
      </c>
      <c r="H1439" t="s">
        <v>62</v>
      </c>
      <c r="I1439" t="s">
        <v>12</v>
      </c>
      <c r="J1439" t="s">
        <v>31</v>
      </c>
      <c r="K1439" t="s">
        <v>1680</v>
      </c>
      <c r="L1439" t="s">
        <v>3932</v>
      </c>
      <c r="M1439" t="s">
        <v>1558</v>
      </c>
      <c r="N1439" t="s">
        <v>3867</v>
      </c>
      <c r="O1439" t="s">
        <v>1681</v>
      </c>
      <c r="P1439">
        <v>340.39</v>
      </c>
      <c r="Q1439">
        <v>177</v>
      </c>
      <c r="R1439" t="s">
        <v>1758</v>
      </c>
      <c r="S1439" t="s">
        <v>1759</v>
      </c>
      <c r="T1439" t="s">
        <v>1760</v>
      </c>
      <c r="U1439" t="s">
        <v>1756</v>
      </c>
      <c r="V1439" t="s">
        <v>1824</v>
      </c>
      <c r="W1439">
        <v>1</v>
      </c>
      <c r="X1439" t="s">
        <v>1757</v>
      </c>
      <c r="Y1439">
        <v>209.93</v>
      </c>
      <c r="Z1439">
        <v>209.93</v>
      </c>
      <c r="AA1439">
        <v>44.09</v>
      </c>
      <c r="AB1439">
        <v>0.21</v>
      </c>
    </row>
    <row r="1440" spans="1:28" x14ac:dyDescent="0.3">
      <c r="A1440" t="s">
        <v>3264</v>
      </c>
      <c r="B1440" s="13">
        <v>45847</v>
      </c>
      <c r="C1440" t="s">
        <v>387</v>
      </c>
      <c r="D1440" t="s">
        <v>388</v>
      </c>
      <c r="E1440">
        <v>40</v>
      </c>
      <c r="F1440" t="s">
        <v>16</v>
      </c>
      <c r="G1440" t="s">
        <v>389</v>
      </c>
      <c r="H1440" t="s">
        <v>140</v>
      </c>
      <c r="I1440" t="s">
        <v>12</v>
      </c>
      <c r="J1440" t="s">
        <v>13</v>
      </c>
      <c r="K1440" t="s">
        <v>1746</v>
      </c>
      <c r="L1440" t="s">
        <v>3966</v>
      </c>
      <c r="M1440" t="s">
        <v>1544</v>
      </c>
      <c r="N1440" t="s">
        <v>3864</v>
      </c>
      <c r="O1440" t="s">
        <v>1747</v>
      </c>
      <c r="P1440">
        <v>201.41</v>
      </c>
      <c r="Q1440">
        <v>146</v>
      </c>
      <c r="R1440" t="s">
        <v>1790</v>
      </c>
      <c r="S1440" t="s">
        <v>1754</v>
      </c>
      <c r="T1440" t="s">
        <v>1791</v>
      </c>
      <c r="U1440" t="s">
        <v>1772</v>
      </c>
      <c r="V1440" t="s">
        <v>1826</v>
      </c>
      <c r="W1440">
        <v>3</v>
      </c>
      <c r="X1440" t="s">
        <v>1789</v>
      </c>
      <c r="Y1440">
        <v>130.38999999999999</v>
      </c>
      <c r="Z1440">
        <v>391.17</v>
      </c>
      <c r="AA1440">
        <v>93.88</v>
      </c>
      <c r="AB1440">
        <v>0.24</v>
      </c>
    </row>
    <row r="1441" spans="1:28" x14ac:dyDescent="0.3">
      <c r="A1441" t="s">
        <v>3265</v>
      </c>
      <c r="B1441" s="13">
        <v>45322</v>
      </c>
      <c r="C1441" t="s">
        <v>923</v>
      </c>
      <c r="D1441" t="s">
        <v>924</v>
      </c>
      <c r="E1441">
        <v>40</v>
      </c>
      <c r="F1441" t="s">
        <v>16</v>
      </c>
      <c r="G1441" t="s">
        <v>925</v>
      </c>
      <c r="H1441" t="s">
        <v>113</v>
      </c>
      <c r="I1441" t="s">
        <v>12</v>
      </c>
      <c r="J1441" t="s">
        <v>26</v>
      </c>
      <c r="K1441" t="s">
        <v>1734</v>
      </c>
      <c r="L1441" t="s">
        <v>3960</v>
      </c>
      <c r="M1441" t="s">
        <v>1563</v>
      </c>
      <c r="N1441" t="s">
        <v>3845</v>
      </c>
      <c r="O1441" t="s">
        <v>1735</v>
      </c>
      <c r="P1441">
        <v>377.52</v>
      </c>
      <c r="Q1441">
        <v>485</v>
      </c>
      <c r="R1441" t="s">
        <v>1780</v>
      </c>
      <c r="S1441" t="s">
        <v>1763</v>
      </c>
      <c r="T1441" t="s">
        <v>1781</v>
      </c>
      <c r="U1441" t="s">
        <v>1772</v>
      </c>
      <c r="V1441" t="s">
        <v>1829</v>
      </c>
      <c r="W1441">
        <v>2</v>
      </c>
      <c r="X1441" t="s">
        <v>1779</v>
      </c>
      <c r="Y1441">
        <v>846.18</v>
      </c>
      <c r="Z1441">
        <v>1692.36</v>
      </c>
      <c r="AA1441">
        <v>169.24</v>
      </c>
      <c r="AB1441">
        <v>0.1</v>
      </c>
    </row>
    <row r="1442" spans="1:28" x14ac:dyDescent="0.3">
      <c r="A1442" t="s">
        <v>3266</v>
      </c>
      <c r="B1442" s="13">
        <v>45829</v>
      </c>
      <c r="C1442" t="s">
        <v>1109</v>
      </c>
      <c r="D1442" t="s">
        <v>1110</v>
      </c>
      <c r="E1442">
        <v>38</v>
      </c>
      <c r="F1442" t="s">
        <v>9</v>
      </c>
      <c r="G1442" t="s">
        <v>1111</v>
      </c>
      <c r="H1442" t="s">
        <v>167</v>
      </c>
      <c r="I1442" t="s">
        <v>12</v>
      </c>
      <c r="J1442" t="s">
        <v>31</v>
      </c>
      <c r="K1442" t="s">
        <v>1688</v>
      </c>
      <c r="L1442" t="s">
        <v>3937</v>
      </c>
      <c r="M1442" t="s">
        <v>1544</v>
      </c>
      <c r="N1442" t="s">
        <v>3881</v>
      </c>
      <c r="O1442" t="s">
        <v>1689</v>
      </c>
      <c r="P1442">
        <v>138.05000000000001</v>
      </c>
      <c r="Q1442">
        <v>89</v>
      </c>
      <c r="R1442" t="s">
        <v>1800</v>
      </c>
      <c r="S1442" t="s">
        <v>1763</v>
      </c>
      <c r="T1442" t="s">
        <v>207</v>
      </c>
      <c r="U1442" t="s">
        <v>1765</v>
      </c>
      <c r="V1442" t="s">
        <v>1829</v>
      </c>
      <c r="W1442">
        <v>2</v>
      </c>
      <c r="X1442" t="s">
        <v>1799</v>
      </c>
      <c r="Y1442">
        <v>424.53</v>
      </c>
      <c r="Z1442">
        <v>849.06</v>
      </c>
      <c r="AA1442">
        <v>118.87</v>
      </c>
      <c r="AB1442">
        <v>0.14000000000000001</v>
      </c>
    </row>
    <row r="1443" spans="1:28" x14ac:dyDescent="0.3">
      <c r="A1443" t="s">
        <v>3267</v>
      </c>
      <c r="B1443" s="13">
        <v>45539</v>
      </c>
      <c r="C1443" t="s">
        <v>824</v>
      </c>
      <c r="D1443" t="s">
        <v>825</v>
      </c>
      <c r="E1443">
        <v>24</v>
      </c>
      <c r="F1443" t="s">
        <v>16</v>
      </c>
      <c r="G1443" t="s">
        <v>826</v>
      </c>
      <c r="H1443" t="s">
        <v>359</v>
      </c>
      <c r="I1443" t="s">
        <v>12</v>
      </c>
      <c r="J1443" t="s">
        <v>19</v>
      </c>
      <c r="K1443" t="s">
        <v>1724</v>
      </c>
      <c r="L1443" t="s">
        <v>3955</v>
      </c>
      <c r="M1443" t="s">
        <v>1566</v>
      </c>
      <c r="N1443" t="s">
        <v>3854</v>
      </c>
      <c r="O1443" t="s">
        <v>1725</v>
      </c>
      <c r="P1443">
        <v>131.24</v>
      </c>
      <c r="Q1443">
        <v>232</v>
      </c>
      <c r="R1443" t="s">
        <v>1800</v>
      </c>
      <c r="S1443" t="s">
        <v>1763</v>
      </c>
      <c r="T1443" t="s">
        <v>207</v>
      </c>
      <c r="U1443" t="s">
        <v>1765</v>
      </c>
      <c r="V1443" t="s">
        <v>1829</v>
      </c>
      <c r="W1443">
        <v>4</v>
      </c>
      <c r="X1443" t="s">
        <v>1799</v>
      </c>
      <c r="Y1443">
        <v>450.42</v>
      </c>
      <c r="Z1443">
        <v>1801.68</v>
      </c>
      <c r="AA1443">
        <v>144.13</v>
      </c>
      <c r="AB1443">
        <v>0.08</v>
      </c>
    </row>
    <row r="1444" spans="1:28" x14ac:dyDescent="0.3">
      <c r="A1444" t="s">
        <v>3268</v>
      </c>
      <c r="B1444" s="13">
        <v>45893</v>
      </c>
      <c r="C1444" t="s">
        <v>523</v>
      </c>
      <c r="D1444" t="s">
        <v>524</v>
      </c>
      <c r="E1444">
        <v>46</v>
      </c>
      <c r="F1444" t="s">
        <v>9</v>
      </c>
      <c r="G1444" t="s">
        <v>525</v>
      </c>
      <c r="H1444" t="s">
        <v>18</v>
      </c>
      <c r="I1444" t="s">
        <v>12</v>
      </c>
      <c r="J1444" t="s">
        <v>26</v>
      </c>
      <c r="K1444" t="s">
        <v>1600</v>
      </c>
      <c r="L1444" t="s">
        <v>3887</v>
      </c>
      <c r="M1444" t="s">
        <v>1563</v>
      </c>
      <c r="N1444" t="s">
        <v>3860</v>
      </c>
      <c r="O1444" t="s">
        <v>1601</v>
      </c>
      <c r="P1444">
        <v>322.41000000000003</v>
      </c>
      <c r="Q1444">
        <v>213</v>
      </c>
      <c r="R1444" t="s">
        <v>1787</v>
      </c>
      <c r="S1444" t="s">
        <v>1763</v>
      </c>
      <c r="T1444" t="s">
        <v>1788</v>
      </c>
      <c r="U1444" t="s">
        <v>1756</v>
      </c>
      <c r="V1444" t="s">
        <v>1824</v>
      </c>
      <c r="W1444">
        <v>4</v>
      </c>
      <c r="X1444" t="s">
        <v>1786</v>
      </c>
      <c r="Y1444">
        <v>896.91</v>
      </c>
      <c r="Z1444">
        <v>3587.64</v>
      </c>
      <c r="AA1444">
        <v>358.76</v>
      </c>
      <c r="AB1444">
        <v>0.1</v>
      </c>
    </row>
    <row r="1445" spans="1:28" x14ac:dyDescent="0.3">
      <c r="A1445" t="s">
        <v>3269</v>
      </c>
      <c r="B1445" s="13">
        <v>45814</v>
      </c>
      <c r="C1445" t="s">
        <v>1492</v>
      </c>
      <c r="D1445" t="s">
        <v>1493</v>
      </c>
      <c r="E1445">
        <v>46</v>
      </c>
      <c r="F1445" t="s">
        <v>16</v>
      </c>
      <c r="G1445" t="s">
        <v>1494</v>
      </c>
      <c r="H1445" t="s">
        <v>287</v>
      </c>
      <c r="I1445" t="s">
        <v>12</v>
      </c>
      <c r="J1445" t="s">
        <v>26</v>
      </c>
      <c r="K1445" t="s">
        <v>1742</v>
      </c>
      <c r="L1445" t="s">
        <v>3964</v>
      </c>
      <c r="M1445" t="s">
        <v>1566</v>
      </c>
      <c r="N1445" t="s">
        <v>3893</v>
      </c>
      <c r="O1445" t="s">
        <v>1743</v>
      </c>
      <c r="P1445">
        <v>245.98</v>
      </c>
      <c r="Q1445">
        <v>471</v>
      </c>
      <c r="R1445" t="s">
        <v>1790</v>
      </c>
      <c r="S1445" t="s">
        <v>1754</v>
      </c>
      <c r="T1445" t="s">
        <v>1791</v>
      </c>
      <c r="U1445" t="s">
        <v>1772</v>
      </c>
      <c r="V1445" t="s">
        <v>1829</v>
      </c>
      <c r="W1445">
        <v>3</v>
      </c>
      <c r="X1445" t="s">
        <v>1789</v>
      </c>
      <c r="Y1445">
        <v>679.38</v>
      </c>
      <c r="Z1445">
        <v>2038.14</v>
      </c>
      <c r="AA1445">
        <v>611.44000000000005</v>
      </c>
      <c r="AB1445">
        <v>0.3</v>
      </c>
    </row>
    <row r="1446" spans="1:28" x14ac:dyDescent="0.3">
      <c r="A1446" t="s">
        <v>3270</v>
      </c>
      <c r="B1446" s="13">
        <v>45571</v>
      </c>
      <c r="C1446" t="s">
        <v>75</v>
      </c>
      <c r="D1446" t="s">
        <v>76</v>
      </c>
      <c r="E1446">
        <v>24</v>
      </c>
      <c r="F1446" t="s">
        <v>16</v>
      </c>
      <c r="G1446" t="s">
        <v>77</v>
      </c>
      <c r="H1446" t="s">
        <v>51</v>
      </c>
      <c r="I1446" t="s">
        <v>12</v>
      </c>
      <c r="J1446" t="s">
        <v>26</v>
      </c>
      <c r="K1446" t="s">
        <v>1708</v>
      </c>
      <c r="L1446" t="s">
        <v>3947</v>
      </c>
      <c r="M1446" t="s">
        <v>1544</v>
      </c>
      <c r="N1446" t="s">
        <v>3864</v>
      </c>
      <c r="O1446" t="s">
        <v>1709</v>
      </c>
      <c r="P1446">
        <v>143.43</v>
      </c>
      <c r="Q1446">
        <v>58</v>
      </c>
      <c r="R1446" t="s">
        <v>1805</v>
      </c>
      <c r="S1446" t="s">
        <v>1784</v>
      </c>
      <c r="T1446" t="s">
        <v>1806</v>
      </c>
      <c r="U1446" t="s">
        <v>1756</v>
      </c>
      <c r="V1446" t="s">
        <v>1824</v>
      </c>
      <c r="W1446">
        <v>3</v>
      </c>
      <c r="X1446" t="s">
        <v>1804</v>
      </c>
      <c r="Y1446">
        <v>483.63</v>
      </c>
      <c r="Z1446">
        <v>1450.89</v>
      </c>
      <c r="AA1446">
        <v>0</v>
      </c>
      <c r="AB1446">
        <v>0</v>
      </c>
    </row>
    <row r="1447" spans="1:28" x14ac:dyDescent="0.3">
      <c r="A1447" t="s">
        <v>3271</v>
      </c>
      <c r="B1447" s="13">
        <v>45542</v>
      </c>
      <c r="C1447" t="s">
        <v>124</v>
      </c>
      <c r="D1447" t="s">
        <v>125</v>
      </c>
      <c r="E1447">
        <v>64</v>
      </c>
      <c r="F1447" t="s">
        <v>16</v>
      </c>
      <c r="G1447" t="s">
        <v>126</v>
      </c>
      <c r="H1447" t="s">
        <v>51</v>
      </c>
      <c r="I1447" t="s">
        <v>12</v>
      </c>
      <c r="J1447" t="s">
        <v>26</v>
      </c>
      <c r="K1447" t="s">
        <v>1626</v>
      </c>
      <c r="L1447" t="s">
        <v>3902</v>
      </c>
      <c r="M1447" t="s">
        <v>1563</v>
      </c>
      <c r="N1447" t="s">
        <v>3903</v>
      </c>
      <c r="O1447" t="s">
        <v>1627</v>
      </c>
      <c r="P1447">
        <v>326.06</v>
      </c>
      <c r="Q1447">
        <v>301</v>
      </c>
      <c r="R1447" t="s">
        <v>1753</v>
      </c>
      <c r="S1447" t="s">
        <v>1754</v>
      </c>
      <c r="T1447" t="s">
        <v>1755</v>
      </c>
      <c r="U1447" t="s">
        <v>1756</v>
      </c>
      <c r="V1447" t="s">
        <v>1829</v>
      </c>
      <c r="W1447">
        <v>3</v>
      </c>
      <c r="X1447" t="s">
        <v>1752</v>
      </c>
      <c r="Y1447">
        <v>158.27000000000001</v>
      </c>
      <c r="Z1447">
        <v>474.81</v>
      </c>
      <c r="AA1447">
        <v>113.95</v>
      </c>
      <c r="AB1447">
        <v>0.24</v>
      </c>
    </row>
    <row r="1448" spans="1:28" x14ac:dyDescent="0.3">
      <c r="A1448" t="s">
        <v>3272</v>
      </c>
      <c r="B1448" s="13">
        <v>45758</v>
      </c>
      <c r="C1448" t="s">
        <v>402</v>
      </c>
      <c r="D1448" t="s">
        <v>403</v>
      </c>
      <c r="E1448">
        <v>53</v>
      </c>
      <c r="F1448" t="s">
        <v>16</v>
      </c>
      <c r="G1448" t="s">
        <v>404</v>
      </c>
      <c r="H1448" t="s">
        <v>18</v>
      </c>
      <c r="I1448" t="s">
        <v>12</v>
      </c>
      <c r="J1448" t="s">
        <v>19</v>
      </c>
      <c r="K1448" t="s">
        <v>1549</v>
      </c>
      <c r="L1448" t="s">
        <v>3848</v>
      </c>
      <c r="M1448" t="s">
        <v>1547</v>
      </c>
      <c r="N1448" t="s">
        <v>3849</v>
      </c>
      <c r="O1448" t="s">
        <v>1550</v>
      </c>
      <c r="P1448">
        <v>342.56</v>
      </c>
      <c r="Q1448">
        <v>352</v>
      </c>
      <c r="R1448" t="s">
        <v>1802</v>
      </c>
      <c r="S1448" t="s">
        <v>1759</v>
      </c>
      <c r="T1448" t="s">
        <v>1803</v>
      </c>
      <c r="U1448" t="s">
        <v>1756</v>
      </c>
      <c r="V1448" t="s">
        <v>1824</v>
      </c>
      <c r="W1448">
        <v>4</v>
      </c>
      <c r="X1448" t="s">
        <v>1801</v>
      </c>
      <c r="Y1448">
        <v>601.5</v>
      </c>
      <c r="Z1448">
        <v>2406</v>
      </c>
      <c r="AA1448">
        <v>433.08</v>
      </c>
      <c r="AB1448">
        <v>0.18</v>
      </c>
    </row>
    <row r="1449" spans="1:28" x14ac:dyDescent="0.3">
      <c r="A1449" t="s">
        <v>3273</v>
      </c>
      <c r="B1449" s="13">
        <v>45709</v>
      </c>
      <c r="C1449" t="s">
        <v>255</v>
      </c>
      <c r="D1449" t="s">
        <v>256</v>
      </c>
      <c r="E1449">
        <v>24</v>
      </c>
      <c r="F1449" t="s">
        <v>16</v>
      </c>
      <c r="G1449" t="s">
        <v>257</v>
      </c>
      <c r="H1449" t="s">
        <v>88</v>
      </c>
      <c r="I1449" t="s">
        <v>12</v>
      </c>
      <c r="J1449" t="s">
        <v>19</v>
      </c>
      <c r="K1449" t="s">
        <v>1610</v>
      </c>
      <c r="L1449" t="s">
        <v>3892</v>
      </c>
      <c r="M1449" t="s">
        <v>1566</v>
      </c>
      <c r="N1449" t="s">
        <v>3893</v>
      </c>
      <c r="O1449" t="s">
        <v>1611</v>
      </c>
      <c r="P1449">
        <v>204.39</v>
      </c>
      <c r="Q1449">
        <v>281</v>
      </c>
      <c r="R1449" t="s">
        <v>1811</v>
      </c>
      <c r="S1449" t="s">
        <v>1754</v>
      </c>
      <c r="T1449" t="s">
        <v>1812</v>
      </c>
      <c r="U1449" t="s">
        <v>1756</v>
      </c>
      <c r="V1449" t="s">
        <v>1824</v>
      </c>
      <c r="W1449">
        <v>2</v>
      </c>
      <c r="X1449" t="s">
        <v>1810</v>
      </c>
      <c r="Y1449">
        <v>46.39</v>
      </c>
      <c r="Z1449">
        <v>92.78</v>
      </c>
      <c r="AA1449">
        <v>6.49</v>
      </c>
      <c r="AB1449">
        <v>7.0000000000000007E-2</v>
      </c>
    </row>
    <row r="1450" spans="1:28" x14ac:dyDescent="0.3">
      <c r="A1450" t="s">
        <v>3274</v>
      </c>
      <c r="B1450" s="13">
        <v>45587</v>
      </c>
      <c r="C1450" t="s">
        <v>414</v>
      </c>
      <c r="D1450" t="s">
        <v>415</v>
      </c>
      <c r="E1450">
        <v>40</v>
      </c>
      <c r="F1450" t="s">
        <v>9</v>
      </c>
      <c r="G1450" t="s">
        <v>416</v>
      </c>
      <c r="H1450" t="s">
        <v>237</v>
      </c>
      <c r="I1450" t="s">
        <v>12</v>
      </c>
      <c r="J1450" t="s">
        <v>26</v>
      </c>
      <c r="K1450" t="s">
        <v>1712</v>
      </c>
      <c r="L1450" t="s">
        <v>3949</v>
      </c>
      <c r="M1450" t="s">
        <v>1566</v>
      </c>
      <c r="N1450" t="s">
        <v>3862</v>
      </c>
      <c r="O1450" t="s">
        <v>1713</v>
      </c>
      <c r="P1450">
        <v>152.91999999999999</v>
      </c>
      <c r="Q1450">
        <v>281</v>
      </c>
      <c r="R1450" t="s">
        <v>1783</v>
      </c>
      <c r="S1450" t="s">
        <v>1784</v>
      </c>
      <c r="T1450" t="s">
        <v>1785</v>
      </c>
      <c r="U1450" t="s">
        <v>1772</v>
      </c>
      <c r="V1450" t="s">
        <v>1824</v>
      </c>
      <c r="W1450">
        <v>4</v>
      </c>
      <c r="X1450" t="s">
        <v>1782</v>
      </c>
      <c r="Y1450">
        <v>892.28</v>
      </c>
      <c r="Z1450">
        <v>3569.12</v>
      </c>
      <c r="AA1450">
        <v>820.9</v>
      </c>
      <c r="AB1450">
        <v>0.23</v>
      </c>
    </row>
    <row r="1451" spans="1:28" x14ac:dyDescent="0.3">
      <c r="A1451" t="s">
        <v>3275</v>
      </c>
      <c r="B1451" s="13">
        <v>45494</v>
      </c>
      <c r="C1451" t="s">
        <v>716</v>
      </c>
      <c r="D1451" t="s">
        <v>717</v>
      </c>
      <c r="E1451">
        <v>38</v>
      </c>
      <c r="F1451" t="s">
        <v>9</v>
      </c>
      <c r="G1451" t="s">
        <v>718</v>
      </c>
      <c r="H1451" t="s">
        <v>81</v>
      </c>
      <c r="I1451" t="s">
        <v>12</v>
      </c>
      <c r="J1451" t="s">
        <v>19</v>
      </c>
      <c r="K1451" t="s">
        <v>1568</v>
      </c>
      <c r="L1451" t="s">
        <v>3863</v>
      </c>
      <c r="M1451" t="s">
        <v>1544</v>
      </c>
      <c r="N1451" t="s">
        <v>3864</v>
      </c>
      <c r="O1451" t="s">
        <v>1569</v>
      </c>
      <c r="P1451">
        <v>298.86</v>
      </c>
      <c r="Q1451">
        <v>308</v>
      </c>
      <c r="R1451" t="s">
        <v>1780</v>
      </c>
      <c r="S1451" t="s">
        <v>1763</v>
      </c>
      <c r="T1451" t="s">
        <v>1781</v>
      </c>
      <c r="U1451" t="s">
        <v>1772</v>
      </c>
      <c r="V1451" t="s">
        <v>1824</v>
      </c>
      <c r="W1451">
        <v>2</v>
      </c>
      <c r="X1451" t="s">
        <v>1779</v>
      </c>
      <c r="Y1451">
        <v>164.23</v>
      </c>
      <c r="Z1451">
        <v>328.46</v>
      </c>
      <c r="AA1451">
        <v>55.84</v>
      </c>
      <c r="AB1451">
        <v>0.17</v>
      </c>
    </row>
    <row r="1452" spans="1:28" x14ac:dyDescent="0.3">
      <c r="A1452" t="s">
        <v>3276</v>
      </c>
      <c r="B1452" s="13">
        <v>45305</v>
      </c>
      <c r="C1452" t="s">
        <v>1397</v>
      </c>
      <c r="D1452" t="s">
        <v>1398</v>
      </c>
      <c r="E1452">
        <v>60</v>
      </c>
      <c r="F1452" t="s">
        <v>16</v>
      </c>
      <c r="G1452" t="s">
        <v>1399</v>
      </c>
      <c r="H1452" t="s">
        <v>313</v>
      </c>
      <c r="I1452" t="s">
        <v>12</v>
      </c>
      <c r="J1452" t="s">
        <v>26</v>
      </c>
      <c r="K1452" t="s">
        <v>1565</v>
      </c>
      <c r="L1452" t="s">
        <v>3861</v>
      </c>
      <c r="M1452" t="s">
        <v>1566</v>
      </c>
      <c r="N1452" t="s">
        <v>3862</v>
      </c>
      <c r="O1452" t="s">
        <v>1567</v>
      </c>
      <c r="P1452">
        <v>495.72</v>
      </c>
      <c r="Q1452">
        <v>323</v>
      </c>
      <c r="R1452" t="s">
        <v>1780</v>
      </c>
      <c r="S1452" t="s">
        <v>1763</v>
      </c>
      <c r="T1452" t="s">
        <v>1781</v>
      </c>
      <c r="U1452" t="s">
        <v>1772</v>
      </c>
      <c r="V1452" t="s">
        <v>1829</v>
      </c>
      <c r="W1452">
        <v>1</v>
      </c>
      <c r="X1452" t="s">
        <v>1779</v>
      </c>
      <c r="Y1452">
        <v>484.23</v>
      </c>
      <c r="Z1452">
        <v>484.23</v>
      </c>
      <c r="AA1452">
        <v>58.11</v>
      </c>
      <c r="AB1452">
        <v>0.12</v>
      </c>
    </row>
    <row r="1453" spans="1:28" x14ac:dyDescent="0.3">
      <c r="A1453" t="s">
        <v>3277</v>
      </c>
      <c r="B1453" s="13">
        <v>45383</v>
      </c>
      <c r="C1453" t="s">
        <v>32</v>
      </c>
      <c r="D1453" t="s">
        <v>33</v>
      </c>
      <c r="E1453">
        <v>24</v>
      </c>
      <c r="F1453" t="s">
        <v>9</v>
      </c>
      <c r="G1453" t="s">
        <v>34</v>
      </c>
      <c r="H1453" t="s">
        <v>35</v>
      </c>
      <c r="I1453" t="s">
        <v>12</v>
      </c>
      <c r="J1453" t="s">
        <v>26</v>
      </c>
      <c r="K1453" t="s">
        <v>1618</v>
      </c>
      <c r="L1453" t="s">
        <v>3897</v>
      </c>
      <c r="M1453" t="s">
        <v>1544</v>
      </c>
      <c r="N1453" t="s">
        <v>3858</v>
      </c>
      <c r="O1453" t="s">
        <v>1619</v>
      </c>
      <c r="P1453">
        <v>382.22</v>
      </c>
      <c r="Q1453">
        <v>329</v>
      </c>
      <c r="R1453" t="s">
        <v>1811</v>
      </c>
      <c r="S1453" t="s">
        <v>1754</v>
      </c>
      <c r="T1453" t="s">
        <v>1812</v>
      </c>
      <c r="U1453" t="s">
        <v>1756</v>
      </c>
      <c r="V1453" t="s">
        <v>1829</v>
      </c>
      <c r="W1453">
        <v>3</v>
      </c>
      <c r="X1453" t="s">
        <v>1810</v>
      </c>
      <c r="Y1453">
        <v>341.51</v>
      </c>
      <c r="Z1453">
        <v>1024.53</v>
      </c>
      <c r="AA1453">
        <v>225.4</v>
      </c>
      <c r="AB1453">
        <v>0.22</v>
      </c>
    </row>
    <row r="1454" spans="1:28" x14ac:dyDescent="0.3">
      <c r="A1454" t="s">
        <v>3278</v>
      </c>
      <c r="B1454" s="13">
        <v>45788</v>
      </c>
      <c r="C1454" t="s">
        <v>384</v>
      </c>
      <c r="D1454" t="s">
        <v>385</v>
      </c>
      <c r="E1454">
        <v>27</v>
      </c>
      <c r="F1454" t="s">
        <v>9</v>
      </c>
      <c r="G1454" t="s">
        <v>386</v>
      </c>
      <c r="H1454" t="s">
        <v>43</v>
      </c>
      <c r="I1454" t="s">
        <v>12</v>
      </c>
      <c r="J1454" t="s">
        <v>31</v>
      </c>
      <c r="K1454" t="s">
        <v>1744</v>
      </c>
      <c r="L1454" t="s">
        <v>3965</v>
      </c>
      <c r="M1454" t="s">
        <v>1563</v>
      </c>
      <c r="N1454" t="s">
        <v>3860</v>
      </c>
      <c r="O1454" t="s">
        <v>1745</v>
      </c>
      <c r="P1454">
        <v>431.67</v>
      </c>
      <c r="Q1454">
        <v>73</v>
      </c>
      <c r="R1454" t="s">
        <v>1798</v>
      </c>
      <c r="S1454" t="s">
        <v>1754</v>
      </c>
      <c r="T1454" t="s">
        <v>129</v>
      </c>
      <c r="U1454" t="s">
        <v>1756</v>
      </c>
      <c r="V1454" t="s">
        <v>1826</v>
      </c>
      <c r="W1454">
        <v>3</v>
      </c>
      <c r="X1454" t="s">
        <v>1797</v>
      </c>
      <c r="Y1454">
        <v>758.87</v>
      </c>
      <c r="Z1454">
        <v>2276.61</v>
      </c>
      <c r="AA1454">
        <v>250.43</v>
      </c>
      <c r="AB1454">
        <v>0.11</v>
      </c>
    </row>
    <row r="1455" spans="1:28" x14ac:dyDescent="0.3">
      <c r="A1455" t="s">
        <v>3279</v>
      </c>
      <c r="B1455" s="13">
        <v>45855</v>
      </c>
      <c r="C1455" t="s">
        <v>1449</v>
      </c>
      <c r="D1455" t="s">
        <v>1450</v>
      </c>
      <c r="E1455">
        <v>21</v>
      </c>
      <c r="F1455" t="s">
        <v>16</v>
      </c>
      <c r="G1455" t="s">
        <v>1451</v>
      </c>
      <c r="H1455" t="s">
        <v>47</v>
      </c>
      <c r="I1455" t="s">
        <v>12</v>
      </c>
      <c r="J1455" t="s">
        <v>13</v>
      </c>
      <c r="K1455" t="s">
        <v>1660</v>
      </c>
      <c r="L1455" t="s">
        <v>3922</v>
      </c>
      <c r="M1455" t="s">
        <v>1544</v>
      </c>
      <c r="N1455" t="s">
        <v>3870</v>
      </c>
      <c r="O1455" t="s">
        <v>1661</v>
      </c>
      <c r="P1455">
        <v>461.47</v>
      </c>
      <c r="Q1455">
        <v>190</v>
      </c>
      <c r="R1455" t="s">
        <v>1795</v>
      </c>
      <c r="S1455" t="s">
        <v>1759</v>
      </c>
      <c r="T1455" t="s">
        <v>1796</v>
      </c>
      <c r="U1455" t="s">
        <v>1772</v>
      </c>
      <c r="V1455" t="s">
        <v>1824</v>
      </c>
      <c r="W1455">
        <v>3</v>
      </c>
      <c r="X1455" t="s">
        <v>1794</v>
      </c>
      <c r="Y1455">
        <v>560.52</v>
      </c>
      <c r="Z1455">
        <v>1681.56</v>
      </c>
      <c r="AA1455">
        <v>285.87</v>
      </c>
      <c r="AB1455">
        <v>0.17</v>
      </c>
    </row>
    <row r="1456" spans="1:28" x14ac:dyDescent="0.3">
      <c r="A1456" t="s">
        <v>3280</v>
      </c>
      <c r="B1456" s="13">
        <v>45533</v>
      </c>
      <c r="C1456" t="s">
        <v>1101</v>
      </c>
      <c r="D1456" t="s">
        <v>1102</v>
      </c>
      <c r="E1456">
        <v>25</v>
      </c>
      <c r="F1456" t="s">
        <v>16</v>
      </c>
      <c r="G1456" t="s">
        <v>1103</v>
      </c>
      <c r="H1456" t="s">
        <v>70</v>
      </c>
      <c r="I1456" t="s">
        <v>12</v>
      </c>
      <c r="J1456" t="s">
        <v>26</v>
      </c>
      <c r="K1456" t="s">
        <v>1740</v>
      </c>
      <c r="L1456" t="s">
        <v>3963</v>
      </c>
      <c r="M1456" t="s">
        <v>1547</v>
      </c>
      <c r="N1456" t="s">
        <v>3849</v>
      </c>
      <c r="O1456" t="s">
        <v>1741</v>
      </c>
      <c r="P1456">
        <v>358.47</v>
      </c>
      <c r="Q1456">
        <v>143</v>
      </c>
      <c r="R1456" t="s">
        <v>1808</v>
      </c>
      <c r="S1456" t="s">
        <v>1759</v>
      </c>
      <c r="T1456" t="s">
        <v>1809</v>
      </c>
      <c r="U1456" t="s">
        <v>1756</v>
      </c>
      <c r="V1456" t="s">
        <v>1824</v>
      </c>
      <c r="W1456">
        <v>2</v>
      </c>
      <c r="X1456" t="s">
        <v>1807</v>
      </c>
      <c r="Y1456">
        <v>977.18</v>
      </c>
      <c r="Z1456">
        <v>1954.36</v>
      </c>
      <c r="AA1456">
        <v>371.33</v>
      </c>
      <c r="AB1456">
        <v>0.19</v>
      </c>
    </row>
    <row r="1457" spans="1:28" x14ac:dyDescent="0.3">
      <c r="A1457" t="s">
        <v>3281</v>
      </c>
      <c r="B1457" s="13">
        <v>45763</v>
      </c>
      <c r="C1457" t="s">
        <v>758</v>
      </c>
      <c r="D1457" t="s">
        <v>759</v>
      </c>
      <c r="E1457">
        <v>42</v>
      </c>
      <c r="F1457" t="s">
        <v>16</v>
      </c>
      <c r="G1457" t="s">
        <v>760</v>
      </c>
      <c r="H1457" t="s">
        <v>287</v>
      </c>
      <c r="I1457" t="s">
        <v>12</v>
      </c>
      <c r="J1457" t="s">
        <v>26</v>
      </c>
      <c r="K1457" t="s">
        <v>1580</v>
      </c>
      <c r="L1457" t="s">
        <v>3873</v>
      </c>
      <c r="M1457" t="s">
        <v>1558</v>
      </c>
      <c r="N1457" t="s">
        <v>3874</v>
      </c>
      <c r="O1457" t="s">
        <v>1581</v>
      </c>
      <c r="P1457">
        <v>337.42</v>
      </c>
      <c r="Q1457">
        <v>256</v>
      </c>
      <c r="R1457" t="s">
        <v>1800</v>
      </c>
      <c r="S1457" t="s">
        <v>1763</v>
      </c>
      <c r="T1457" t="s">
        <v>207</v>
      </c>
      <c r="U1457" t="s">
        <v>1765</v>
      </c>
      <c r="V1457" t="s">
        <v>1824</v>
      </c>
      <c r="W1457">
        <v>4</v>
      </c>
      <c r="X1457" t="s">
        <v>1799</v>
      </c>
      <c r="Y1457">
        <v>761.35</v>
      </c>
      <c r="Z1457">
        <v>3045.4</v>
      </c>
      <c r="AA1457">
        <v>243.63</v>
      </c>
      <c r="AB1457">
        <v>0.08</v>
      </c>
    </row>
    <row r="1458" spans="1:28" x14ac:dyDescent="0.3">
      <c r="A1458" t="s">
        <v>3282</v>
      </c>
      <c r="B1458" s="13">
        <v>45900</v>
      </c>
      <c r="C1458" t="s">
        <v>592</v>
      </c>
      <c r="D1458" t="s">
        <v>593</v>
      </c>
      <c r="E1458">
        <v>43</v>
      </c>
      <c r="F1458" t="s">
        <v>16</v>
      </c>
      <c r="G1458" t="s">
        <v>594</v>
      </c>
      <c r="H1458" t="s">
        <v>117</v>
      </c>
      <c r="I1458" t="s">
        <v>12</v>
      </c>
      <c r="J1458" t="s">
        <v>31</v>
      </c>
      <c r="K1458" t="s">
        <v>1682</v>
      </c>
      <c r="L1458" t="s">
        <v>3933</v>
      </c>
      <c r="M1458" t="s">
        <v>1563</v>
      </c>
      <c r="N1458" t="s">
        <v>3854</v>
      </c>
      <c r="O1458" t="s">
        <v>1683</v>
      </c>
      <c r="P1458">
        <v>349.17</v>
      </c>
      <c r="Q1458">
        <v>476</v>
      </c>
      <c r="R1458" t="s">
        <v>1811</v>
      </c>
      <c r="S1458" t="s">
        <v>1754</v>
      </c>
      <c r="T1458" t="s">
        <v>1812</v>
      </c>
      <c r="U1458" t="s">
        <v>1756</v>
      </c>
      <c r="V1458" t="s">
        <v>1829</v>
      </c>
      <c r="W1458">
        <v>2</v>
      </c>
      <c r="X1458" t="s">
        <v>1810</v>
      </c>
      <c r="Y1458">
        <v>947.56</v>
      </c>
      <c r="Z1458">
        <v>1895.12</v>
      </c>
      <c r="AA1458">
        <v>37.9</v>
      </c>
      <c r="AB1458">
        <v>0.02</v>
      </c>
    </row>
    <row r="1459" spans="1:28" x14ac:dyDescent="0.3">
      <c r="A1459" t="s">
        <v>3283</v>
      </c>
      <c r="B1459" s="13">
        <v>45943</v>
      </c>
      <c r="C1459" t="s">
        <v>764</v>
      </c>
      <c r="D1459" t="s">
        <v>765</v>
      </c>
      <c r="E1459">
        <v>40</v>
      </c>
      <c r="F1459" t="s">
        <v>9</v>
      </c>
      <c r="G1459" t="s">
        <v>766</v>
      </c>
      <c r="H1459" t="s">
        <v>43</v>
      </c>
      <c r="I1459" t="s">
        <v>12</v>
      </c>
      <c r="J1459" t="s">
        <v>19</v>
      </c>
      <c r="K1459" t="s">
        <v>1634</v>
      </c>
      <c r="L1459" t="s">
        <v>3907</v>
      </c>
      <c r="M1459" t="s">
        <v>1563</v>
      </c>
      <c r="N1459" t="s">
        <v>3845</v>
      </c>
      <c r="O1459" t="s">
        <v>1635</v>
      </c>
      <c r="P1459">
        <v>253.33</v>
      </c>
      <c r="Q1459">
        <v>266</v>
      </c>
      <c r="R1459" t="s">
        <v>1811</v>
      </c>
      <c r="S1459" t="s">
        <v>1754</v>
      </c>
      <c r="T1459" t="s">
        <v>1812</v>
      </c>
      <c r="U1459" t="s">
        <v>1756</v>
      </c>
      <c r="V1459" t="s">
        <v>1824</v>
      </c>
      <c r="W1459">
        <v>4</v>
      </c>
      <c r="X1459" t="s">
        <v>1810</v>
      </c>
      <c r="Y1459">
        <v>975.47</v>
      </c>
      <c r="Z1459">
        <v>3901.88</v>
      </c>
      <c r="AA1459">
        <v>156.08000000000001</v>
      </c>
      <c r="AB1459">
        <v>0.04</v>
      </c>
    </row>
    <row r="1460" spans="1:28" x14ac:dyDescent="0.3">
      <c r="A1460" t="s">
        <v>3284</v>
      </c>
      <c r="B1460" s="13">
        <v>45448</v>
      </c>
      <c r="C1460" t="s">
        <v>1469</v>
      </c>
      <c r="D1460" t="s">
        <v>1470</v>
      </c>
      <c r="E1460">
        <v>41</v>
      </c>
      <c r="F1460" t="s">
        <v>16</v>
      </c>
      <c r="G1460" t="s">
        <v>1471</v>
      </c>
      <c r="H1460" t="s">
        <v>62</v>
      </c>
      <c r="I1460" t="s">
        <v>12</v>
      </c>
      <c r="J1460" t="s">
        <v>19</v>
      </c>
      <c r="K1460" t="s">
        <v>1574</v>
      </c>
      <c r="L1460" t="s">
        <v>3868</v>
      </c>
      <c r="M1460" t="s">
        <v>1563</v>
      </c>
      <c r="N1460" t="s">
        <v>3854</v>
      </c>
      <c r="O1460" t="s">
        <v>1575</v>
      </c>
      <c r="P1460">
        <v>242.23</v>
      </c>
      <c r="Q1460">
        <v>453</v>
      </c>
      <c r="R1460" t="s">
        <v>1787</v>
      </c>
      <c r="S1460" t="s">
        <v>1763</v>
      </c>
      <c r="T1460" t="s">
        <v>1788</v>
      </c>
      <c r="U1460" t="s">
        <v>1756</v>
      </c>
      <c r="V1460" t="s">
        <v>1829</v>
      </c>
      <c r="W1460">
        <v>3</v>
      </c>
      <c r="X1460" t="s">
        <v>1786</v>
      </c>
      <c r="Y1460">
        <v>769.06</v>
      </c>
      <c r="Z1460">
        <v>2307.1799999999998</v>
      </c>
      <c r="AA1460">
        <v>530.65</v>
      </c>
      <c r="AB1460">
        <v>0.23</v>
      </c>
    </row>
    <row r="1461" spans="1:28" x14ac:dyDescent="0.3">
      <c r="A1461" t="s">
        <v>3285</v>
      </c>
      <c r="B1461" s="13">
        <v>45929</v>
      </c>
      <c r="C1461" t="s">
        <v>1495</v>
      </c>
      <c r="D1461" t="s">
        <v>1496</v>
      </c>
      <c r="E1461">
        <v>22</v>
      </c>
      <c r="F1461" t="s">
        <v>16</v>
      </c>
      <c r="G1461" t="s">
        <v>1497</v>
      </c>
      <c r="H1461" t="s">
        <v>171</v>
      </c>
      <c r="I1461" t="s">
        <v>12</v>
      </c>
      <c r="J1461" t="s">
        <v>26</v>
      </c>
      <c r="K1461" t="s">
        <v>1626</v>
      </c>
      <c r="L1461" t="s">
        <v>3902</v>
      </c>
      <c r="M1461" t="s">
        <v>1563</v>
      </c>
      <c r="N1461" t="s">
        <v>3903</v>
      </c>
      <c r="O1461" t="s">
        <v>1627</v>
      </c>
      <c r="P1461">
        <v>326.06</v>
      </c>
      <c r="Q1461">
        <v>301</v>
      </c>
      <c r="R1461" t="s">
        <v>1762</v>
      </c>
      <c r="S1461" t="s">
        <v>1763</v>
      </c>
      <c r="T1461" t="s">
        <v>1764</v>
      </c>
      <c r="U1461" t="s">
        <v>1765</v>
      </c>
      <c r="V1461" t="s">
        <v>1824</v>
      </c>
      <c r="W1461">
        <v>3</v>
      </c>
      <c r="X1461" t="s">
        <v>1761</v>
      </c>
      <c r="Y1461">
        <v>824.75</v>
      </c>
      <c r="Z1461">
        <v>2474.25</v>
      </c>
      <c r="AA1461">
        <v>569.08000000000004</v>
      </c>
      <c r="AB1461">
        <v>0.23</v>
      </c>
    </row>
    <row r="1462" spans="1:28" x14ac:dyDescent="0.3">
      <c r="A1462" t="s">
        <v>3286</v>
      </c>
      <c r="B1462" s="13">
        <v>45478</v>
      </c>
      <c r="C1462" t="s">
        <v>1249</v>
      </c>
      <c r="D1462" t="s">
        <v>1250</v>
      </c>
      <c r="E1462">
        <v>51</v>
      </c>
      <c r="F1462" t="s">
        <v>16</v>
      </c>
      <c r="G1462" t="s">
        <v>1251</v>
      </c>
      <c r="H1462" t="s">
        <v>184</v>
      </c>
      <c r="I1462" t="s">
        <v>12</v>
      </c>
      <c r="J1462" t="s">
        <v>19</v>
      </c>
      <c r="K1462" t="s">
        <v>1684</v>
      </c>
      <c r="L1462" t="s">
        <v>3934</v>
      </c>
      <c r="M1462" t="s">
        <v>1544</v>
      </c>
      <c r="N1462" t="s">
        <v>3935</v>
      </c>
      <c r="O1462" t="s">
        <v>1685</v>
      </c>
      <c r="P1462">
        <v>243.7</v>
      </c>
      <c r="Q1462">
        <v>130</v>
      </c>
      <c r="R1462" t="s">
        <v>1770</v>
      </c>
      <c r="S1462" t="s">
        <v>1763</v>
      </c>
      <c r="T1462" t="s">
        <v>1771</v>
      </c>
      <c r="U1462" t="s">
        <v>1772</v>
      </c>
      <c r="V1462" t="s">
        <v>1826</v>
      </c>
      <c r="W1462">
        <v>2</v>
      </c>
      <c r="X1462" t="s">
        <v>1769</v>
      </c>
      <c r="Y1462">
        <v>821.35</v>
      </c>
      <c r="Z1462">
        <v>1642.7</v>
      </c>
      <c r="AA1462">
        <v>180.7</v>
      </c>
      <c r="AB1462">
        <v>0.11</v>
      </c>
    </row>
    <row r="1463" spans="1:28" x14ac:dyDescent="0.3">
      <c r="A1463" t="s">
        <v>3287</v>
      </c>
      <c r="B1463" s="13">
        <v>45723</v>
      </c>
      <c r="C1463" t="s">
        <v>1260</v>
      </c>
      <c r="D1463" t="s">
        <v>1261</v>
      </c>
      <c r="E1463">
        <v>18</v>
      </c>
      <c r="F1463" t="s">
        <v>16</v>
      </c>
      <c r="G1463" t="s">
        <v>1262</v>
      </c>
      <c r="H1463" t="s">
        <v>328</v>
      </c>
      <c r="I1463" t="s">
        <v>12</v>
      </c>
      <c r="J1463" t="s">
        <v>13</v>
      </c>
      <c r="K1463" t="s">
        <v>1574</v>
      </c>
      <c r="L1463" t="s">
        <v>3868</v>
      </c>
      <c r="M1463" t="s">
        <v>1563</v>
      </c>
      <c r="N1463" t="s">
        <v>3854</v>
      </c>
      <c r="O1463" t="s">
        <v>1575</v>
      </c>
      <c r="P1463">
        <v>242.23</v>
      </c>
      <c r="Q1463">
        <v>453</v>
      </c>
      <c r="R1463" t="s">
        <v>1790</v>
      </c>
      <c r="S1463" t="s">
        <v>1754</v>
      </c>
      <c r="T1463" t="s">
        <v>1791</v>
      </c>
      <c r="U1463" t="s">
        <v>1772</v>
      </c>
      <c r="V1463" t="s">
        <v>1826</v>
      </c>
      <c r="W1463">
        <v>1</v>
      </c>
      <c r="X1463" t="s">
        <v>1789</v>
      </c>
      <c r="Y1463">
        <v>120.57</v>
      </c>
      <c r="Z1463">
        <v>120.57</v>
      </c>
      <c r="AA1463">
        <v>7.23</v>
      </c>
      <c r="AB1463">
        <v>0.06</v>
      </c>
    </row>
    <row r="1464" spans="1:28" x14ac:dyDescent="0.3">
      <c r="A1464" t="s">
        <v>3288</v>
      </c>
      <c r="B1464" s="13">
        <v>45240</v>
      </c>
      <c r="C1464" t="s">
        <v>1053</v>
      </c>
      <c r="D1464" t="s">
        <v>1054</v>
      </c>
      <c r="E1464">
        <v>37</v>
      </c>
      <c r="F1464" t="s">
        <v>9</v>
      </c>
      <c r="G1464" t="s">
        <v>1055</v>
      </c>
      <c r="H1464" t="s">
        <v>11</v>
      </c>
      <c r="I1464" t="s">
        <v>12</v>
      </c>
      <c r="J1464" t="s">
        <v>19</v>
      </c>
      <c r="K1464" t="s">
        <v>1726</v>
      </c>
      <c r="L1464" t="s">
        <v>3956</v>
      </c>
      <c r="M1464" t="s">
        <v>1558</v>
      </c>
      <c r="N1464" t="s">
        <v>3912</v>
      </c>
      <c r="O1464" t="s">
        <v>1727</v>
      </c>
      <c r="P1464">
        <v>183.04</v>
      </c>
      <c r="Q1464">
        <v>457</v>
      </c>
      <c r="R1464" t="s">
        <v>1758</v>
      </c>
      <c r="S1464" t="s">
        <v>1759</v>
      </c>
      <c r="T1464" t="s">
        <v>1760</v>
      </c>
      <c r="U1464" t="s">
        <v>1756</v>
      </c>
      <c r="V1464" t="s">
        <v>1826</v>
      </c>
      <c r="W1464">
        <v>1</v>
      </c>
      <c r="X1464" t="s">
        <v>1757</v>
      </c>
      <c r="Y1464">
        <v>122.27</v>
      </c>
      <c r="Z1464">
        <v>122.27</v>
      </c>
      <c r="AA1464">
        <v>31.79</v>
      </c>
      <c r="AB1464">
        <v>0.26</v>
      </c>
    </row>
    <row r="1465" spans="1:28" x14ac:dyDescent="0.3">
      <c r="A1465" t="s">
        <v>3289</v>
      </c>
      <c r="B1465" s="13">
        <v>45890</v>
      </c>
      <c r="C1465" t="s">
        <v>565</v>
      </c>
      <c r="D1465" t="s">
        <v>3978</v>
      </c>
      <c r="E1465">
        <v>18</v>
      </c>
      <c r="F1465" t="s">
        <v>9</v>
      </c>
      <c r="G1465" t="s">
        <v>567</v>
      </c>
      <c r="H1465" t="s">
        <v>113</v>
      </c>
      <c r="I1465" t="s">
        <v>12</v>
      </c>
      <c r="J1465" t="s">
        <v>13</v>
      </c>
      <c r="K1465" t="s">
        <v>1600</v>
      </c>
      <c r="L1465" t="s">
        <v>3887</v>
      </c>
      <c r="M1465" t="s">
        <v>1563</v>
      </c>
      <c r="N1465" t="s">
        <v>3860</v>
      </c>
      <c r="O1465" t="s">
        <v>1601</v>
      </c>
      <c r="P1465">
        <v>322.41000000000003</v>
      </c>
      <c r="Q1465">
        <v>213</v>
      </c>
      <c r="R1465" t="s">
        <v>1762</v>
      </c>
      <c r="S1465" t="s">
        <v>1763</v>
      </c>
      <c r="T1465" t="s">
        <v>1764</v>
      </c>
      <c r="U1465" t="s">
        <v>1765</v>
      </c>
      <c r="V1465" t="s">
        <v>1824</v>
      </c>
      <c r="W1465">
        <v>2</v>
      </c>
      <c r="X1465" t="s">
        <v>1761</v>
      </c>
      <c r="Y1465">
        <v>182.89</v>
      </c>
      <c r="Z1465">
        <v>365.78</v>
      </c>
      <c r="AA1465">
        <v>40.24</v>
      </c>
      <c r="AB1465">
        <v>0.11</v>
      </c>
    </row>
    <row r="1466" spans="1:28" x14ac:dyDescent="0.3">
      <c r="A1466" t="s">
        <v>3290</v>
      </c>
      <c r="B1466" s="13">
        <v>45796</v>
      </c>
      <c r="C1466" t="s">
        <v>1160</v>
      </c>
      <c r="D1466" t="s">
        <v>1161</v>
      </c>
      <c r="E1466">
        <v>21</v>
      </c>
      <c r="F1466" t="s">
        <v>16</v>
      </c>
      <c r="G1466" t="s">
        <v>1162</v>
      </c>
      <c r="H1466" t="s">
        <v>47</v>
      </c>
      <c r="I1466" t="s">
        <v>12</v>
      </c>
      <c r="J1466" t="s">
        <v>19</v>
      </c>
      <c r="K1466" t="s">
        <v>1640</v>
      </c>
      <c r="L1466" t="s">
        <v>3910</v>
      </c>
      <c r="M1466" t="s">
        <v>1547</v>
      </c>
      <c r="N1466" t="s">
        <v>3849</v>
      </c>
      <c r="O1466" t="s">
        <v>1641</v>
      </c>
      <c r="P1466">
        <v>167.34</v>
      </c>
      <c r="Q1466">
        <v>296</v>
      </c>
      <c r="R1466" t="s">
        <v>1770</v>
      </c>
      <c r="S1466" t="s">
        <v>1763</v>
      </c>
      <c r="T1466" t="s">
        <v>1771</v>
      </c>
      <c r="U1466" t="s">
        <v>1772</v>
      </c>
      <c r="V1466" t="s">
        <v>1826</v>
      </c>
      <c r="W1466">
        <v>1</v>
      </c>
      <c r="X1466" t="s">
        <v>1769</v>
      </c>
      <c r="Y1466">
        <v>695.26</v>
      </c>
      <c r="Z1466">
        <v>695.26</v>
      </c>
      <c r="AA1466">
        <v>159.91</v>
      </c>
      <c r="AB1466">
        <v>0.23</v>
      </c>
    </row>
    <row r="1467" spans="1:28" x14ac:dyDescent="0.3">
      <c r="A1467" t="s">
        <v>3291</v>
      </c>
      <c r="B1467" s="13">
        <v>45895</v>
      </c>
      <c r="C1467" t="s">
        <v>114</v>
      </c>
      <c r="D1467" t="s">
        <v>115</v>
      </c>
      <c r="E1467">
        <v>31</v>
      </c>
      <c r="F1467" t="s">
        <v>9</v>
      </c>
      <c r="G1467" t="s">
        <v>116</v>
      </c>
      <c r="H1467" t="s">
        <v>117</v>
      </c>
      <c r="I1467" t="s">
        <v>12</v>
      </c>
      <c r="J1467" t="s">
        <v>19</v>
      </c>
      <c r="K1467" t="s">
        <v>1606</v>
      </c>
      <c r="L1467" t="s">
        <v>3890</v>
      </c>
      <c r="M1467" t="s">
        <v>1544</v>
      </c>
      <c r="N1467" t="s">
        <v>3870</v>
      </c>
      <c r="O1467" t="s">
        <v>1607</v>
      </c>
      <c r="P1467">
        <v>218.48</v>
      </c>
      <c r="Q1467">
        <v>276</v>
      </c>
      <c r="R1467" t="s">
        <v>1777</v>
      </c>
      <c r="S1467" t="s">
        <v>1754</v>
      </c>
      <c r="T1467" t="s">
        <v>1778</v>
      </c>
      <c r="U1467" t="s">
        <v>1772</v>
      </c>
      <c r="V1467" t="s">
        <v>1829</v>
      </c>
      <c r="W1467">
        <v>2</v>
      </c>
      <c r="X1467" t="s">
        <v>1776</v>
      </c>
      <c r="Y1467">
        <v>408.8</v>
      </c>
      <c r="Z1467">
        <v>817.6</v>
      </c>
      <c r="AA1467">
        <v>138.99</v>
      </c>
      <c r="AB1467">
        <v>0.17</v>
      </c>
    </row>
    <row r="1468" spans="1:28" x14ac:dyDescent="0.3">
      <c r="A1468" t="s">
        <v>3292</v>
      </c>
      <c r="B1468" s="13">
        <v>45676</v>
      </c>
      <c r="C1468" t="s">
        <v>730</v>
      </c>
      <c r="D1468" t="s">
        <v>731</v>
      </c>
      <c r="E1468">
        <v>54</v>
      </c>
      <c r="F1468" t="s">
        <v>9</v>
      </c>
      <c r="G1468" t="s">
        <v>216</v>
      </c>
      <c r="H1468" t="s">
        <v>163</v>
      </c>
      <c r="I1468" t="s">
        <v>12</v>
      </c>
      <c r="J1468" t="s">
        <v>13</v>
      </c>
      <c r="K1468" t="s">
        <v>1646</v>
      </c>
      <c r="L1468" t="s">
        <v>3914</v>
      </c>
      <c r="M1468" t="s">
        <v>1558</v>
      </c>
      <c r="N1468" t="s">
        <v>3915</v>
      </c>
      <c r="O1468" t="s">
        <v>1647</v>
      </c>
      <c r="P1468">
        <v>43.29</v>
      </c>
      <c r="Q1468">
        <v>267</v>
      </c>
      <c r="R1468" t="s">
        <v>1783</v>
      </c>
      <c r="S1468" t="s">
        <v>1784</v>
      </c>
      <c r="T1468" t="s">
        <v>1785</v>
      </c>
      <c r="U1468" t="s">
        <v>1772</v>
      </c>
      <c r="V1468" t="s">
        <v>1824</v>
      </c>
      <c r="W1468">
        <v>3</v>
      </c>
      <c r="X1468" t="s">
        <v>1782</v>
      </c>
      <c r="Y1468">
        <v>512.15</v>
      </c>
      <c r="Z1468">
        <v>1536.45</v>
      </c>
      <c r="AA1468">
        <v>184.37</v>
      </c>
      <c r="AB1468">
        <v>0.12</v>
      </c>
    </row>
    <row r="1469" spans="1:28" x14ac:dyDescent="0.3">
      <c r="A1469" t="s">
        <v>3293</v>
      </c>
      <c r="B1469" s="13">
        <v>45568</v>
      </c>
      <c r="C1469" t="s">
        <v>1272</v>
      </c>
      <c r="D1469" t="s">
        <v>1273</v>
      </c>
      <c r="E1469">
        <v>55</v>
      </c>
      <c r="F1469" t="s">
        <v>9</v>
      </c>
      <c r="G1469" t="s">
        <v>1274</v>
      </c>
      <c r="H1469" t="s">
        <v>845</v>
      </c>
      <c r="I1469" t="s">
        <v>12</v>
      </c>
      <c r="J1469" t="s">
        <v>13</v>
      </c>
      <c r="K1469" t="s">
        <v>1565</v>
      </c>
      <c r="L1469" t="s">
        <v>3861</v>
      </c>
      <c r="M1469" t="s">
        <v>1566</v>
      </c>
      <c r="N1469" t="s">
        <v>3862</v>
      </c>
      <c r="O1469" t="s">
        <v>1567</v>
      </c>
      <c r="P1469">
        <v>495.72</v>
      </c>
      <c r="Q1469">
        <v>323</v>
      </c>
      <c r="R1469" t="s">
        <v>1783</v>
      </c>
      <c r="S1469" t="s">
        <v>1784</v>
      </c>
      <c r="T1469" t="s">
        <v>1785</v>
      </c>
      <c r="U1469" t="s">
        <v>1772</v>
      </c>
      <c r="V1469" t="s">
        <v>1826</v>
      </c>
      <c r="W1469">
        <v>3</v>
      </c>
      <c r="X1469" t="s">
        <v>1782</v>
      </c>
      <c r="Y1469">
        <v>136.4</v>
      </c>
      <c r="Z1469">
        <v>409.2</v>
      </c>
      <c r="AA1469">
        <v>61.38</v>
      </c>
      <c r="AB1469">
        <v>0.15</v>
      </c>
    </row>
    <row r="1470" spans="1:28" x14ac:dyDescent="0.3">
      <c r="A1470" t="s">
        <v>3294</v>
      </c>
      <c r="B1470" s="13">
        <v>45272</v>
      </c>
      <c r="C1470" t="s">
        <v>579</v>
      </c>
      <c r="D1470" t="s">
        <v>580</v>
      </c>
      <c r="E1470">
        <v>56</v>
      </c>
      <c r="F1470" t="s">
        <v>9</v>
      </c>
      <c r="G1470" t="s">
        <v>581</v>
      </c>
      <c r="H1470" t="s">
        <v>99</v>
      </c>
      <c r="I1470" t="s">
        <v>12</v>
      </c>
      <c r="J1470" t="s">
        <v>19</v>
      </c>
      <c r="K1470" t="s">
        <v>1557</v>
      </c>
      <c r="L1470" t="s">
        <v>3855</v>
      </c>
      <c r="M1470" t="s">
        <v>1558</v>
      </c>
      <c r="N1470" t="s">
        <v>3856</v>
      </c>
      <c r="O1470" t="s">
        <v>1559</v>
      </c>
      <c r="P1470">
        <v>312.8</v>
      </c>
      <c r="Q1470">
        <v>350</v>
      </c>
      <c r="R1470" t="s">
        <v>1767</v>
      </c>
      <c r="S1470" t="s">
        <v>1759</v>
      </c>
      <c r="T1470" t="s">
        <v>1768</v>
      </c>
      <c r="U1470" t="s">
        <v>1765</v>
      </c>
      <c r="V1470" t="s">
        <v>1829</v>
      </c>
      <c r="W1470">
        <v>2</v>
      </c>
      <c r="X1470" t="s">
        <v>1766</v>
      </c>
      <c r="Y1470">
        <v>42.51</v>
      </c>
      <c r="Z1470">
        <v>85.02</v>
      </c>
      <c r="AA1470">
        <v>3.4</v>
      </c>
      <c r="AB1470">
        <v>0.04</v>
      </c>
    </row>
    <row r="1471" spans="1:28" x14ac:dyDescent="0.3">
      <c r="A1471" t="s">
        <v>3295</v>
      </c>
      <c r="B1471" s="13">
        <v>45718</v>
      </c>
      <c r="C1471" t="s">
        <v>1124</v>
      </c>
      <c r="D1471" t="s">
        <v>1125</v>
      </c>
      <c r="E1471">
        <v>32</v>
      </c>
      <c r="F1471" t="s">
        <v>9</v>
      </c>
      <c r="G1471" t="s">
        <v>1126</v>
      </c>
      <c r="H1471" t="s">
        <v>62</v>
      </c>
      <c r="I1471" t="s">
        <v>12</v>
      </c>
      <c r="J1471" t="s">
        <v>31</v>
      </c>
      <c r="K1471" t="s">
        <v>1698</v>
      </c>
      <c r="L1471" t="s">
        <v>3942</v>
      </c>
      <c r="M1471" t="s">
        <v>1547</v>
      </c>
      <c r="N1471" t="s">
        <v>3900</v>
      </c>
      <c r="O1471" t="s">
        <v>1699</v>
      </c>
      <c r="P1471">
        <v>158.13999999999999</v>
      </c>
      <c r="Q1471">
        <v>82</v>
      </c>
      <c r="R1471" t="s">
        <v>1780</v>
      </c>
      <c r="S1471" t="s">
        <v>1763</v>
      </c>
      <c r="T1471" t="s">
        <v>1781</v>
      </c>
      <c r="U1471" t="s">
        <v>1772</v>
      </c>
      <c r="V1471" t="s">
        <v>1826</v>
      </c>
      <c r="W1471">
        <v>3</v>
      </c>
      <c r="X1471" t="s">
        <v>1779</v>
      </c>
      <c r="Y1471">
        <v>582.1</v>
      </c>
      <c r="Z1471">
        <v>1746.3</v>
      </c>
      <c r="AA1471">
        <v>209.56</v>
      </c>
      <c r="AB1471">
        <v>0.12</v>
      </c>
    </row>
    <row r="1472" spans="1:28" x14ac:dyDescent="0.3">
      <c r="A1472" t="s">
        <v>3296</v>
      </c>
      <c r="B1472" s="13">
        <v>45356</v>
      </c>
      <c r="C1472" t="s">
        <v>711</v>
      </c>
      <c r="D1472" t="s">
        <v>712</v>
      </c>
      <c r="E1472">
        <v>47</v>
      </c>
      <c r="F1472" t="s">
        <v>16</v>
      </c>
      <c r="G1472" t="s">
        <v>3979</v>
      </c>
      <c r="H1472" t="s">
        <v>88</v>
      </c>
      <c r="I1472" t="s">
        <v>12</v>
      </c>
      <c r="J1472" t="s">
        <v>13</v>
      </c>
      <c r="K1472" t="s">
        <v>1712</v>
      </c>
      <c r="L1472" t="s">
        <v>3949</v>
      </c>
      <c r="M1472" t="s">
        <v>1566</v>
      </c>
      <c r="N1472" t="s">
        <v>3862</v>
      </c>
      <c r="O1472" t="s">
        <v>1713</v>
      </c>
      <c r="P1472">
        <v>152.91999999999999</v>
      </c>
      <c r="Q1472">
        <v>281</v>
      </c>
      <c r="R1472" t="s">
        <v>1808</v>
      </c>
      <c r="S1472" t="s">
        <v>1759</v>
      </c>
      <c r="T1472" t="s">
        <v>1809</v>
      </c>
      <c r="U1472" t="s">
        <v>1756</v>
      </c>
      <c r="V1472" t="s">
        <v>1829</v>
      </c>
      <c r="W1472">
        <v>4</v>
      </c>
      <c r="X1472" t="s">
        <v>1807</v>
      </c>
      <c r="Y1472">
        <v>461.52</v>
      </c>
      <c r="Z1472">
        <v>1846.08</v>
      </c>
      <c r="AA1472">
        <v>0</v>
      </c>
      <c r="AB1472">
        <v>0</v>
      </c>
    </row>
    <row r="1473" spans="1:28" x14ac:dyDescent="0.3">
      <c r="A1473" t="s">
        <v>3297</v>
      </c>
      <c r="B1473" s="13">
        <v>45552</v>
      </c>
      <c r="C1473" t="s">
        <v>1524</v>
      </c>
      <c r="D1473" t="s">
        <v>1525</v>
      </c>
      <c r="E1473">
        <v>56</v>
      </c>
      <c r="F1473" t="s">
        <v>9</v>
      </c>
      <c r="G1473" t="s">
        <v>1526</v>
      </c>
      <c r="H1473" t="s">
        <v>25</v>
      </c>
      <c r="I1473" t="s">
        <v>12</v>
      </c>
      <c r="J1473" t="s">
        <v>26</v>
      </c>
      <c r="K1473" t="s">
        <v>1580</v>
      </c>
      <c r="L1473" t="s">
        <v>3873</v>
      </c>
      <c r="M1473" t="s">
        <v>1558</v>
      </c>
      <c r="N1473" t="s">
        <v>3874</v>
      </c>
      <c r="O1473" t="s">
        <v>1581</v>
      </c>
      <c r="P1473">
        <v>337.42</v>
      </c>
      <c r="Q1473">
        <v>256</v>
      </c>
      <c r="R1473" t="s">
        <v>1793</v>
      </c>
      <c r="S1473" t="s">
        <v>1763</v>
      </c>
      <c r="T1473" t="s">
        <v>395</v>
      </c>
      <c r="U1473" t="s">
        <v>1772</v>
      </c>
      <c r="V1473" t="s">
        <v>1824</v>
      </c>
      <c r="W1473">
        <v>1</v>
      </c>
      <c r="X1473" t="s">
        <v>1792</v>
      </c>
      <c r="Y1473">
        <v>558.41999999999996</v>
      </c>
      <c r="Z1473">
        <v>558.41999999999996</v>
      </c>
      <c r="AA1473">
        <v>16.75</v>
      </c>
      <c r="AB1473">
        <v>0.03</v>
      </c>
    </row>
    <row r="1474" spans="1:28" x14ac:dyDescent="0.3">
      <c r="A1474" t="s">
        <v>3298</v>
      </c>
      <c r="B1474" s="13">
        <v>45288</v>
      </c>
      <c r="C1474" t="s">
        <v>839</v>
      </c>
      <c r="D1474" t="s">
        <v>840</v>
      </c>
      <c r="E1474">
        <v>50</v>
      </c>
      <c r="F1474" t="s">
        <v>9</v>
      </c>
      <c r="G1474" t="s">
        <v>841</v>
      </c>
      <c r="H1474" t="s">
        <v>328</v>
      </c>
      <c r="I1474" t="s">
        <v>12</v>
      </c>
      <c r="J1474" t="s">
        <v>26</v>
      </c>
      <c r="K1474" t="s">
        <v>1572</v>
      </c>
      <c r="L1474" t="s">
        <v>3866</v>
      </c>
      <c r="M1474" t="s">
        <v>1558</v>
      </c>
      <c r="N1474" t="s">
        <v>3867</v>
      </c>
      <c r="O1474" t="s">
        <v>1573</v>
      </c>
      <c r="P1474">
        <v>115.82</v>
      </c>
      <c r="Q1474">
        <v>460</v>
      </c>
      <c r="R1474" t="s">
        <v>1811</v>
      </c>
      <c r="S1474" t="s">
        <v>1754</v>
      </c>
      <c r="T1474" t="s">
        <v>1812</v>
      </c>
      <c r="U1474" t="s">
        <v>1756</v>
      </c>
      <c r="V1474" t="s">
        <v>1826</v>
      </c>
      <c r="W1474">
        <v>4</v>
      </c>
      <c r="X1474" t="s">
        <v>1810</v>
      </c>
      <c r="Y1474">
        <v>700.98</v>
      </c>
      <c r="Z1474">
        <v>2803.92</v>
      </c>
      <c r="AA1474">
        <v>336.47</v>
      </c>
      <c r="AB1474">
        <v>0.12</v>
      </c>
    </row>
    <row r="1475" spans="1:28" x14ac:dyDescent="0.3">
      <c r="A1475" t="s">
        <v>3299</v>
      </c>
      <c r="B1475" s="13">
        <v>45605</v>
      </c>
      <c r="C1475" t="s">
        <v>1260</v>
      </c>
      <c r="D1475" t="s">
        <v>1261</v>
      </c>
      <c r="E1475">
        <v>18</v>
      </c>
      <c r="F1475" t="s">
        <v>16</v>
      </c>
      <c r="G1475" t="s">
        <v>1262</v>
      </c>
      <c r="H1475" t="s">
        <v>328</v>
      </c>
      <c r="I1475" t="s">
        <v>12</v>
      </c>
      <c r="J1475" t="s">
        <v>13</v>
      </c>
      <c r="K1475" t="s">
        <v>1718</v>
      </c>
      <c r="L1475" t="s">
        <v>3952</v>
      </c>
      <c r="M1475" t="s">
        <v>1547</v>
      </c>
      <c r="N1475" t="s">
        <v>3854</v>
      </c>
      <c r="O1475" t="s">
        <v>1719</v>
      </c>
      <c r="P1475">
        <v>119.57</v>
      </c>
      <c r="Q1475">
        <v>210</v>
      </c>
      <c r="R1475" t="s">
        <v>1811</v>
      </c>
      <c r="S1475" t="s">
        <v>1754</v>
      </c>
      <c r="T1475" t="s">
        <v>1812</v>
      </c>
      <c r="U1475" t="s">
        <v>1756</v>
      </c>
      <c r="V1475" t="s">
        <v>1829</v>
      </c>
      <c r="W1475">
        <v>2</v>
      </c>
      <c r="X1475" t="s">
        <v>1810</v>
      </c>
      <c r="Y1475">
        <v>227.97</v>
      </c>
      <c r="Z1475">
        <v>455.94</v>
      </c>
      <c r="AA1475">
        <v>36.479999999999997</v>
      </c>
      <c r="AB1475">
        <v>0.08</v>
      </c>
    </row>
    <row r="1476" spans="1:28" x14ac:dyDescent="0.3">
      <c r="A1476" t="s">
        <v>3300</v>
      </c>
      <c r="B1476" s="13">
        <v>45516</v>
      </c>
      <c r="C1476" t="s">
        <v>1461</v>
      </c>
      <c r="D1476" t="s">
        <v>1462</v>
      </c>
      <c r="E1476">
        <v>32</v>
      </c>
      <c r="F1476" t="s">
        <v>16</v>
      </c>
      <c r="G1476" t="s">
        <v>1463</v>
      </c>
      <c r="H1476" t="s">
        <v>39</v>
      </c>
      <c r="I1476" t="s">
        <v>12</v>
      </c>
      <c r="J1476" t="s">
        <v>19</v>
      </c>
      <c r="K1476" t="s">
        <v>1626</v>
      </c>
      <c r="L1476" t="s">
        <v>3902</v>
      </c>
      <c r="M1476" t="s">
        <v>1563</v>
      </c>
      <c r="N1476" t="s">
        <v>3903</v>
      </c>
      <c r="O1476" t="s">
        <v>1627</v>
      </c>
      <c r="P1476">
        <v>326.06</v>
      </c>
      <c r="Q1476">
        <v>301</v>
      </c>
      <c r="R1476" t="s">
        <v>1793</v>
      </c>
      <c r="S1476" t="s">
        <v>1763</v>
      </c>
      <c r="T1476" t="s">
        <v>395</v>
      </c>
      <c r="U1476" t="s">
        <v>1772</v>
      </c>
      <c r="V1476" t="s">
        <v>1826</v>
      </c>
      <c r="W1476">
        <v>4</v>
      </c>
      <c r="X1476" t="s">
        <v>1792</v>
      </c>
      <c r="Y1476">
        <v>278.70999999999998</v>
      </c>
      <c r="Z1476">
        <v>1114.8399999999999</v>
      </c>
      <c r="AA1476">
        <v>222.97</v>
      </c>
      <c r="AB1476">
        <v>0.2</v>
      </c>
    </row>
    <row r="1477" spans="1:28" x14ac:dyDescent="0.3">
      <c r="A1477" t="s">
        <v>3301</v>
      </c>
      <c r="B1477" s="13">
        <v>45379</v>
      </c>
      <c r="C1477" t="s">
        <v>827</v>
      </c>
      <c r="D1477" t="s">
        <v>828</v>
      </c>
      <c r="E1477">
        <v>32</v>
      </c>
      <c r="F1477" t="s">
        <v>16</v>
      </c>
      <c r="G1477" t="s">
        <v>829</v>
      </c>
      <c r="H1477" t="s">
        <v>96</v>
      </c>
      <c r="I1477" t="s">
        <v>12</v>
      </c>
      <c r="J1477" t="s">
        <v>31</v>
      </c>
      <c r="K1477" t="s">
        <v>1746</v>
      </c>
      <c r="L1477" t="s">
        <v>3966</v>
      </c>
      <c r="M1477" t="s">
        <v>1544</v>
      </c>
      <c r="N1477" t="s">
        <v>3864</v>
      </c>
      <c r="O1477" t="s">
        <v>1747</v>
      </c>
      <c r="P1477">
        <v>201.41</v>
      </c>
      <c r="Q1477">
        <v>146</v>
      </c>
      <c r="R1477" t="s">
        <v>1783</v>
      </c>
      <c r="S1477" t="s">
        <v>1784</v>
      </c>
      <c r="T1477" t="s">
        <v>1785</v>
      </c>
      <c r="U1477" t="s">
        <v>1772</v>
      </c>
      <c r="V1477" t="s">
        <v>1826</v>
      </c>
      <c r="W1477">
        <v>2</v>
      </c>
      <c r="X1477" t="s">
        <v>1782</v>
      </c>
      <c r="Y1477">
        <v>916.12</v>
      </c>
      <c r="Z1477">
        <v>1832.24</v>
      </c>
      <c r="AA1477">
        <v>91.61</v>
      </c>
      <c r="AB1477">
        <v>0.05</v>
      </c>
    </row>
    <row r="1478" spans="1:28" x14ac:dyDescent="0.3">
      <c r="A1478" t="s">
        <v>3302</v>
      </c>
      <c r="B1478" s="13">
        <v>45567</v>
      </c>
      <c r="C1478" t="s">
        <v>455</v>
      </c>
      <c r="D1478" t="s">
        <v>456</v>
      </c>
      <c r="E1478">
        <v>62</v>
      </c>
      <c r="F1478" t="s">
        <v>16</v>
      </c>
      <c r="G1478" t="s">
        <v>457</v>
      </c>
      <c r="H1478" t="s">
        <v>250</v>
      </c>
      <c r="I1478" t="s">
        <v>12</v>
      </c>
      <c r="J1478" t="s">
        <v>26</v>
      </c>
      <c r="K1478" t="s">
        <v>1568</v>
      </c>
      <c r="L1478" t="s">
        <v>3863</v>
      </c>
      <c r="M1478" t="s">
        <v>1544</v>
      </c>
      <c r="N1478" t="s">
        <v>3864</v>
      </c>
      <c r="O1478" t="s">
        <v>1569</v>
      </c>
      <c r="P1478">
        <v>298.86</v>
      </c>
      <c r="Q1478">
        <v>308</v>
      </c>
      <c r="R1478" t="s">
        <v>1795</v>
      </c>
      <c r="S1478" t="s">
        <v>1759</v>
      </c>
      <c r="T1478" t="s">
        <v>1796</v>
      </c>
      <c r="U1478" t="s">
        <v>1772</v>
      </c>
      <c r="V1478" t="s">
        <v>1826</v>
      </c>
      <c r="W1478">
        <v>4</v>
      </c>
      <c r="X1478" t="s">
        <v>1794</v>
      </c>
      <c r="Y1478">
        <v>228.98</v>
      </c>
      <c r="Z1478">
        <v>915.92</v>
      </c>
      <c r="AA1478">
        <v>201.5</v>
      </c>
      <c r="AB1478">
        <v>0.22</v>
      </c>
    </row>
    <row r="1479" spans="1:28" x14ac:dyDescent="0.3">
      <c r="A1479" t="s">
        <v>3303</v>
      </c>
      <c r="B1479" s="13">
        <v>45510</v>
      </c>
      <c r="C1479" t="s">
        <v>752</v>
      </c>
      <c r="D1479" t="s">
        <v>753</v>
      </c>
      <c r="E1479">
        <v>43</v>
      </c>
      <c r="F1479" t="s">
        <v>16</v>
      </c>
      <c r="G1479" t="s">
        <v>754</v>
      </c>
      <c r="H1479" t="s">
        <v>62</v>
      </c>
      <c r="I1479" t="s">
        <v>12</v>
      </c>
      <c r="J1479" t="s">
        <v>13</v>
      </c>
      <c r="K1479" t="s">
        <v>1726</v>
      </c>
      <c r="L1479" t="s">
        <v>3956</v>
      </c>
      <c r="M1479" t="s">
        <v>1558</v>
      </c>
      <c r="N1479" t="s">
        <v>3912</v>
      </c>
      <c r="O1479" t="s">
        <v>1727</v>
      </c>
      <c r="P1479">
        <v>183.04</v>
      </c>
      <c r="Q1479">
        <v>457</v>
      </c>
      <c r="R1479" t="s">
        <v>1802</v>
      </c>
      <c r="S1479" t="s">
        <v>1759</v>
      </c>
      <c r="T1479" t="s">
        <v>1803</v>
      </c>
      <c r="U1479" t="s">
        <v>1756</v>
      </c>
      <c r="V1479" t="s">
        <v>1826</v>
      </c>
      <c r="W1479">
        <v>4</v>
      </c>
      <c r="X1479" t="s">
        <v>1801</v>
      </c>
      <c r="Y1479">
        <v>904.82</v>
      </c>
      <c r="Z1479">
        <v>3619.28</v>
      </c>
      <c r="AA1479">
        <v>325.74</v>
      </c>
      <c r="AB1479">
        <v>0.09</v>
      </c>
    </row>
    <row r="1480" spans="1:28" x14ac:dyDescent="0.3">
      <c r="A1480" t="s">
        <v>3304</v>
      </c>
      <c r="B1480" s="13">
        <v>45806</v>
      </c>
      <c r="C1480" t="s">
        <v>295</v>
      </c>
      <c r="D1480" t="s">
        <v>296</v>
      </c>
      <c r="E1480">
        <v>34</v>
      </c>
      <c r="F1480" t="s">
        <v>16</v>
      </c>
      <c r="G1480" t="s">
        <v>297</v>
      </c>
      <c r="H1480" t="s">
        <v>133</v>
      </c>
      <c r="I1480" t="s">
        <v>12</v>
      </c>
      <c r="J1480" t="s">
        <v>19</v>
      </c>
      <c r="K1480" t="s">
        <v>1594</v>
      </c>
      <c r="L1480" t="s">
        <v>3883</v>
      </c>
      <c r="M1480" t="s">
        <v>1547</v>
      </c>
      <c r="N1480" t="s">
        <v>3847</v>
      </c>
      <c r="O1480" t="s">
        <v>1595</v>
      </c>
      <c r="P1480">
        <v>484.62</v>
      </c>
      <c r="Q1480">
        <v>360</v>
      </c>
      <c r="R1480" t="s">
        <v>1793</v>
      </c>
      <c r="S1480" t="s">
        <v>1763</v>
      </c>
      <c r="T1480" t="s">
        <v>395</v>
      </c>
      <c r="U1480" t="s">
        <v>1772</v>
      </c>
      <c r="V1480" t="s">
        <v>1826</v>
      </c>
      <c r="W1480">
        <v>1</v>
      </c>
      <c r="X1480" t="s">
        <v>1792</v>
      </c>
      <c r="Y1480">
        <v>588.61</v>
      </c>
      <c r="Z1480">
        <v>588.61</v>
      </c>
      <c r="AA1480">
        <v>58.86</v>
      </c>
      <c r="AB1480">
        <v>0.1</v>
      </c>
    </row>
    <row r="1481" spans="1:28" x14ac:dyDescent="0.3">
      <c r="A1481" t="s">
        <v>3305</v>
      </c>
      <c r="B1481" s="13">
        <v>45240</v>
      </c>
      <c r="C1481" t="s">
        <v>396</v>
      </c>
      <c r="D1481" t="s">
        <v>397</v>
      </c>
      <c r="E1481">
        <v>51</v>
      </c>
      <c r="F1481" t="s">
        <v>9</v>
      </c>
      <c r="G1481" t="s">
        <v>398</v>
      </c>
      <c r="H1481" t="s">
        <v>233</v>
      </c>
      <c r="I1481" t="s">
        <v>12</v>
      </c>
      <c r="J1481" t="s">
        <v>13</v>
      </c>
      <c r="K1481" t="s">
        <v>1614</v>
      </c>
      <c r="L1481" t="s">
        <v>3895</v>
      </c>
      <c r="M1481" t="s">
        <v>1544</v>
      </c>
      <c r="N1481" t="s">
        <v>3870</v>
      </c>
      <c r="O1481" t="s">
        <v>1615</v>
      </c>
      <c r="P1481">
        <v>179.77</v>
      </c>
      <c r="Q1481">
        <v>305</v>
      </c>
      <c r="R1481" t="s">
        <v>1767</v>
      </c>
      <c r="S1481" t="s">
        <v>1759</v>
      </c>
      <c r="T1481" t="s">
        <v>1768</v>
      </c>
      <c r="U1481" t="s">
        <v>1765</v>
      </c>
      <c r="V1481" t="s">
        <v>1824</v>
      </c>
      <c r="W1481">
        <v>4</v>
      </c>
      <c r="X1481" t="s">
        <v>1766</v>
      </c>
      <c r="Y1481">
        <v>695.97</v>
      </c>
      <c r="Z1481">
        <v>2783.88</v>
      </c>
      <c r="AA1481">
        <v>55.68</v>
      </c>
      <c r="AB1481">
        <v>0.02</v>
      </c>
    </row>
    <row r="1482" spans="1:28" x14ac:dyDescent="0.3">
      <c r="A1482" t="s">
        <v>3306</v>
      </c>
      <c r="B1482" s="13">
        <v>45309</v>
      </c>
      <c r="C1482" t="s">
        <v>951</v>
      </c>
      <c r="D1482" t="s">
        <v>952</v>
      </c>
      <c r="E1482">
        <v>50</v>
      </c>
      <c r="F1482" t="s">
        <v>9</v>
      </c>
      <c r="G1482" t="s">
        <v>953</v>
      </c>
      <c r="H1482" t="s">
        <v>287</v>
      </c>
      <c r="I1482" t="s">
        <v>12</v>
      </c>
      <c r="J1482" t="s">
        <v>13</v>
      </c>
      <c r="K1482" t="s">
        <v>1742</v>
      </c>
      <c r="L1482" t="s">
        <v>3964</v>
      </c>
      <c r="M1482" t="s">
        <v>1566</v>
      </c>
      <c r="N1482" t="s">
        <v>3893</v>
      </c>
      <c r="O1482" t="s">
        <v>1743</v>
      </c>
      <c r="P1482">
        <v>245.98</v>
      </c>
      <c r="Q1482">
        <v>471</v>
      </c>
      <c r="R1482" t="s">
        <v>1793</v>
      </c>
      <c r="S1482" t="s">
        <v>1763</v>
      </c>
      <c r="T1482" t="s">
        <v>395</v>
      </c>
      <c r="U1482" t="s">
        <v>1772</v>
      </c>
      <c r="V1482" t="s">
        <v>1826</v>
      </c>
      <c r="W1482">
        <v>2</v>
      </c>
      <c r="X1482" t="s">
        <v>1792</v>
      </c>
      <c r="Y1482">
        <v>181.42</v>
      </c>
      <c r="Z1482">
        <v>362.84</v>
      </c>
      <c r="AA1482">
        <v>29.03</v>
      </c>
      <c r="AB1482">
        <v>0.08</v>
      </c>
    </row>
    <row r="1483" spans="1:28" x14ac:dyDescent="0.3">
      <c r="A1483" t="s">
        <v>3307</v>
      </c>
      <c r="B1483" s="13">
        <v>45375</v>
      </c>
      <c r="C1483" t="s">
        <v>100</v>
      </c>
      <c r="D1483" t="s">
        <v>101</v>
      </c>
      <c r="E1483">
        <v>52</v>
      </c>
      <c r="F1483" t="s">
        <v>16</v>
      </c>
      <c r="G1483" t="s">
        <v>102</v>
      </c>
      <c r="H1483" t="s">
        <v>35</v>
      </c>
      <c r="I1483" t="s">
        <v>12</v>
      </c>
      <c r="J1483" t="s">
        <v>31</v>
      </c>
      <c r="K1483" t="s">
        <v>1742</v>
      </c>
      <c r="L1483" t="s">
        <v>3964</v>
      </c>
      <c r="M1483" t="s">
        <v>1566</v>
      </c>
      <c r="N1483" t="s">
        <v>3893</v>
      </c>
      <c r="O1483" t="s">
        <v>1743</v>
      </c>
      <c r="P1483">
        <v>245.98</v>
      </c>
      <c r="Q1483">
        <v>471</v>
      </c>
      <c r="R1483" t="s">
        <v>1798</v>
      </c>
      <c r="S1483" t="s">
        <v>1754</v>
      </c>
      <c r="T1483" t="s">
        <v>129</v>
      </c>
      <c r="U1483" t="s">
        <v>1756</v>
      </c>
      <c r="V1483" t="s">
        <v>1829</v>
      </c>
      <c r="W1483">
        <v>1</v>
      </c>
      <c r="X1483" t="s">
        <v>1797</v>
      </c>
      <c r="Y1483">
        <v>439.55</v>
      </c>
      <c r="Z1483">
        <v>439.55</v>
      </c>
      <c r="AA1483">
        <v>127.47</v>
      </c>
      <c r="AB1483">
        <v>0.28999999999999998</v>
      </c>
    </row>
    <row r="1484" spans="1:28" x14ac:dyDescent="0.3">
      <c r="A1484" t="s">
        <v>3308</v>
      </c>
      <c r="B1484" s="13">
        <v>45733</v>
      </c>
      <c r="C1484" t="s">
        <v>399</v>
      </c>
      <c r="D1484" t="s">
        <v>400</v>
      </c>
      <c r="E1484">
        <v>30</v>
      </c>
      <c r="F1484" t="s">
        <v>9</v>
      </c>
      <c r="G1484" t="s">
        <v>401</v>
      </c>
      <c r="H1484" t="s">
        <v>184</v>
      </c>
      <c r="I1484" t="s">
        <v>12</v>
      </c>
      <c r="J1484" t="s">
        <v>26</v>
      </c>
      <c r="K1484" t="s">
        <v>1658</v>
      </c>
      <c r="L1484" t="s">
        <v>3921</v>
      </c>
      <c r="M1484" t="s">
        <v>1544</v>
      </c>
      <c r="N1484" t="s">
        <v>3870</v>
      </c>
      <c r="O1484" t="s">
        <v>1659</v>
      </c>
      <c r="P1484">
        <v>81.75</v>
      </c>
      <c r="Q1484">
        <v>190</v>
      </c>
      <c r="R1484" t="s">
        <v>1811</v>
      </c>
      <c r="S1484" t="s">
        <v>1754</v>
      </c>
      <c r="T1484" t="s">
        <v>1812</v>
      </c>
      <c r="U1484" t="s">
        <v>1756</v>
      </c>
      <c r="V1484" t="s">
        <v>1829</v>
      </c>
      <c r="W1484">
        <v>3</v>
      </c>
      <c r="X1484" t="s">
        <v>1810</v>
      </c>
      <c r="Y1484">
        <v>471.27</v>
      </c>
      <c r="Z1484">
        <v>1413.81</v>
      </c>
      <c r="AA1484">
        <v>381.73</v>
      </c>
      <c r="AB1484">
        <v>0.27</v>
      </c>
    </row>
    <row r="1485" spans="1:28" x14ac:dyDescent="0.3">
      <c r="A1485" t="s">
        <v>3309</v>
      </c>
      <c r="B1485" s="13">
        <v>45435</v>
      </c>
      <c r="C1485" t="s">
        <v>172</v>
      </c>
      <c r="D1485" t="s">
        <v>173</v>
      </c>
      <c r="E1485">
        <v>34</v>
      </c>
      <c r="F1485" t="s">
        <v>9</v>
      </c>
      <c r="G1485" t="s">
        <v>174</v>
      </c>
      <c r="H1485" t="s">
        <v>99</v>
      </c>
      <c r="I1485" t="s">
        <v>12</v>
      </c>
      <c r="J1485" t="s">
        <v>26</v>
      </c>
      <c r="K1485" t="s">
        <v>1666</v>
      </c>
      <c r="L1485" t="s">
        <v>3925</v>
      </c>
      <c r="M1485" t="s">
        <v>1558</v>
      </c>
      <c r="N1485" t="s">
        <v>3867</v>
      </c>
      <c r="O1485" t="s">
        <v>1667</v>
      </c>
      <c r="P1485">
        <v>17.309999999999999</v>
      </c>
      <c r="Q1485">
        <v>399</v>
      </c>
      <c r="R1485" t="s">
        <v>1795</v>
      </c>
      <c r="S1485" t="s">
        <v>1759</v>
      </c>
      <c r="T1485" t="s">
        <v>1796</v>
      </c>
      <c r="U1485" t="s">
        <v>1772</v>
      </c>
      <c r="V1485" t="s">
        <v>1824</v>
      </c>
      <c r="W1485">
        <v>1</v>
      </c>
      <c r="X1485" t="s">
        <v>1794</v>
      </c>
      <c r="Y1485">
        <v>758.89</v>
      </c>
      <c r="Z1485">
        <v>758.89</v>
      </c>
      <c r="AA1485">
        <v>75.89</v>
      </c>
      <c r="AB1485">
        <v>0.1</v>
      </c>
    </row>
    <row r="1486" spans="1:28" x14ac:dyDescent="0.3">
      <c r="A1486" t="s">
        <v>3310</v>
      </c>
      <c r="B1486" s="13">
        <v>45864</v>
      </c>
      <c r="C1486" t="s">
        <v>1492</v>
      </c>
      <c r="D1486" t="s">
        <v>1493</v>
      </c>
      <c r="E1486">
        <v>46</v>
      </c>
      <c r="F1486" t="s">
        <v>16</v>
      </c>
      <c r="G1486" t="s">
        <v>1494</v>
      </c>
      <c r="H1486" t="s">
        <v>287</v>
      </c>
      <c r="I1486" t="s">
        <v>12</v>
      </c>
      <c r="J1486" t="s">
        <v>26</v>
      </c>
      <c r="K1486" t="s">
        <v>1738</v>
      </c>
      <c r="L1486" t="s">
        <v>3962</v>
      </c>
      <c r="M1486" t="s">
        <v>1566</v>
      </c>
      <c r="N1486" t="s">
        <v>3854</v>
      </c>
      <c r="O1486" t="s">
        <v>1739</v>
      </c>
      <c r="P1486">
        <v>60.65</v>
      </c>
      <c r="Q1486">
        <v>75</v>
      </c>
      <c r="R1486" t="s">
        <v>1802</v>
      </c>
      <c r="S1486" t="s">
        <v>1759</v>
      </c>
      <c r="T1486" t="s">
        <v>1803</v>
      </c>
      <c r="U1486" t="s">
        <v>1756</v>
      </c>
      <c r="V1486" t="s">
        <v>1829</v>
      </c>
      <c r="W1486">
        <v>4</v>
      </c>
      <c r="X1486" t="s">
        <v>1801</v>
      </c>
      <c r="Y1486">
        <v>918.1</v>
      </c>
      <c r="Z1486">
        <v>3672.4</v>
      </c>
      <c r="AA1486">
        <v>697.76</v>
      </c>
      <c r="AB1486">
        <v>0.19</v>
      </c>
    </row>
    <row r="1487" spans="1:28" x14ac:dyDescent="0.3">
      <c r="A1487" t="s">
        <v>3311</v>
      </c>
      <c r="B1487" s="13">
        <v>45569</v>
      </c>
      <c r="C1487" t="s">
        <v>827</v>
      </c>
      <c r="D1487" t="s">
        <v>828</v>
      </c>
      <c r="E1487">
        <v>32</v>
      </c>
      <c r="F1487" t="s">
        <v>16</v>
      </c>
      <c r="G1487" t="s">
        <v>829</v>
      </c>
      <c r="H1487" t="s">
        <v>96</v>
      </c>
      <c r="I1487" t="s">
        <v>12</v>
      </c>
      <c r="J1487" t="s">
        <v>31</v>
      </c>
      <c r="K1487" t="s">
        <v>1736</v>
      </c>
      <c r="L1487" t="s">
        <v>3961</v>
      </c>
      <c r="M1487" t="s">
        <v>1558</v>
      </c>
      <c r="N1487" t="s">
        <v>3856</v>
      </c>
      <c r="O1487" t="s">
        <v>1737</v>
      </c>
      <c r="P1487">
        <v>358.47</v>
      </c>
      <c r="Q1487">
        <v>213</v>
      </c>
      <c r="R1487" t="s">
        <v>1793</v>
      </c>
      <c r="S1487" t="s">
        <v>1763</v>
      </c>
      <c r="T1487" t="s">
        <v>395</v>
      </c>
      <c r="U1487" t="s">
        <v>1772</v>
      </c>
      <c r="V1487" t="s">
        <v>1829</v>
      </c>
      <c r="W1487">
        <v>1</v>
      </c>
      <c r="X1487" t="s">
        <v>1792</v>
      </c>
      <c r="Y1487">
        <v>861.5</v>
      </c>
      <c r="Z1487">
        <v>861.5</v>
      </c>
      <c r="AA1487">
        <v>43.08</v>
      </c>
      <c r="AB1487">
        <v>0.05</v>
      </c>
    </row>
    <row r="1488" spans="1:28" x14ac:dyDescent="0.3">
      <c r="A1488" t="s">
        <v>3312</v>
      </c>
      <c r="B1488" s="13">
        <v>45664</v>
      </c>
      <c r="C1488" t="s">
        <v>1425</v>
      </c>
      <c r="D1488" t="s">
        <v>1426</v>
      </c>
      <c r="E1488">
        <v>34</v>
      </c>
      <c r="F1488" t="s">
        <v>16</v>
      </c>
      <c r="G1488" t="s">
        <v>1427</v>
      </c>
      <c r="H1488" t="s">
        <v>43</v>
      </c>
      <c r="I1488" t="s">
        <v>12</v>
      </c>
      <c r="J1488" t="s">
        <v>31</v>
      </c>
      <c r="K1488" t="s">
        <v>1592</v>
      </c>
      <c r="L1488" t="s">
        <v>3882</v>
      </c>
      <c r="M1488" t="s">
        <v>1566</v>
      </c>
      <c r="N1488" t="s">
        <v>3878</v>
      </c>
      <c r="O1488" t="s">
        <v>1593</v>
      </c>
      <c r="P1488">
        <v>484.62</v>
      </c>
      <c r="Q1488">
        <v>432</v>
      </c>
      <c r="R1488" t="s">
        <v>1800</v>
      </c>
      <c r="S1488" t="s">
        <v>1763</v>
      </c>
      <c r="T1488" t="s">
        <v>207</v>
      </c>
      <c r="U1488" t="s">
        <v>1765</v>
      </c>
      <c r="V1488" t="s">
        <v>1829</v>
      </c>
      <c r="W1488">
        <v>1</v>
      </c>
      <c r="X1488" t="s">
        <v>1799</v>
      </c>
      <c r="Y1488">
        <v>588.29999999999995</v>
      </c>
      <c r="Z1488">
        <v>588.29999999999995</v>
      </c>
      <c r="AA1488">
        <v>152.96</v>
      </c>
      <c r="AB1488">
        <v>0.26</v>
      </c>
    </row>
    <row r="1489" spans="1:28" x14ac:dyDescent="0.3">
      <c r="A1489" t="s">
        <v>3313</v>
      </c>
      <c r="B1489" s="13">
        <v>45645</v>
      </c>
      <c r="C1489" t="s">
        <v>1425</v>
      </c>
      <c r="D1489" t="s">
        <v>1426</v>
      </c>
      <c r="E1489">
        <v>34</v>
      </c>
      <c r="F1489" t="s">
        <v>16</v>
      </c>
      <c r="G1489" t="s">
        <v>1427</v>
      </c>
      <c r="H1489" t="s">
        <v>43</v>
      </c>
      <c r="I1489" t="s">
        <v>12</v>
      </c>
      <c r="J1489" t="s">
        <v>31</v>
      </c>
      <c r="K1489" t="s">
        <v>1658</v>
      </c>
      <c r="L1489" t="s">
        <v>3921</v>
      </c>
      <c r="M1489" t="s">
        <v>1544</v>
      </c>
      <c r="N1489" t="s">
        <v>3870</v>
      </c>
      <c r="O1489" t="s">
        <v>1659</v>
      </c>
      <c r="P1489">
        <v>81.75</v>
      </c>
      <c r="Q1489">
        <v>190</v>
      </c>
      <c r="R1489" t="s">
        <v>1780</v>
      </c>
      <c r="S1489" t="s">
        <v>1763</v>
      </c>
      <c r="T1489" t="s">
        <v>1781</v>
      </c>
      <c r="U1489" t="s">
        <v>1772</v>
      </c>
      <c r="V1489" t="s">
        <v>1826</v>
      </c>
      <c r="W1489">
        <v>1</v>
      </c>
      <c r="X1489" t="s">
        <v>1779</v>
      </c>
      <c r="Y1489">
        <v>917.26</v>
      </c>
      <c r="Z1489">
        <v>917.26</v>
      </c>
      <c r="AA1489">
        <v>45.86</v>
      </c>
      <c r="AB1489">
        <v>0.05</v>
      </c>
    </row>
    <row r="1490" spans="1:28" x14ac:dyDescent="0.3">
      <c r="A1490" t="s">
        <v>3314</v>
      </c>
      <c r="B1490" s="13">
        <v>45449</v>
      </c>
      <c r="C1490" t="s">
        <v>749</v>
      </c>
      <c r="D1490" t="s">
        <v>750</v>
      </c>
      <c r="E1490">
        <v>59</v>
      </c>
      <c r="F1490" t="s">
        <v>9</v>
      </c>
      <c r="G1490" t="s">
        <v>751</v>
      </c>
      <c r="H1490" t="s">
        <v>43</v>
      </c>
      <c r="I1490" t="s">
        <v>12</v>
      </c>
      <c r="J1490" t="s">
        <v>31</v>
      </c>
      <c r="K1490" t="s">
        <v>1557</v>
      </c>
      <c r="L1490" t="s">
        <v>3855</v>
      </c>
      <c r="M1490" t="s">
        <v>1558</v>
      </c>
      <c r="N1490" t="s">
        <v>3856</v>
      </c>
      <c r="O1490" t="s">
        <v>1559</v>
      </c>
      <c r="P1490">
        <v>312.8</v>
      </c>
      <c r="Q1490">
        <v>350</v>
      </c>
      <c r="R1490" t="s">
        <v>1811</v>
      </c>
      <c r="S1490" t="s">
        <v>1754</v>
      </c>
      <c r="T1490" t="s">
        <v>1812</v>
      </c>
      <c r="U1490" t="s">
        <v>1756</v>
      </c>
      <c r="V1490" t="s">
        <v>1826</v>
      </c>
      <c r="W1490">
        <v>4</v>
      </c>
      <c r="X1490" t="s">
        <v>1810</v>
      </c>
      <c r="Y1490">
        <v>96.78</v>
      </c>
      <c r="Z1490">
        <v>387.12</v>
      </c>
      <c r="AA1490">
        <v>42.58</v>
      </c>
      <c r="AB1490">
        <v>0.11</v>
      </c>
    </row>
    <row r="1491" spans="1:28" x14ac:dyDescent="0.3">
      <c r="A1491" t="s">
        <v>3315</v>
      </c>
      <c r="B1491" s="13">
        <v>45629</v>
      </c>
      <c r="C1491" t="s">
        <v>1472</v>
      </c>
      <c r="D1491" t="s">
        <v>3993</v>
      </c>
      <c r="E1491">
        <v>59</v>
      </c>
      <c r="F1491" t="s">
        <v>9</v>
      </c>
      <c r="G1491" t="s">
        <v>1474</v>
      </c>
      <c r="H1491" t="s">
        <v>39</v>
      </c>
      <c r="I1491" t="s">
        <v>12</v>
      </c>
      <c r="J1491" t="s">
        <v>13</v>
      </c>
      <c r="K1491" t="s">
        <v>1604</v>
      </c>
      <c r="L1491" t="s">
        <v>3889</v>
      </c>
      <c r="M1491" t="s">
        <v>1566</v>
      </c>
      <c r="N1491" t="s">
        <v>3854</v>
      </c>
      <c r="O1491" t="s">
        <v>1605</v>
      </c>
      <c r="P1491">
        <v>38.76</v>
      </c>
      <c r="Q1491">
        <v>137</v>
      </c>
      <c r="R1491" t="s">
        <v>1770</v>
      </c>
      <c r="S1491" t="s">
        <v>1763</v>
      </c>
      <c r="T1491" t="s">
        <v>1771</v>
      </c>
      <c r="U1491" t="s">
        <v>1772</v>
      </c>
      <c r="V1491" t="s">
        <v>1829</v>
      </c>
      <c r="W1491">
        <v>3</v>
      </c>
      <c r="X1491" t="s">
        <v>1769</v>
      </c>
      <c r="Y1491">
        <v>199.41</v>
      </c>
      <c r="Z1491">
        <v>598.23</v>
      </c>
      <c r="AA1491">
        <v>95.72</v>
      </c>
      <c r="AB1491">
        <v>0.16</v>
      </c>
    </row>
    <row r="1492" spans="1:28" x14ac:dyDescent="0.3">
      <c r="A1492" t="s">
        <v>3316</v>
      </c>
      <c r="B1492" s="13">
        <v>45739</v>
      </c>
      <c r="C1492" t="s">
        <v>85</v>
      </c>
      <c r="D1492" t="s">
        <v>86</v>
      </c>
      <c r="E1492">
        <v>46</v>
      </c>
      <c r="F1492" t="s">
        <v>16</v>
      </c>
      <c r="G1492" t="s">
        <v>87</v>
      </c>
      <c r="H1492" t="s">
        <v>88</v>
      </c>
      <c r="I1492" t="s">
        <v>12</v>
      </c>
      <c r="J1492" t="s">
        <v>19</v>
      </c>
      <c r="K1492" t="s">
        <v>1656</v>
      </c>
      <c r="L1492" t="s">
        <v>3920</v>
      </c>
      <c r="M1492" t="s">
        <v>1566</v>
      </c>
      <c r="N1492" t="s">
        <v>3854</v>
      </c>
      <c r="O1492" t="s">
        <v>1657</v>
      </c>
      <c r="P1492">
        <v>434.84</v>
      </c>
      <c r="Q1492">
        <v>185</v>
      </c>
      <c r="R1492" t="s">
        <v>1787</v>
      </c>
      <c r="S1492" t="s">
        <v>1763</v>
      </c>
      <c r="T1492" t="s">
        <v>1788</v>
      </c>
      <c r="U1492" t="s">
        <v>1756</v>
      </c>
      <c r="V1492" t="s">
        <v>1824</v>
      </c>
      <c r="W1492">
        <v>1</v>
      </c>
      <c r="X1492" t="s">
        <v>1786</v>
      </c>
      <c r="Y1492">
        <v>687.91</v>
      </c>
      <c r="Z1492">
        <v>687.91</v>
      </c>
      <c r="AA1492">
        <v>171.98</v>
      </c>
      <c r="AB1492">
        <v>0.25</v>
      </c>
    </row>
    <row r="1493" spans="1:28" x14ac:dyDescent="0.3">
      <c r="A1493" t="s">
        <v>3317</v>
      </c>
      <c r="B1493" s="13">
        <v>45849</v>
      </c>
      <c r="C1493" t="s">
        <v>153</v>
      </c>
      <c r="D1493" t="s">
        <v>154</v>
      </c>
      <c r="E1493">
        <v>55</v>
      </c>
      <c r="F1493" t="s">
        <v>16</v>
      </c>
      <c r="G1493" t="s">
        <v>155</v>
      </c>
      <c r="H1493" t="s">
        <v>156</v>
      </c>
      <c r="I1493" t="s">
        <v>12</v>
      </c>
      <c r="J1493" t="s">
        <v>13</v>
      </c>
      <c r="K1493" t="s">
        <v>1690</v>
      </c>
      <c r="L1493" t="s">
        <v>3938</v>
      </c>
      <c r="M1493" t="s">
        <v>1558</v>
      </c>
      <c r="N1493" t="s">
        <v>3867</v>
      </c>
      <c r="O1493" t="s">
        <v>1691</v>
      </c>
      <c r="P1493">
        <v>214.32</v>
      </c>
      <c r="Q1493">
        <v>383</v>
      </c>
      <c r="R1493" t="s">
        <v>1762</v>
      </c>
      <c r="S1493" t="s">
        <v>1763</v>
      </c>
      <c r="T1493" t="s">
        <v>1764</v>
      </c>
      <c r="U1493" t="s">
        <v>1765</v>
      </c>
      <c r="V1493" t="s">
        <v>1826</v>
      </c>
      <c r="W1493">
        <v>3</v>
      </c>
      <c r="X1493" t="s">
        <v>1761</v>
      </c>
      <c r="Y1493">
        <v>769.62</v>
      </c>
      <c r="Z1493">
        <v>2308.86</v>
      </c>
      <c r="AA1493">
        <v>207.8</v>
      </c>
      <c r="AB1493">
        <v>0.09</v>
      </c>
    </row>
    <row r="1494" spans="1:28" x14ac:dyDescent="0.3">
      <c r="A1494" t="s">
        <v>3318</v>
      </c>
      <c r="B1494" s="13">
        <v>45230</v>
      </c>
      <c r="C1494" t="s">
        <v>713</v>
      </c>
      <c r="D1494" t="s">
        <v>714</v>
      </c>
      <c r="E1494">
        <v>50</v>
      </c>
      <c r="F1494" t="s">
        <v>16</v>
      </c>
      <c r="G1494" t="s">
        <v>3980</v>
      </c>
      <c r="H1494" t="s">
        <v>715</v>
      </c>
      <c r="I1494" t="s">
        <v>12</v>
      </c>
      <c r="J1494" t="s">
        <v>26</v>
      </c>
      <c r="K1494" t="s">
        <v>1553</v>
      </c>
      <c r="L1494" t="s">
        <v>3851</v>
      </c>
      <c r="M1494" t="s">
        <v>1547</v>
      </c>
      <c r="N1494" t="s">
        <v>3852</v>
      </c>
      <c r="O1494" t="s">
        <v>1554</v>
      </c>
      <c r="P1494">
        <v>306.45999999999998</v>
      </c>
      <c r="Q1494">
        <v>487</v>
      </c>
      <c r="R1494" t="s">
        <v>1767</v>
      </c>
      <c r="S1494" t="s">
        <v>1759</v>
      </c>
      <c r="T1494" t="s">
        <v>1768</v>
      </c>
      <c r="U1494" t="s">
        <v>1765</v>
      </c>
      <c r="V1494" t="s">
        <v>1824</v>
      </c>
      <c r="W1494">
        <v>1</v>
      </c>
      <c r="X1494" t="s">
        <v>1766</v>
      </c>
      <c r="Y1494">
        <v>492.05</v>
      </c>
      <c r="Z1494">
        <v>492.05</v>
      </c>
      <c r="AA1494">
        <v>132.85</v>
      </c>
      <c r="AB1494">
        <v>0.27</v>
      </c>
    </row>
    <row r="1495" spans="1:28" x14ac:dyDescent="0.3">
      <c r="A1495" t="s">
        <v>3319</v>
      </c>
      <c r="B1495" s="13">
        <v>45292</v>
      </c>
      <c r="C1495" t="s">
        <v>369</v>
      </c>
      <c r="D1495" t="s">
        <v>370</v>
      </c>
      <c r="E1495">
        <v>64</v>
      </c>
      <c r="F1495" t="s">
        <v>9</v>
      </c>
      <c r="G1495" t="s">
        <v>371</v>
      </c>
      <c r="H1495" t="s">
        <v>81</v>
      </c>
      <c r="I1495" t="s">
        <v>12</v>
      </c>
      <c r="J1495" t="s">
        <v>31</v>
      </c>
      <c r="K1495" t="s">
        <v>1582</v>
      </c>
      <c r="L1495" t="s">
        <v>3875</v>
      </c>
      <c r="M1495" t="s">
        <v>1566</v>
      </c>
      <c r="N1495" t="s">
        <v>3854</v>
      </c>
      <c r="O1495" t="s">
        <v>1583</v>
      </c>
      <c r="P1495">
        <v>144.53</v>
      </c>
      <c r="Q1495">
        <v>367</v>
      </c>
      <c r="R1495" t="s">
        <v>1795</v>
      </c>
      <c r="S1495" t="s">
        <v>1759</v>
      </c>
      <c r="T1495" t="s">
        <v>1796</v>
      </c>
      <c r="U1495" t="s">
        <v>1772</v>
      </c>
      <c r="V1495" t="s">
        <v>1826</v>
      </c>
      <c r="W1495">
        <v>2</v>
      </c>
      <c r="X1495" t="s">
        <v>1794</v>
      </c>
      <c r="Y1495">
        <v>428.55</v>
      </c>
      <c r="Z1495">
        <v>857.1</v>
      </c>
      <c r="AA1495">
        <v>0</v>
      </c>
      <c r="AB1495">
        <v>0</v>
      </c>
    </row>
    <row r="1496" spans="1:28" x14ac:dyDescent="0.3">
      <c r="A1496" t="s">
        <v>3320</v>
      </c>
      <c r="B1496" s="13">
        <v>45251</v>
      </c>
      <c r="C1496" t="s">
        <v>737</v>
      </c>
      <c r="D1496" t="s">
        <v>738</v>
      </c>
      <c r="E1496">
        <v>32</v>
      </c>
      <c r="F1496" t="s">
        <v>16</v>
      </c>
      <c r="G1496" t="s">
        <v>739</v>
      </c>
      <c r="H1496" t="s">
        <v>140</v>
      </c>
      <c r="I1496" t="s">
        <v>12</v>
      </c>
      <c r="J1496" t="s">
        <v>26</v>
      </c>
      <c r="K1496" t="s">
        <v>1568</v>
      </c>
      <c r="L1496" t="s">
        <v>3863</v>
      </c>
      <c r="M1496" t="s">
        <v>1544</v>
      </c>
      <c r="N1496" t="s">
        <v>3864</v>
      </c>
      <c r="O1496" t="s">
        <v>1569</v>
      </c>
      <c r="P1496">
        <v>298.86</v>
      </c>
      <c r="Q1496">
        <v>308</v>
      </c>
      <c r="R1496" t="s">
        <v>1802</v>
      </c>
      <c r="S1496" t="s">
        <v>1759</v>
      </c>
      <c r="T1496" t="s">
        <v>1803</v>
      </c>
      <c r="U1496" t="s">
        <v>1756</v>
      </c>
      <c r="V1496" t="s">
        <v>1824</v>
      </c>
      <c r="W1496">
        <v>4</v>
      </c>
      <c r="X1496" t="s">
        <v>1801</v>
      </c>
      <c r="Y1496">
        <v>316.18</v>
      </c>
      <c r="Z1496">
        <v>1264.72</v>
      </c>
      <c r="AA1496">
        <v>151.77000000000001</v>
      </c>
      <c r="AB1496">
        <v>0.12</v>
      </c>
    </row>
    <row r="1497" spans="1:28" x14ac:dyDescent="0.3">
      <c r="A1497" t="s">
        <v>3321</v>
      </c>
      <c r="B1497" s="13">
        <v>45555</v>
      </c>
      <c r="C1497" t="s">
        <v>40</v>
      </c>
      <c r="D1497" t="s">
        <v>41</v>
      </c>
      <c r="E1497">
        <v>29</v>
      </c>
      <c r="F1497" t="s">
        <v>16</v>
      </c>
      <c r="G1497" t="s">
        <v>42</v>
      </c>
      <c r="H1497" t="s">
        <v>43</v>
      </c>
      <c r="I1497" t="s">
        <v>12</v>
      </c>
      <c r="J1497" t="s">
        <v>26</v>
      </c>
      <c r="K1497" t="s">
        <v>1574</v>
      </c>
      <c r="L1497" t="s">
        <v>3868</v>
      </c>
      <c r="M1497" t="s">
        <v>1563</v>
      </c>
      <c r="N1497" t="s">
        <v>3854</v>
      </c>
      <c r="O1497" t="s">
        <v>1575</v>
      </c>
      <c r="P1497">
        <v>242.23</v>
      </c>
      <c r="Q1497">
        <v>453</v>
      </c>
      <c r="R1497" t="s">
        <v>1767</v>
      </c>
      <c r="S1497" t="s">
        <v>1759</v>
      </c>
      <c r="T1497" t="s">
        <v>1768</v>
      </c>
      <c r="U1497" t="s">
        <v>1765</v>
      </c>
      <c r="V1497" t="s">
        <v>1826</v>
      </c>
      <c r="W1497">
        <v>3</v>
      </c>
      <c r="X1497" t="s">
        <v>1766</v>
      </c>
      <c r="Y1497">
        <v>162.16999999999999</v>
      </c>
      <c r="Z1497">
        <v>486.51</v>
      </c>
      <c r="AA1497">
        <v>72.98</v>
      </c>
      <c r="AB1497">
        <v>0.15</v>
      </c>
    </row>
    <row r="1498" spans="1:28" x14ac:dyDescent="0.3">
      <c r="A1498" t="s">
        <v>3322</v>
      </c>
      <c r="B1498" s="13">
        <v>45385</v>
      </c>
      <c r="C1498" t="s">
        <v>1041</v>
      </c>
      <c r="D1498" t="s">
        <v>1042</v>
      </c>
      <c r="E1498">
        <v>38</v>
      </c>
      <c r="F1498" t="s">
        <v>16</v>
      </c>
      <c r="G1498" t="s">
        <v>1043</v>
      </c>
      <c r="H1498" t="s">
        <v>66</v>
      </c>
      <c r="I1498" t="s">
        <v>12</v>
      </c>
      <c r="J1498" t="s">
        <v>26</v>
      </c>
      <c r="K1498" t="s">
        <v>1553</v>
      </c>
      <c r="L1498" t="s">
        <v>3851</v>
      </c>
      <c r="M1498" t="s">
        <v>1547</v>
      </c>
      <c r="N1498" t="s">
        <v>3852</v>
      </c>
      <c r="O1498" t="s">
        <v>1554</v>
      </c>
      <c r="P1498">
        <v>306.45999999999998</v>
      </c>
      <c r="Q1498">
        <v>487</v>
      </c>
      <c r="R1498" t="s">
        <v>1767</v>
      </c>
      <c r="S1498" t="s">
        <v>1759</v>
      </c>
      <c r="T1498" t="s">
        <v>1768</v>
      </c>
      <c r="U1498" t="s">
        <v>1765</v>
      </c>
      <c r="V1498" t="s">
        <v>1826</v>
      </c>
      <c r="W1498">
        <v>3</v>
      </c>
      <c r="X1498" t="s">
        <v>1766</v>
      </c>
      <c r="Y1498">
        <v>698.14</v>
      </c>
      <c r="Z1498">
        <v>2094.42</v>
      </c>
      <c r="AA1498">
        <v>83.78</v>
      </c>
      <c r="AB1498">
        <v>0.04</v>
      </c>
    </row>
    <row r="1499" spans="1:28" x14ac:dyDescent="0.3">
      <c r="A1499" t="s">
        <v>3323</v>
      </c>
      <c r="B1499" s="13">
        <v>45787</v>
      </c>
      <c r="C1499" t="s">
        <v>978</v>
      </c>
      <c r="D1499" t="s">
        <v>979</v>
      </c>
      <c r="E1499">
        <v>20</v>
      </c>
      <c r="F1499" t="s">
        <v>9</v>
      </c>
      <c r="G1499" t="s">
        <v>980</v>
      </c>
      <c r="H1499" t="s">
        <v>171</v>
      </c>
      <c r="I1499" t="s">
        <v>12</v>
      </c>
      <c r="J1499" t="s">
        <v>31</v>
      </c>
      <c r="K1499" t="s">
        <v>1696</v>
      </c>
      <c r="L1499" t="s">
        <v>3941</v>
      </c>
      <c r="M1499" t="s">
        <v>1563</v>
      </c>
      <c r="N1499" t="s">
        <v>3860</v>
      </c>
      <c r="O1499" t="s">
        <v>1697</v>
      </c>
      <c r="P1499">
        <v>403.71</v>
      </c>
      <c r="Q1499">
        <v>159</v>
      </c>
      <c r="R1499" t="s">
        <v>1811</v>
      </c>
      <c r="S1499" t="s">
        <v>1754</v>
      </c>
      <c r="T1499" t="s">
        <v>1812</v>
      </c>
      <c r="U1499" t="s">
        <v>1756</v>
      </c>
      <c r="V1499" t="s">
        <v>1829</v>
      </c>
      <c r="W1499">
        <v>1</v>
      </c>
      <c r="X1499" t="s">
        <v>1810</v>
      </c>
      <c r="Y1499">
        <v>478.08</v>
      </c>
      <c r="Z1499">
        <v>478.08</v>
      </c>
      <c r="AA1499">
        <v>33.47</v>
      </c>
      <c r="AB1499">
        <v>7.0000000000000007E-2</v>
      </c>
    </row>
    <row r="1500" spans="1:28" x14ac:dyDescent="0.3">
      <c r="A1500" t="s">
        <v>3324</v>
      </c>
      <c r="B1500" s="13">
        <v>45822</v>
      </c>
      <c r="C1500" t="s">
        <v>678</v>
      </c>
      <c r="D1500" t="s">
        <v>679</v>
      </c>
      <c r="E1500">
        <v>54</v>
      </c>
      <c r="F1500" t="s">
        <v>9</v>
      </c>
      <c r="G1500" t="s">
        <v>680</v>
      </c>
      <c r="H1500" t="s">
        <v>328</v>
      </c>
      <c r="I1500" t="s">
        <v>12</v>
      </c>
      <c r="J1500" t="s">
        <v>19</v>
      </c>
      <c r="K1500" t="s">
        <v>1666</v>
      </c>
      <c r="L1500" t="s">
        <v>3925</v>
      </c>
      <c r="M1500" t="s">
        <v>1558</v>
      </c>
      <c r="N1500" t="s">
        <v>3867</v>
      </c>
      <c r="O1500" t="s">
        <v>1667</v>
      </c>
      <c r="P1500">
        <v>17.309999999999999</v>
      </c>
      <c r="Q1500">
        <v>399</v>
      </c>
      <c r="R1500" t="s">
        <v>1780</v>
      </c>
      <c r="S1500" t="s">
        <v>1763</v>
      </c>
      <c r="T1500" t="s">
        <v>1781</v>
      </c>
      <c r="U1500" t="s">
        <v>1772</v>
      </c>
      <c r="V1500" t="s">
        <v>1826</v>
      </c>
      <c r="W1500">
        <v>2</v>
      </c>
      <c r="X1500" t="s">
        <v>1779</v>
      </c>
      <c r="Y1500">
        <v>958.64</v>
      </c>
      <c r="Z1500">
        <v>1917.28</v>
      </c>
      <c r="AA1500">
        <v>383.46</v>
      </c>
      <c r="AB1500">
        <v>0.2</v>
      </c>
    </row>
    <row r="1501" spans="1:28" x14ac:dyDescent="0.3">
      <c r="A1501" t="s">
        <v>3325</v>
      </c>
      <c r="B1501" s="13">
        <v>45590</v>
      </c>
      <c r="C1501" t="s">
        <v>1431</v>
      </c>
      <c r="D1501" t="s">
        <v>1432</v>
      </c>
      <c r="E1501">
        <v>45</v>
      </c>
      <c r="F1501" t="s">
        <v>16</v>
      </c>
      <c r="G1501" t="s">
        <v>1433</v>
      </c>
      <c r="H1501" t="s">
        <v>74</v>
      </c>
      <c r="I1501" t="s">
        <v>12</v>
      </c>
      <c r="J1501" t="s">
        <v>19</v>
      </c>
      <c r="K1501" t="s">
        <v>1630</v>
      </c>
      <c r="L1501" t="s">
        <v>3905</v>
      </c>
      <c r="M1501" t="s">
        <v>1566</v>
      </c>
      <c r="N1501" t="s">
        <v>3862</v>
      </c>
      <c r="O1501" t="s">
        <v>1631</v>
      </c>
      <c r="P1501">
        <v>313.26</v>
      </c>
      <c r="Q1501">
        <v>369</v>
      </c>
      <c r="R1501" t="s">
        <v>1795</v>
      </c>
      <c r="S1501" t="s">
        <v>1759</v>
      </c>
      <c r="T1501" t="s">
        <v>1796</v>
      </c>
      <c r="U1501" t="s">
        <v>1772</v>
      </c>
      <c r="V1501" t="s">
        <v>1829</v>
      </c>
      <c r="W1501">
        <v>2</v>
      </c>
      <c r="X1501" t="s">
        <v>1794</v>
      </c>
      <c r="Y1501">
        <v>581.19000000000005</v>
      </c>
      <c r="Z1501">
        <v>1162.3800000000001</v>
      </c>
      <c r="AA1501">
        <v>81.37</v>
      </c>
      <c r="AB1501">
        <v>7.0000000000000007E-2</v>
      </c>
    </row>
    <row r="1502" spans="1:28" x14ac:dyDescent="0.3">
      <c r="A1502" t="s">
        <v>3326</v>
      </c>
      <c r="B1502" s="13">
        <v>45618</v>
      </c>
      <c r="C1502" t="s">
        <v>393</v>
      </c>
      <c r="D1502" t="s">
        <v>394</v>
      </c>
      <c r="E1502">
        <v>27</v>
      </c>
      <c r="F1502" t="s">
        <v>16</v>
      </c>
      <c r="G1502" t="s">
        <v>395</v>
      </c>
      <c r="H1502" t="s">
        <v>156</v>
      </c>
      <c r="I1502" t="s">
        <v>12</v>
      </c>
      <c r="J1502" t="s">
        <v>31</v>
      </c>
      <c r="K1502" t="s">
        <v>1746</v>
      </c>
      <c r="L1502" t="s">
        <v>3966</v>
      </c>
      <c r="M1502" t="s">
        <v>1544</v>
      </c>
      <c r="N1502" t="s">
        <v>3864</v>
      </c>
      <c r="O1502" t="s">
        <v>1747</v>
      </c>
      <c r="P1502">
        <v>201.41</v>
      </c>
      <c r="Q1502">
        <v>146</v>
      </c>
      <c r="R1502" t="s">
        <v>1793</v>
      </c>
      <c r="S1502" t="s">
        <v>1763</v>
      </c>
      <c r="T1502" t="s">
        <v>395</v>
      </c>
      <c r="U1502" t="s">
        <v>1772</v>
      </c>
      <c r="V1502" t="s">
        <v>1826</v>
      </c>
      <c r="W1502">
        <v>1</v>
      </c>
      <c r="X1502" t="s">
        <v>1792</v>
      </c>
      <c r="Y1502">
        <v>736.54</v>
      </c>
      <c r="Z1502">
        <v>736.54</v>
      </c>
      <c r="AA1502">
        <v>117.85</v>
      </c>
      <c r="AB1502">
        <v>0.16</v>
      </c>
    </row>
    <row r="1503" spans="1:28" x14ac:dyDescent="0.3">
      <c r="A1503" t="s">
        <v>3327</v>
      </c>
      <c r="B1503" s="13">
        <v>45586</v>
      </c>
      <c r="C1503" t="s">
        <v>1249</v>
      </c>
      <c r="D1503" t="s">
        <v>1250</v>
      </c>
      <c r="E1503">
        <v>51</v>
      </c>
      <c r="F1503" t="s">
        <v>16</v>
      </c>
      <c r="G1503" t="s">
        <v>1251</v>
      </c>
      <c r="H1503" t="s">
        <v>184</v>
      </c>
      <c r="I1503" t="s">
        <v>12</v>
      </c>
      <c r="J1503" t="s">
        <v>19</v>
      </c>
      <c r="K1503" t="s">
        <v>1678</v>
      </c>
      <c r="L1503" t="s">
        <v>3931</v>
      </c>
      <c r="M1503" t="s">
        <v>1566</v>
      </c>
      <c r="N1503" t="s">
        <v>3862</v>
      </c>
      <c r="O1503" t="s">
        <v>1679</v>
      </c>
      <c r="P1503">
        <v>240.63</v>
      </c>
      <c r="Q1503">
        <v>423</v>
      </c>
      <c r="R1503" t="s">
        <v>1802</v>
      </c>
      <c r="S1503" t="s">
        <v>1759</v>
      </c>
      <c r="T1503" t="s">
        <v>1803</v>
      </c>
      <c r="U1503" t="s">
        <v>1756</v>
      </c>
      <c r="V1503" t="s">
        <v>1824</v>
      </c>
      <c r="W1503">
        <v>1</v>
      </c>
      <c r="X1503" t="s">
        <v>1801</v>
      </c>
      <c r="Y1503">
        <v>524</v>
      </c>
      <c r="Z1503">
        <v>524</v>
      </c>
      <c r="AA1503">
        <v>146.72</v>
      </c>
      <c r="AB1503">
        <v>0.28000000000000003</v>
      </c>
    </row>
    <row r="1504" spans="1:28" x14ac:dyDescent="0.3">
      <c r="A1504" t="s">
        <v>3328</v>
      </c>
      <c r="B1504" s="13">
        <v>45548</v>
      </c>
      <c r="C1504" t="s">
        <v>178</v>
      </c>
      <c r="D1504" t="s">
        <v>3973</v>
      </c>
      <c r="E1504">
        <v>55</v>
      </c>
      <c r="F1504" t="s">
        <v>16</v>
      </c>
      <c r="G1504" t="s">
        <v>180</v>
      </c>
      <c r="H1504" t="s">
        <v>25</v>
      </c>
      <c r="I1504" t="s">
        <v>12</v>
      </c>
      <c r="J1504" t="s">
        <v>19</v>
      </c>
      <c r="K1504" t="s">
        <v>1604</v>
      </c>
      <c r="L1504" t="s">
        <v>3889</v>
      </c>
      <c r="M1504" t="s">
        <v>1566</v>
      </c>
      <c r="N1504" t="s">
        <v>3854</v>
      </c>
      <c r="O1504" t="s">
        <v>1605</v>
      </c>
      <c r="P1504">
        <v>38.76</v>
      </c>
      <c r="Q1504">
        <v>137</v>
      </c>
      <c r="R1504" t="s">
        <v>1767</v>
      </c>
      <c r="S1504" t="s">
        <v>1759</v>
      </c>
      <c r="T1504" t="s">
        <v>1768</v>
      </c>
      <c r="U1504" t="s">
        <v>1765</v>
      </c>
      <c r="V1504" t="s">
        <v>1829</v>
      </c>
      <c r="W1504">
        <v>4</v>
      </c>
      <c r="X1504" t="s">
        <v>1766</v>
      </c>
      <c r="Y1504">
        <v>566.09</v>
      </c>
      <c r="Z1504">
        <v>2264.36</v>
      </c>
      <c r="AA1504">
        <v>634.02</v>
      </c>
      <c r="AB1504">
        <v>0.28000000000000003</v>
      </c>
    </row>
    <row r="1505" spans="1:28" x14ac:dyDescent="0.3">
      <c r="A1505" t="s">
        <v>3329</v>
      </c>
      <c r="B1505" s="13">
        <v>45772</v>
      </c>
      <c r="C1505" t="s">
        <v>827</v>
      </c>
      <c r="D1505" t="s">
        <v>828</v>
      </c>
      <c r="E1505">
        <v>32</v>
      </c>
      <c r="F1505" t="s">
        <v>16</v>
      </c>
      <c r="G1505" t="s">
        <v>829</v>
      </c>
      <c r="H1505" t="s">
        <v>96</v>
      </c>
      <c r="I1505" t="s">
        <v>12</v>
      </c>
      <c r="J1505" t="s">
        <v>31</v>
      </c>
      <c r="K1505" t="s">
        <v>1590</v>
      </c>
      <c r="L1505" t="s">
        <v>3880</v>
      </c>
      <c r="M1505" t="s">
        <v>1544</v>
      </c>
      <c r="N1505" t="s">
        <v>3881</v>
      </c>
      <c r="O1505" t="s">
        <v>1591</v>
      </c>
      <c r="P1505">
        <v>123.46</v>
      </c>
      <c r="Q1505">
        <v>76</v>
      </c>
      <c r="R1505" t="s">
        <v>1790</v>
      </c>
      <c r="S1505" t="s">
        <v>1754</v>
      </c>
      <c r="T1505" t="s">
        <v>1791</v>
      </c>
      <c r="U1505" t="s">
        <v>1772</v>
      </c>
      <c r="V1505" t="s">
        <v>1824</v>
      </c>
      <c r="W1505">
        <v>1</v>
      </c>
      <c r="X1505" t="s">
        <v>1789</v>
      </c>
      <c r="Y1505">
        <v>251.99</v>
      </c>
      <c r="Z1505">
        <v>251.99</v>
      </c>
      <c r="AA1505">
        <v>22.68</v>
      </c>
      <c r="AB1505">
        <v>0.09</v>
      </c>
    </row>
    <row r="1506" spans="1:28" x14ac:dyDescent="0.3">
      <c r="A1506" t="s">
        <v>3330</v>
      </c>
      <c r="B1506" s="13">
        <v>45361</v>
      </c>
      <c r="C1506" t="s">
        <v>716</v>
      </c>
      <c r="D1506" t="s">
        <v>717</v>
      </c>
      <c r="E1506">
        <v>38</v>
      </c>
      <c r="F1506" t="s">
        <v>9</v>
      </c>
      <c r="G1506" t="s">
        <v>718</v>
      </c>
      <c r="H1506" t="s">
        <v>81</v>
      </c>
      <c r="I1506" t="s">
        <v>12</v>
      </c>
      <c r="J1506" t="s">
        <v>19</v>
      </c>
      <c r="K1506" t="s">
        <v>1582</v>
      </c>
      <c r="L1506" t="s">
        <v>3875</v>
      </c>
      <c r="M1506" t="s">
        <v>1566</v>
      </c>
      <c r="N1506" t="s">
        <v>3854</v>
      </c>
      <c r="O1506" t="s">
        <v>1583</v>
      </c>
      <c r="P1506">
        <v>144.53</v>
      </c>
      <c r="Q1506">
        <v>367</v>
      </c>
      <c r="R1506" t="s">
        <v>1814</v>
      </c>
      <c r="S1506" t="s">
        <v>1754</v>
      </c>
      <c r="T1506" t="s">
        <v>1815</v>
      </c>
      <c r="U1506" t="s">
        <v>1772</v>
      </c>
      <c r="V1506" t="s">
        <v>1829</v>
      </c>
      <c r="W1506">
        <v>1</v>
      </c>
      <c r="X1506" t="s">
        <v>1813</v>
      </c>
      <c r="Y1506">
        <v>259.2</v>
      </c>
      <c r="Z1506">
        <v>259.2</v>
      </c>
      <c r="AA1506">
        <v>69.98</v>
      </c>
      <c r="AB1506">
        <v>0.27</v>
      </c>
    </row>
    <row r="1507" spans="1:28" x14ac:dyDescent="0.3">
      <c r="A1507" t="s">
        <v>3331</v>
      </c>
      <c r="B1507" s="13">
        <v>45235</v>
      </c>
      <c r="C1507" t="s">
        <v>1380</v>
      </c>
      <c r="D1507" t="s">
        <v>1381</v>
      </c>
      <c r="E1507">
        <v>35</v>
      </c>
      <c r="F1507" t="s">
        <v>9</v>
      </c>
      <c r="G1507" t="s">
        <v>1382</v>
      </c>
      <c r="H1507" t="s">
        <v>96</v>
      </c>
      <c r="I1507" t="s">
        <v>12</v>
      </c>
      <c r="J1507" t="s">
        <v>31</v>
      </c>
      <c r="K1507" t="s">
        <v>1666</v>
      </c>
      <c r="L1507" t="s">
        <v>3925</v>
      </c>
      <c r="M1507" t="s">
        <v>1558</v>
      </c>
      <c r="N1507" t="s">
        <v>3867</v>
      </c>
      <c r="O1507" t="s">
        <v>1667</v>
      </c>
      <c r="P1507">
        <v>17.309999999999999</v>
      </c>
      <c r="Q1507">
        <v>399</v>
      </c>
      <c r="R1507" t="s">
        <v>1802</v>
      </c>
      <c r="S1507" t="s">
        <v>1759</v>
      </c>
      <c r="T1507" t="s">
        <v>1803</v>
      </c>
      <c r="U1507" t="s">
        <v>1756</v>
      </c>
      <c r="V1507" t="s">
        <v>1826</v>
      </c>
      <c r="W1507">
        <v>1</v>
      </c>
      <c r="X1507" t="s">
        <v>1801</v>
      </c>
      <c r="Y1507">
        <v>935.66</v>
      </c>
      <c r="Z1507">
        <v>935.66</v>
      </c>
      <c r="AA1507">
        <v>243.27</v>
      </c>
      <c r="AB1507">
        <v>0.26</v>
      </c>
    </row>
    <row r="1508" spans="1:28" x14ac:dyDescent="0.3">
      <c r="A1508" t="s">
        <v>3332</v>
      </c>
      <c r="B1508" s="13">
        <v>45864</v>
      </c>
      <c r="C1508" t="s">
        <v>1446</v>
      </c>
      <c r="D1508" t="s">
        <v>1447</v>
      </c>
      <c r="E1508">
        <v>19</v>
      </c>
      <c r="F1508" t="s">
        <v>9</v>
      </c>
      <c r="G1508" t="s">
        <v>1448</v>
      </c>
      <c r="H1508" t="s">
        <v>117</v>
      </c>
      <c r="I1508" t="s">
        <v>12</v>
      </c>
      <c r="J1508" t="s">
        <v>13</v>
      </c>
      <c r="K1508" t="s">
        <v>1618</v>
      </c>
      <c r="L1508" t="s">
        <v>3897</v>
      </c>
      <c r="M1508" t="s">
        <v>1544</v>
      </c>
      <c r="N1508" t="s">
        <v>3858</v>
      </c>
      <c r="O1508" t="s">
        <v>1619</v>
      </c>
      <c r="P1508">
        <v>382.22</v>
      </c>
      <c r="Q1508">
        <v>329</v>
      </c>
      <c r="R1508" t="s">
        <v>1783</v>
      </c>
      <c r="S1508" t="s">
        <v>1784</v>
      </c>
      <c r="T1508" t="s">
        <v>1785</v>
      </c>
      <c r="U1508" t="s">
        <v>1772</v>
      </c>
      <c r="V1508" t="s">
        <v>1824</v>
      </c>
      <c r="W1508">
        <v>4</v>
      </c>
      <c r="X1508" t="s">
        <v>1782</v>
      </c>
      <c r="Y1508">
        <v>480.75</v>
      </c>
      <c r="Z1508">
        <v>1923</v>
      </c>
      <c r="AA1508">
        <v>38.46</v>
      </c>
      <c r="AB1508">
        <v>0.02</v>
      </c>
    </row>
    <row r="1509" spans="1:28" x14ac:dyDescent="0.3">
      <c r="A1509" t="s">
        <v>3333</v>
      </c>
      <c r="B1509" s="13">
        <v>45681</v>
      </c>
      <c r="C1509" t="s">
        <v>1154</v>
      </c>
      <c r="D1509" t="s">
        <v>1155</v>
      </c>
      <c r="E1509">
        <v>20</v>
      </c>
      <c r="F1509" t="s">
        <v>16</v>
      </c>
      <c r="G1509" t="s">
        <v>1156</v>
      </c>
      <c r="H1509" t="s">
        <v>171</v>
      </c>
      <c r="I1509" t="s">
        <v>12</v>
      </c>
      <c r="J1509" t="s">
        <v>19</v>
      </c>
      <c r="K1509" t="s">
        <v>1710</v>
      </c>
      <c r="L1509" t="s">
        <v>3948</v>
      </c>
      <c r="M1509" t="s">
        <v>1566</v>
      </c>
      <c r="N1509" t="s">
        <v>3878</v>
      </c>
      <c r="O1509" t="s">
        <v>1711</v>
      </c>
      <c r="P1509">
        <v>285.54000000000002</v>
      </c>
      <c r="Q1509">
        <v>358</v>
      </c>
      <c r="R1509" t="s">
        <v>1802</v>
      </c>
      <c r="S1509" t="s">
        <v>1759</v>
      </c>
      <c r="T1509" t="s">
        <v>1803</v>
      </c>
      <c r="U1509" t="s">
        <v>1756</v>
      </c>
      <c r="V1509" t="s">
        <v>1829</v>
      </c>
      <c r="W1509">
        <v>2</v>
      </c>
      <c r="X1509" t="s">
        <v>1801</v>
      </c>
      <c r="Y1509">
        <v>457.83</v>
      </c>
      <c r="Z1509">
        <v>915.66</v>
      </c>
      <c r="AA1509">
        <v>9.16</v>
      </c>
      <c r="AB1509">
        <v>0.01</v>
      </c>
    </row>
    <row r="1510" spans="1:28" x14ac:dyDescent="0.3">
      <c r="A1510" t="s">
        <v>3334</v>
      </c>
      <c r="B1510" s="13">
        <v>45905</v>
      </c>
      <c r="C1510" t="s">
        <v>547</v>
      </c>
      <c r="D1510" t="s">
        <v>548</v>
      </c>
      <c r="E1510">
        <v>39</v>
      </c>
      <c r="F1510" t="s">
        <v>16</v>
      </c>
      <c r="G1510" t="s">
        <v>549</v>
      </c>
      <c r="H1510" t="s">
        <v>81</v>
      </c>
      <c r="I1510" t="s">
        <v>12</v>
      </c>
      <c r="J1510" t="s">
        <v>31</v>
      </c>
      <c r="K1510" t="s">
        <v>1644</v>
      </c>
      <c r="L1510" t="s">
        <v>3913</v>
      </c>
      <c r="M1510" t="s">
        <v>1563</v>
      </c>
      <c r="N1510" t="s">
        <v>3854</v>
      </c>
      <c r="O1510" t="s">
        <v>1645</v>
      </c>
      <c r="P1510">
        <v>177.98</v>
      </c>
      <c r="Q1510">
        <v>103</v>
      </c>
      <c r="R1510" t="s">
        <v>1800</v>
      </c>
      <c r="S1510" t="s">
        <v>1763</v>
      </c>
      <c r="T1510" t="s">
        <v>207</v>
      </c>
      <c r="U1510" t="s">
        <v>1765</v>
      </c>
      <c r="V1510" t="s">
        <v>1824</v>
      </c>
      <c r="W1510">
        <v>1</v>
      </c>
      <c r="X1510" t="s">
        <v>1799</v>
      </c>
      <c r="Y1510">
        <v>994.63</v>
      </c>
      <c r="Z1510">
        <v>994.63</v>
      </c>
      <c r="AA1510">
        <v>278.5</v>
      </c>
      <c r="AB1510">
        <v>0.28000000000000003</v>
      </c>
    </row>
    <row r="1511" spans="1:28" x14ac:dyDescent="0.3">
      <c r="A1511" t="s">
        <v>3335</v>
      </c>
      <c r="B1511" s="13">
        <v>45765</v>
      </c>
      <c r="C1511" t="s">
        <v>785</v>
      </c>
      <c r="D1511" t="s">
        <v>786</v>
      </c>
      <c r="E1511">
        <v>57</v>
      </c>
      <c r="F1511" t="s">
        <v>16</v>
      </c>
      <c r="G1511" t="s">
        <v>787</v>
      </c>
      <c r="H1511" t="s">
        <v>156</v>
      </c>
      <c r="I1511" t="s">
        <v>12</v>
      </c>
      <c r="J1511" t="s">
        <v>19</v>
      </c>
      <c r="K1511" t="s">
        <v>1728</v>
      </c>
      <c r="L1511" t="s">
        <v>3957</v>
      </c>
      <c r="M1511" t="s">
        <v>1563</v>
      </c>
      <c r="N1511" t="s">
        <v>3854</v>
      </c>
      <c r="O1511" t="s">
        <v>1729</v>
      </c>
      <c r="P1511">
        <v>340.14</v>
      </c>
      <c r="Q1511">
        <v>361</v>
      </c>
      <c r="R1511" t="s">
        <v>1753</v>
      </c>
      <c r="S1511" t="s">
        <v>1754</v>
      </c>
      <c r="T1511" t="s">
        <v>1755</v>
      </c>
      <c r="U1511" t="s">
        <v>1756</v>
      </c>
      <c r="V1511" t="s">
        <v>1829</v>
      </c>
      <c r="W1511">
        <v>3</v>
      </c>
      <c r="X1511" t="s">
        <v>1752</v>
      </c>
      <c r="Y1511">
        <v>65.569999999999993</v>
      </c>
      <c r="Z1511">
        <v>196.71</v>
      </c>
      <c r="AA1511">
        <v>59.01</v>
      </c>
      <c r="AB1511">
        <v>0.3</v>
      </c>
    </row>
    <row r="1512" spans="1:28" x14ac:dyDescent="0.3">
      <c r="A1512" t="s">
        <v>3336</v>
      </c>
      <c r="B1512" s="13">
        <v>45821</v>
      </c>
      <c r="C1512" t="s">
        <v>535</v>
      </c>
      <c r="D1512" t="s">
        <v>536</v>
      </c>
      <c r="E1512">
        <v>41</v>
      </c>
      <c r="F1512" t="s">
        <v>16</v>
      </c>
      <c r="G1512" t="s">
        <v>537</v>
      </c>
      <c r="H1512" t="s">
        <v>11</v>
      </c>
      <c r="I1512" t="s">
        <v>12</v>
      </c>
      <c r="J1512" t="s">
        <v>19</v>
      </c>
      <c r="K1512" t="s">
        <v>1664</v>
      </c>
      <c r="L1512" t="s">
        <v>3924</v>
      </c>
      <c r="M1512" t="s">
        <v>1547</v>
      </c>
      <c r="N1512" t="s">
        <v>3854</v>
      </c>
      <c r="O1512" t="s">
        <v>1665</v>
      </c>
      <c r="P1512">
        <v>113.83</v>
      </c>
      <c r="Q1512">
        <v>485</v>
      </c>
      <c r="R1512" t="s">
        <v>1808</v>
      </c>
      <c r="S1512" t="s">
        <v>1759</v>
      </c>
      <c r="T1512" t="s">
        <v>1809</v>
      </c>
      <c r="U1512" t="s">
        <v>1756</v>
      </c>
      <c r="V1512" t="s">
        <v>1826</v>
      </c>
      <c r="W1512">
        <v>3</v>
      </c>
      <c r="X1512" t="s">
        <v>1807</v>
      </c>
      <c r="Y1512">
        <v>622.98</v>
      </c>
      <c r="Z1512">
        <v>1868.94</v>
      </c>
      <c r="AA1512">
        <v>523.29999999999995</v>
      </c>
      <c r="AB1512">
        <v>0.28000000000000003</v>
      </c>
    </row>
    <row r="1513" spans="1:28" x14ac:dyDescent="0.3">
      <c r="A1513" t="s">
        <v>3337</v>
      </c>
      <c r="B1513" s="13">
        <v>45691</v>
      </c>
      <c r="C1513" t="s">
        <v>800</v>
      </c>
      <c r="D1513" t="s">
        <v>801</v>
      </c>
      <c r="E1513">
        <v>48</v>
      </c>
      <c r="F1513" t="s">
        <v>9</v>
      </c>
      <c r="G1513" t="s">
        <v>802</v>
      </c>
      <c r="H1513" t="s">
        <v>92</v>
      </c>
      <c r="I1513" t="s">
        <v>12</v>
      </c>
      <c r="J1513" t="s">
        <v>19</v>
      </c>
      <c r="K1513" t="s">
        <v>1658</v>
      </c>
      <c r="L1513" t="s">
        <v>3921</v>
      </c>
      <c r="M1513" t="s">
        <v>1544</v>
      </c>
      <c r="N1513" t="s">
        <v>3870</v>
      </c>
      <c r="O1513" t="s">
        <v>1659</v>
      </c>
      <c r="P1513">
        <v>81.75</v>
      </c>
      <c r="Q1513">
        <v>190</v>
      </c>
      <c r="R1513" t="s">
        <v>1798</v>
      </c>
      <c r="S1513" t="s">
        <v>1754</v>
      </c>
      <c r="T1513" t="s">
        <v>129</v>
      </c>
      <c r="U1513" t="s">
        <v>1756</v>
      </c>
      <c r="V1513" t="s">
        <v>1826</v>
      </c>
      <c r="W1513">
        <v>1</v>
      </c>
      <c r="X1513" t="s">
        <v>1797</v>
      </c>
      <c r="Y1513">
        <v>170.68</v>
      </c>
      <c r="Z1513">
        <v>170.68</v>
      </c>
      <c r="AA1513">
        <v>22.19</v>
      </c>
      <c r="AB1513">
        <v>0.13</v>
      </c>
    </row>
    <row r="1514" spans="1:28" x14ac:dyDescent="0.3">
      <c r="A1514" t="s">
        <v>3338</v>
      </c>
      <c r="B1514" s="13">
        <v>45860</v>
      </c>
      <c r="C1514" t="s">
        <v>344</v>
      </c>
      <c r="D1514" t="s">
        <v>345</v>
      </c>
      <c r="E1514">
        <v>30</v>
      </c>
      <c r="F1514" t="s">
        <v>16</v>
      </c>
      <c r="G1514" t="s">
        <v>346</v>
      </c>
      <c r="H1514" t="s">
        <v>328</v>
      </c>
      <c r="I1514" t="s">
        <v>12</v>
      </c>
      <c r="J1514" t="s">
        <v>19</v>
      </c>
      <c r="K1514" t="s">
        <v>1560</v>
      </c>
      <c r="L1514" t="s">
        <v>3857</v>
      </c>
      <c r="M1514" t="s">
        <v>1544</v>
      </c>
      <c r="N1514" t="s">
        <v>3858</v>
      </c>
      <c r="O1514" t="s">
        <v>1561</v>
      </c>
      <c r="P1514">
        <v>218.86</v>
      </c>
      <c r="Q1514">
        <v>170</v>
      </c>
      <c r="R1514" t="s">
        <v>1783</v>
      </c>
      <c r="S1514" t="s">
        <v>1784</v>
      </c>
      <c r="T1514" t="s">
        <v>1785</v>
      </c>
      <c r="U1514" t="s">
        <v>1772</v>
      </c>
      <c r="V1514" t="s">
        <v>1824</v>
      </c>
      <c r="W1514">
        <v>4</v>
      </c>
      <c r="X1514" t="s">
        <v>1782</v>
      </c>
      <c r="Y1514">
        <v>797.83</v>
      </c>
      <c r="Z1514">
        <v>3191.32</v>
      </c>
      <c r="AA1514">
        <v>255.31</v>
      </c>
      <c r="AB1514">
        <v>0.08</v>
      </c>
    </row>
    <row r="1515" spans="1:28" x14ac:dyDescent="0.3">
      <c r="A1515" t="s">
        <v>3339</v>
      </c>
      <c r="B1515" s="13">
        <v>45922</v>
      </c>
      <c r="C1515" t="s">
        <v>350</v>
      </c>
      <c r="D1515" t="s">
        <v>351</v>
      </c>
      <c r="E1515">
        <v>24</v>
      </c>
      <c r="F1515" t="s">
        <v>9</v>
      </c>
      <c r="G1515" t="s">
        <v>352</v>
      </c>
      <c r="H1515" t="s">
        <v>163</v>
      </c>
      <c r="I1515" t="s">
        <v>12</v>
      </c>
      <c r="J1515" t="s">
        <v>13</v>
      </c>
      <c r="K1515" t="s">
        <v>1549</v>
      </c>
      <c r="L1515" t="s">
        <v>3848</v>
      </c>
      <c r="M1515" t="s">
        <v>1547</v>
      </c>
      <c r="N1515" t="s">
        <v>3849</v>
      </c>
      <c r="O1515" t="s">
        <v>1550</v>
      </c>
      <c r="P1515">
        <v>342.56</v>
      </c>
      <c r="Q1515">
        <v>352</v>
      </c>
      <c r="R1515" t="s">
        <v>1805</v>
      </c>
      <c r="S1515" t="s">
        <v>1784</v>
      </c>
      <c r="T1515" t="s">
        <v>1806</v>
      </c>
      <c r="U1515" t="s">
        <v>1756</v>
      </c>
      <c r="V1515" t="s">
        <v>1824</v>
      </c>
      <c r="W1515">
        <v>1</v>
      </c>
      <c r="X1515" t="s">
        <v>1804</v>
      </c>
      <c r="Y1515">
        <v>372.75</v>
      </c>
      <c r="Z1515">
        <v>372.75</v>
      </c>
      <c r="AA1515">
        <v>44.73</v>
      </c>
      <c r="AB1515">
        <v>0.12</v>
      </c>
    </row>
    <row r="1516" spans="1:28" x14ac:dyDescent="0.3">
      <c r="A1516" t="s">
        <v>3340</v>
      </c>
      <c r="B1516" s="13">
        <v>45477</v>
      </c>
      <c r="C1516" t="s">
        <v>1235</v>
      </c>
      <c r="D1516" t="s">
        <v>1236</v>
      </c>
      <c r="E1516">
        <v>25</v>
      </c>
      <c r="F1516" t="s">
        <v>16</v>
      </c>
      <c r="G1516" t="s">
        <v>1237</v>
      </c>
      <c r="H1516" t="s">
        <v>58</v>
      </c>
      <c r="I1516" t="s">
        <v>12</v>
      </c>
      <c r="J1516" t="s">
        <v>31</v>
      </c>
      <c r="K1516" t="s">
        <v>1670</v>
      </c>
      <c r="L1516" t="s">
        <v>3927</v>
      </c>
      <c r="M1516" t="s">
        <v>1566</v>
      </c>
      <c r="N1516" t="s">
        <v>3878</v>
      </c>
      <c r="O1516" t="s">
        <v>1671</v>
      </c>
      <c r="P1516">
        <v>103.45</v>
      </c>
      <c r="Q1516">
        <v>465</v>
      </c>
      <c r="R1516" t="s">
        <v>1770</v>
      </c>
      <c r="S1516" t="s">
        <v>1763</v>
      </c>
      <c r="T1516" t="s">
        <v>1771</v>
      </c>
      <c r="U1516" t="s">
        <v>1772</v>
      </c>
      <c r="V1516" t="s">
        <v>1826</v>
      </c>
      <c r="W1516">
        <v>1</v>
      </c>
      <c r="X1516" t="s">
        <v>1769</v>
      </c>
      <c r="Y1516">
        <v>994.18</v>
      </c>
      <c r="Z1516">
        <v>994.18</v>
      </c>
      <c r="AA1516">
        <v>49.71</v>
      </c>
      <c r="AB1516">
        <v>0.05</v>
      </c>
    </row>
    <row r="1517" spans="1:28" x14ac:dyDescent="0.3">
      <c r="A1517" t="s">
        <v>3341</v>
      </c>
      <c r="B1517" s="13">
        <v>45504</v>
      </c>
      <c r="C1517" t="s">
        <v>1310</v>
      </c>
      <c r="D1517" t="s">
        <v>3992</v>
      </c>
      <c r="E1517">
        <v>42</v>
      </c>
      <c r="F1517" t="s">
        <v>16</v>
      </c>
      <c r="G1517" t="s">
        <v>1312</v>
      </c>
      <c r="H1517" t="s">
        <v>62</v>
      </c>
      <c r="I1517" t="s">
        <v>12</v>
      </c>
      <c r="J1517" t="s">
        <v>19</v>
      </c>
      <c r="K1517" t="s">
        <v>1588</v>
      </c>
      <c r="L1517" t="s">
        <v>3879</v>
      </c>
      <c r="M1517" t="s">
        <v>1566</v>
      </c>
      <c r="N1517" t="s">
        <v>3854</v>
      </c>
      <c r="O1517" t="s">
        <v>1589</v>
      </c>
      <c r="P1517">
        <v>131.51</v>
      </c>
      <c r="Q1517">
        <v>76</v>
      </c>
      <c r="R1517" t="s">
        <v>1798</v>
      </c>
      <c r="S1517" t="s">
        <v>1754</v>
      </c>
      <c r="T1517" t="s">
        <v>129</v>
      </c>
      <c r="U1517" t="s">
        <v>1756</v>
      </c>
      <c r="V1517" t="s">
        <v>1824</v>
      </c>
      <c r="W1517">
        <v>1</v>
      </c>
      <c r="X1517" t="s">
        <v>1797</v>
      </c>
      <c r="Y1517">
        <v>136.12</v>
      </c>
      <c r="Z1517">
        <v>136.12</v>
      </c>
      <c r="AA1517">
        <v>9.5299999999999994</v>
      </c>
      <c r="AB1517">
        <v>7.0000000000000007E-2</v>
      </c>
    </row>
    <row r="1518" spans="1:28" x14ac:dyDescent="0.3">
      <c r="A1518" t="s">
        <v>3342</v>
      </c>
      <c r="B1518" s="13">
        <v>45862</v>
      </c>
      <c r="C1518" t="s">
        <v>124</v>
      </c>
      <c r="D1518" t="s">
        <v>125</v>
      </c>
      <c r="E1518">
        <v>64</v>
      </c>
      <c r="F1518" t="s">
        <v>16</v>
      </c>
      <c r="G1518" t="s">
        <v>126</v>
      </c>
      <c r="H1518" t="s">
        <v>51</v>
      </c>
      <c r="I1518" t="s">
        <v>12</v>
      </c>
      <c r="J1518" t="s">
        <v>26</v>
      </c>
      <c r="K1518" t="s">
        <v>1652</v>
      </c>
      <c r="L1518" t="s">
        <v>3918</v>
      </c>
      <c r="M1518" t="s">
        <v>1566</v>
      </c>
      <c r="N1518" t="s">
        <v>3893</v>
      </c>
      <c r="O1518" t="s">
        <v>1653</v>
      </c>
      <c r="P1518">
        <v>212.26</v>
      </c>
      <c r="Q1518">
        <v>82</v>
      </c>
      <c r="R1518" t="s">
        <v>1811</v>
      </c>
      <c r="S1518" t="s">
        <v>1754</v>
      </c>
      <c r="T1518" t="s">
        <v>1812</v>
      </c>
      <c r="U1518" t="s">
        <v>1756</v>
      </c>
      <c r="V1518" t="s">
        <v>1826</v>
      </c>
      <c r="W1518">
        <v>3</v>
      </c>
      <c r="X1518" t="s">
        <v>1810</v>
      </c>
      <c r="Y1518">
        <v>634.45000000000005</v>
      </c>
      <c r="Z1518">
        <v>1903.35</v>
      </c>
      <c r="AA1518">
        <v>323.57</v>
      </c>
      <c r="AB1518">
        <v>0.17</v>
      </c>
    </row>
    <row r="1519" spans="1:28" x14ac:dyDescent="0.3">
      <c r="A1519" t="s">
        <v>3343</v>
      </c>
      <c r="B1519" s="13">
        <v>45579</v>
      </c>
      <c r="C1519" t="s">
        <v>1035</v>
      </c>
      <c r="D1519" t="s">
        <v>1036</v>
      </c>
      <c r="E1519">
        <v>62</v>
      </c>
      <c r="F1519" t="s">
        <v>16</v>
      </c>
      <c r="G1519" t="s">
        <v>1037</v>
      </c>
      <c r="H1519" t="s">
        <v>201</v>
      </c>
      <c r="I1519" t="s">
        <v>12</v>
      </c>
      <c r="J1519" t="s">
        <v>26</v>
      </c>
      <c r="K1519" t="s">
        <v>1676</v>
      </c>
      <c r="L1519" t="s">
        <v>3930</v>
      </c>
      <c r="M1519" t="s">
        <v>1558</v>
      </c>
      <c r="N1519" t="s">
        <v>3912</v>
      </c>
      <c r="O1519" t="s">
        <v>1677</v>
      </c>
      <c r="P1519">
        <v>299.11</v>
      </c>
      <c r="Q1519">
        <v>118</v>
      </c>
      <c r="R1519" t="s">
        <v>1753</v>
      </c>
      <c r="S1519" t="s">
        <v>1754</v>
      </c>
      <c r="T1519" t="s">
        <v>1755</v>
      </c>
      <c r="U1519" t="s">
        <v>1756</v>
      </c>
      <c r="V1519" t="s">
        <v>1824</v>
      </c>
      <c r="W1519">
        <v>4</v>
      </c>
      <c r="X1519" t="s">
        <v>1752</v>
      </c>
      <c r="Y1519">
        <v>179.62</v>
      </c>
      <c r="Z1519">
        <v>718.48</v>
      </c>
      <c r="AA1519">
        <v>35.92</v>
      </c>
      <c r="AB1519">
        <v>0.05</v>
      </c>
    </row>
    <row r="1520" spans="1:28" x14ac:dyDescent="0.3">
      <c r="A1520" t="s">
        <v>3344</v>
      </c>
      <c r="B1520" s="13">
        <v>45658</v>
      </c>
      <c r="C1520" t="s">
        <v>932</v>
      </c>
      <c r="D1520" t="s">
        <v>933</v>
      </c>
      <c r="E1520">
        <v>29</v>
      </c>
      <c r="F1520" t="s">
        <v>9</v>
      </c>
      <c r="G1520" t="s">
        <v>573</v>
      </c>
      <c r="H1520" t="s">
        <v>66</v>
      </c>
      <c r="I1520" t="s">
        <v>12</v>
      </c>
      <c r="J1520" t="s">
        <v>19</v>
      </c>
      <c r="K1520" t="s">
        <v>1588</v>
      </c>
      <c r="L1520" t="s">
        <v>3879</v>
      </c>
      <c r="M1520" t="s">
        <v>1566</v>
      </c>
      <c r="N1520" t="s">
        <v>3854</v>
      </c>
      <c r="O1520" t="s">
        <v>1589</v>
      </c>
      <c r="P1520">
        <v>131.51</v>
      </c>
      <c r="Q1520">
        <v>76</v>
      </c>
      <c r="R1520" t="s">
        <v>1811</v>
      </c>
      <c r="S1520" t="s">
        <v>1754</v>
      </c>
      <c r="T1520" t="s">
        <v>1812</v>
      </c>
      <c r="U1520" t="s">
        <v>1756</v>
      </c>
      <c r="V1520" t="s">
        <v>1826</v>
      </c>
      <c r="W1520">
        <v>4</v>
      </c>
      <c r="X1520" t="s">
        <v>1810</v>
      </c>
      <c r="Y1520">
        <v>558.83000000000004</v>
      </c>
      <c r="Z1520">
        <v>2235.3200000000002</v>
      </c>
      <c r="AA1520">
        <v>357.65</v>
      </c>
      <c r="AB1520">
        <v>0.16</v>
      </c>
    </row>
    <row r="1521" spans="1:28" x14ac:dyDescent="0.3">
      <c r="A1521" t="s">
        <v>3345</v>
      </c>
      <c r="B1521" s="13">
        <v>45664</v>
      </c>
      <c r="C1521" t="s">
        <v>568</v>
      </c>
      <c r="D1521" t="s">
        <v>569</v>
      </c>
      <c r="E1521">
        <v>44</v>
      </c>
      <c r="F1521" t="s">
        <v>16</v>
      </c>
      <c r="G1521" t="s">
        <v>570</v>
      </c>
      <c r="H1521" t="s">
        <v>254</v>
      </c>
      <c r="I1521" t="s">
        <v>12</v>
      </c>
      <c r="J1521" t="s">
        <v>19</v>
      </c>
      <c r="K1521" t="s">
        <v>1736</v>
      </c>
      <c r="L1521" t="s">
        <v>3961</v>
      </c>
      <c r="M1521" t="s">
        <v>1558</v>
      </c>
      <c r="N1521" t="s">
        <v>3856</v>
      </c>
      <c r="O1521" t="s">
        <v>1737</v>
      </c>
      <c r="P1521">
        <v>358.47</v>
      </c>
      <c r="Q1521">
        <v>213</v>
      </c>
      <c r="R1521" t="s">
        <v>1777</v>
      </c>
      <c r="S1521" t="s">
        <v>1754</v>
      </c>
      <c r="T1521" t="s">
        <v>1778</v>
      </c>
      <c r="U1521" t="s">
        <v>1772</v>
      </c>
      <c r="V1521" t="s">
        <v>1829</v>
      </c>
      <c r="W1521">
        <v>2</v>
      </c>
      <c r="X1521" t="s">
        <v>1776</v>
      </c>
      <c r="Y1521">
        <v>859.74</v>
      </c>
      <c r="Z1521">
        <v>1719.48</v>
      </c>
      <c r="AA1521">
        <v>429.87</v>
      </c>
      <c r="AB1521">
        <v>0.25</v>
      </c>
    </row>
    <row r="1522" spans="1:28" x14ac:dyDescent="0.3">
      <c r="A1522" t="s">
        <v>3346</v>
      </c>
      <c r="B1522" s="13">
        <v>45936</v>
      </c>
      <c r="C1522" t="s">
        <v>375</v>
      </c>
      <c r="D1522" t="s">
        <v>376</v>
      </c>
      <c r="E1522">
        <v>53</v>
      </c>
      <c r="F1522" t="s">
        <v>16</v>
      </c>
      <c r="G1522" t="s">
        <v>377</v>
      </c>
      <c r="H1522" t="s">
        <v>217</v>
      </c>
      <c r="I1522" t="s">
        <v>12</v>
      </c>
      <c r="J1522" t="s">
        <v>26</v>
      </c>
      <c r="K1522" t="s">
        <v>1678</v>
      </c>
      <c r="L1522" t="s">
        <v>3931</v>
      </c>
      <c r="M1522" t="s">
        <v>1566</v>
      </c>
      <c r="N1522" t="s">
        <v>3862</v>
      </c>
      <c r="O1522" t="s">
        <v>1679</v>
      </c>
      <c r="P1522">
        <v>240.63</v>
      </c>
      <c r="Q1522">
        <v>423</v>
      </c>
      <c r="R1522" t="s">
        <v>1805</v>
      </c>
      <c r="S1522" t="s">
        <v>1784</v>
      </c>
      <c r="T1522" t="s">
        <v>1806</v>
      </c>
      <c r="U1522" t="s">
        <v>1756</v>
      </c>
      <c r="V1522" t="s">
        <v>1829</v>
      </c>
      <c r="W1522">
        <v>3</v>
      </c>
      <c r="X1522" t="s">
        <v>1804</v>
      </c>
      <c r="Y1522">
        <v>578.47</v>
      </c>
      <c r="Z1522">
        <v>1735.41</v>
      </c>
      <c r="AA1522">
        <v>104.12</v>
      </c>
      <c r="AB1522">
        <v>0.06</v>
      </c>
    </row>
    <row r="1523" spans="1:28" x14ac:dyDescent="0.3">
      <c r="A1523" t="s">
        <v>3347</v>
      </c>
      <c r="B1523" s="13">
        <v>45344</v>
      </c>
      <c r="C1523" t="s">
        <v>208</v>
      </c>
      <c r="D1523" t="s">
        <v>209</v>
      </c>
      <c r="E1523">
        <v>56</v>
      </c>
      <c r="F1523" t="s">
        <v>16</v>
      </c>
      <c r="G1523" t="s">
        <v>210</v>
      </c>
      <c r="H1523" t="s">
        <v>201</v>
      </c>
      <c r="I1523" t="s">
        <v>12</v>
      </c>
      <c r="J1523" t="s">
        <v>26</v>
      </c>
      <c r="K1523" t="s">
        <v>1590</v>
      </c>
      <c r="L1523" t="s">
        <v>3880</v>
      </c>
      <c r="M1523" t="s">
        <v>1544</v>
      </c>
      <c r="N1523" t="s">
        <v>3881</v>
      </c>
      <c r="O1523" t="s">
        <v>1591</v>
      </c>
      <c r="P1523">
        <v>123.46</v>
      </c>
      <c r="Q1523">
        <v>76</v>
      </c>
      <c r="R1523" t="s">
        <v>1795</v>
      </c>
      <c r="S1523" t="s">
        <v>1759</v>
      </c>
      <c r="T1523" t="s">
        <v>1796</v>
      </c>
      <c r="U1523" t="s">
        <v>1772</v>
      </c>
      <c r="V1523" t="s">
        <v>1829</v>
      </c>
      <c r="W1523">
        <v>1</v>
      </c>
      <c r="X1523" t="s">
        <v>1794</v>
      </c>
      <c r="Y1523">
        <v>440.48</v>
      </c>
      <c r="Z1523">
        <v>440.48</v>
      </c>
      <c r="AA1523">
        <v>48.45</v>
      </c>
      <c r="AB1523">
        <v>0.11</v>
      </c>
    </row>
    <row r="1524" spans="1:28" x14ac:dyDescent="0.3">
      <c r="A1524" t="s">
        <v>3348</v>
      </c>
      <c r="B1524" s="13">
        <v>45329</v>
      </c>
      <c r="C1524" t="s">
        <v>75</v>
      </c>
      <c r="D1524" t="s">
        <v>76</v>
      </c>
      <c r="E1524">
        <v>24</v>
      </c>
      <c r="F1524" t="s">
        <v>16</v>
      </c>
      <c r="G1524" t="s">
        <v>77</v>
      </c>
      <c r="H1524" t="s">
        <v>51</v>
      </c>
      <c r="I1524" t="s">
        <v>12</v>
      </c>
      <c r="J1524" t="s">
        <v>26</v>
      </c>
      <c r="K1524" t="s">
        <v>1580</v>
      </c>
      <c r="L1524" t="s">
        <v>3873</v>
      </c>
      <c r="M1524" t="s">
        <v>1558</v>
      </c>
      <c r="N1524" t="s">
        <v>3874</v>
      </c>
      <c r="O1524" t="s">
        <v>1581</v>
      </c>
      <c r="P1524">
        <v>337.42</v>
      </c>
      <c r="Q1524">
        <v>256</v>
      </c>
      <c r="R1524" t="s">
        <v>1814</v>
      </c>
      <c r="S1524" t="s">
        <v>1754</v>
      </c>
      <c r="T1524" t="s">
        <v>1815</v>
      </c>
      <c r="U1524" t="s">
        <v>1772</v>
      </c>
      <c r="V1524" t="s">
        <v>1826</v>
      </c>
      <c r="W1524">
        <v>2</v>
      </c>
      <c r="X1524" t="s">
        <v>1813</v>
      </c>
      <c r="Y1524">
        <v>303.67</v>
      </c>
      <c r="Z1524">
        <v>607.34</v>
      </c>
      <c r="AA1524">
        <v>30.37</v>
      </c>
      <c r="AB1524">
        <v>0.05</v>
      </c>
    </row>
    <row r="1525" spans="1:28" x14ac:dyDescent="0.3">
      <c r="A1525" t="s">
        <v>3349</v>
      </c>
      <c r="B1525" s="13">
        <v>45895</v>
      </c>
      <c r="C1525" t="s">
        <v>1056</v>
      </c>
      <c r="D1525" t="s">
        <v>1057</v>
      </c>
      <c r="E1525">
        <v>58</v>
      </c>
      <c r="F1525" t="s">
        <v>16</v>
      </c>
      <c r="G1525" t="s">
        <v>1058</v>
      </c>
      <c r="H1525" t="s">
        <v>35</v>
      </c>
      <c r="I1525" t="s">
        <v>12</v>
      </c>
      <c r="J1525" t="s">
        <v>31</v>
      </c>
      <c r="K1525" t="s">
        <v>1696</v>
      </c>
      <c r="L1525" t="s">
        <v>3941</v>
      </c>
      <c r="M1525" t="s">
        <v>1563</v>
      </c>
      <c r="N1525" t="s">
        <v>3860</v>
      </c>
      <c r="O1525" t="s">
        <v>1697</v>
      </c>
      <c r="P1525">
        <v>403.71</v>
      </c>
      <c r="Q1525">
        <v>159</v>
      </c>
      <c r="R1525" t="s">
        <v>1800</v>
      </c>
      <c r="S1525" t="s">
        <v>1763</v>
      </c>
      <c r="T1525" t="s">
        <v>207</v>
      </c>
      <c r="U1525" t="s">
        <v>1765</v>
      </c>
      <c r="V1525" t="s">
        <v>1829</v>
      </c>
      <c r="W1525">
        <v>2</v>
      </c>
      <c r="X1525" t="s">
        <v>1799</v>
      </c>
      <c r="Y1525">
        <v>611.21</v>
      </c>
      <c r="Z1525">
        <v>1222.42</v>
      </c>
      <c r="AA1525">
        <v>268.93</v>
      </c>
      <c r="AB1525">
        <v>0.22</v>
      </c>
    </row>
    <row r="1526" spans="1:28" x14ac:dyDescent="0.3">
      <c r="A1526" t="s">
        <v>3350</v>
      </c>
      <c r="B1526" s="13">
        <v>45239</v>
      </c>
      <c r="C1526" t="s">
        <v>660</v>
      </c>
      <c r="D1526" t="s">
        <v>661</v>
      </c>
      <c r="E1526">
        <v>37</v>
      </c>
      <c r="F1526" t="s">
        <v>16</v>
      </c>
      <c r="G1526" t="s">
        <v>662</v>
      </c>
      <c r="H1526" t="s">
        <v>62</v>
      </c>
      <c r="I1526" t="s">
        <v>12</v>
      </c>
      <c r="J1526" t="s">
        <v>19</v>
      </c>
      <c r="K1526" t="s">
        <v>1626</v>
      </c>
      <c r="L1526" t="s">
        <v>3902</v>
      </c>
      <c r="M1526" t="s">
        <v>1563</v>
      </c>
      <c r="N1526" t="s">
        <v>3903</v>
      </c>
      <c r="O1526" t="s">
        <v>1627</v>
      </c>
      <c r="P1526">
        <v>326.06</v>
      </c>
      <c r="Q1526">
        <v>301</v>
      </c>
      <c r="R1526" t="s">
        <v>1802</v>
      </c>
      <c r="S1526" t="s">
        <v>1759</v>
      </c>
      <c r="T1526" t="s">
        <v>1803</v>
      </c>
      <c r="U1526" t="s">
        <v>1756</v>
      </c>
      <c r="V1526" t="s">
        <v>1826</v>
      </c>
      <c r="W1526">
        <v>2</v>
      </c>
      <c r="X1526" t="s">
        <v>1801</v>
      </c>
      <c r="Y1526">
        <v>768.08</v>
      </c>
      <c r="Z1526">
        <v>1536.16</v>
      </c>
      <c r="AA1526">
        <v>399.4</v>
      </c>
      <c r="AB1526">
        <v>0.26</v>
      </c>
    </row>
    <row r="1527" spans="1:28" x14ac:dyDescent="0.3">
      <c r="A1527" t="s">
        <v>3351</v>
      </c>
      <c r="B1527" s="13">
        <v>45296</v>
      </c>
      <c r="C1527" t="s">
        <v>937</v>
      </c>
      <c r="D1527" t="s">
        <v>938</v>
      </c>
      <c r="E1527">
        <v>28</v>
      </c>
      <c r="F1527" t="s">
        <v>16</v>
      </c>
      <c r="G1527" t="s">
        <v>297</v>
      </c>
      <c r="H1527" t="s">
        <v>43</v>
      </c>
      <c r="I1527" t="s">
        <v>12</v>
      </c>
      <c r="J1527" t="s">
        <v>26</v>
      </c>
      <c r="K1527" t="s">
        <v>1594</v>
      </c>
      <c r="L1527" t="s">
        <v>3883</v>
      </c>
      <c r="M1527" t="s">
        <v>1547</v>
      </c>
      <c r="N1527" t="s">
        <v>3847</v>
      </c>
      <c r="O1527" t="s">
        <v>1595</v>
      </c>
      <c r="P1527">
        <v>484.62</v>
      </c>
      <c r="Q1527">
        <v>360</v>
      </c>
      <c r="R1527" t="s">
        <v>1811</v>
      </c>
      <c r="S1527" t="s">
        <v>1754</v>
      </c>
      <c r="T1527" t="s">
        <v>1812</v>
      </c>
      <c r="U1527" t="s">
        <v>1756</v>
      </c>
      <c r="V1527" t="s">
        <v>1824</v>
      </c>
      <c r="W1527">
        <v>1</v>
      </c>
      <c r="X1527" t="s">
        <v>1810</v>
      </c>
      <c r="Y1527">
        <v>616.82000000000005</v>
      </c>
      <c r="Z1527">
        <v>616.82000000000005</v>
      </c>
      <c r="AA1527">
        <v>148.04</v>
      </c>
      <c r="AB1527">
        <v>0.24</v>
      </c>
    </row>
    <row r="1528" spans="1:28" x14ac:dyDescent="0.3">
      <c r="A1528" t="s">
        <v>3352</v>
      </c>
      <c r="B1528" s="13">
        <v>45672</v>
      </c>
      <c r="C1528" t="s">
        <v>604</v>
      </c>
      <c r="D1528" t="s">
        <v>605</v>
      </c>
      <c r="E1528">
        <v>18</v>
      </c>
      <c r="F1528" t="s">
        <v>9</v>
      </c>
      <c r="G1528" t="s">
        <v>606</v>
      </c>
      <c r="H1528" t="s">
        <v>58</v>
      </c>
      <c r="I1528" t="s">
        <v>12</v>
      </c>
      <c r="J1528" t="s">
        <v>19</v>
      </c>
      <c r="K1528" t="s">
        <v>1628</v>
      </c>
      <c r="L1528" t="s">
        <v>3904</v>
      </c>
      <c r="M1528" t="s">
        <v>1563</v>
      </c>
      <c r="N1528" t="s">
        <v>3860</v>
      </c>
      <c r="O1528" t="s">
        <v>1629</v>
      </c>
      <c r="P1528">
        <v>38.520000000000003</v>
      </c>
      <c r="Q1528">
        <v>378</v>
      </c>
      <c r="R1528" t="s">
        <v>1811</v>
      </c>
      <c r="S1528" t="s">
        <v>1754</v>
      </c>
      <c r="T1528" t="s">
        <v>1812</v>
      </c>
      <c r="U1528" t="s">
        <v>1756</v>
      </c>
      <c r="V1528" t="s">
        <v>1829</v>
      </c>
      <c r="W1528">
        <v>1</v>
      </c>
      <c r="X1528" t="s">
        <v>1810</v>
      </c>
      <c r="Y1528">
        <v>470.34</v>
      </c>
      <c r="Z1528">
        <v>470.34</v>
      </c>
      <c r="AA1528">
        <v>84.66</v>
      </c>
      <c r="AB1528">
        <v>0.18</v>
      </c>
    </row>
    <row r="1529" spans="1:28" x14ac:dyDescent="0.3">
      <c r="A1529" t="s">
        <v>3353</v>
      </c>
      <c r="B1529" s="13">
        <v>45499</v>
      </c>
      <c r="C1529" t="s">
        <v>711</v>
      </c>
      <c r="D1529" t="s">
        <v>712</v>
      </c>
      <c r="E1529">
        <v>47</v>
      </c>
      <c r="F1529" t="s">
        <v>16</v>
      </c>
      <c r="G1529" t="s">
        <v>3979</v>
      </c>
      <c r="H1529" t="s">
        <v>88</v>
      </c>
      <c r="I1529" t="s">
        <v>12</v>
      </c>
      <c r="J1529" t="s">
        <v>13</v>
      </c>
      <c r="K1529" t="s">
        <v>1654</v>
      </c>
      <c r="L1529" t="s">
        <v>3919</v>
      </c>
      <c r="M1529" t="s">
        <v>1547</v>
      </c>
      <c r="N1529" t="s">
        <v>3852</v>
      </c>
      <c r="O1529" t="s">
        <v>1655</v>
      </c>
      <c r="P1529">
        <v>386.56</v>
      </c>
      <c r="Q1529">
        <v>125</v>
      </c>
      <c r="R1529" t="s">
        <v>1783</v>
      </c>
      <c r="S1529" t="s">
        <v>1784</v>
      </c>
      <c r="T1529" t="s">
        <v>1785</v>
      </c>
      <c r="U1529" t="s">
        <v>1772</v>
      </c>
      <c r="V1529" t="s">
        <v>1826</v>
      </c>
      <c r="W1529">
        <v>2</v>
      </c>
      <c r="X1529" t="s">
        <v>1782</v>
      </c>
      <c r="Y1529">
        <v>616.36</v>
      </c>
      <c r="Z1529">
        <v>1232.72</v>
      </c>
      <c r="AA1529">
        <v>147.93</v>
      </c>
      <c r="AB1529">
        <v>0.12</v>
      </c>
    </row>
    <row r="1530" spans="1:28" x14ac:dyDescent="0.3">
      <c r="A1530" t="s">
        <v>3354</v>
      </c>
      <c r="B1530" s="13">
        <v>45434</v>
      </c>
      <c r="C1530" t="s">
        <v>298</v>
      </c>
      <c r="D1530" t="s">
        <v>299</v>
      </c>
      <c r="E1530">
        <v>53</v>
      </c>
      <c r="F1530" t="s">
        <v>9</v>
      </c>
      <c r="G1530" t="s">
        <v>300</v>
      </c>
      <c r="H1530" t="s">
        <v>250</v>
      </c>
      <c r="I1530" t="s">
        <v>12</v>
      </c>
      <c r="J1530" t="s">
        <v>26</v>
      </c>
      <c r="K1530" t="s">
        <v>1551</v>
      </c>
      <c r="L1530" t="s">
        <v>3850</v>
      </c>
      <c r="M1530" t="s">
        <v>1547</v>
      </c>
      <c r="N1530" t="s">
        <v>3849</v>
      </c>
      <c r="O1530" t="s">
        <v>1552</v>
      </c>
      <c r="P1530">
        <v>364.67</v>
      </c>
      <c r="Q1530">
        <v>452</v>
      </c>
      <c r="R1530" t="s">
        <v>1787</v>
      </c>
      <c r="S1530" t="s">
        <v>1763</v>
      </c>
      <c r="T1530" t="s">
        <v>1788</v>
      </c>
      <c r="U1530" t="s">
        <v>1756</v>
      </c>
      <c r="V1530" t="s">
        <v>1826</v>
      </c>
      <c r="W1530">
        <v>3</v>
      </c>
      <c r="X1530" t="s">
        <v>1786</v>
      </c>
      <c r="Y1530">
        <v>657.24</v>
      </c>
      <c r="Z1530">
        <v>1971.72</v>
      </c>
      <c r="AA1530">
        <v>354.91</v>
      </c>
      <c r="AB1530">
        <v>0.18</v>
      </c>
    </row>
    <row r="1531" spans="1:28" x14ac:dyDescent="0.3">
      <c r="A1531" t="s">
        <v>3355</v>
      </c>
      <c r="B1531" s="13">
        <v>45893</v>
      </c>
      <c r="C1531" t="s">
        <v>137</v>
      </c>
      <c r="D1531" t="s">
        <v>138</v>
      </c>
      <c r="E1531">
        <v>27</v>
      </c>
      <c r="F1531" t="s">
        <v>16</v>
      </c>
      <c r="G1531" t="s">
        <v>139</v>
      </c>
      <c r="H1531" t="s">
        <v>140</v>
      </c>
      <c r="I1531" t="s">
        <v>12</v>
      </c>
      <c r="J1531" t="s">
        <v>19</v>
      </c>
      <c r="K1531" t="s">
        <v>1630</v>
      </c>
      <c r="L1531" t="s">
        <v>3905</v>
      </c>
      <c r="M1531" t="s">
        <v>1566</v>
      </c>
      <c r="N1531" t="s">
        <v>3862</v>
      </c>
      <c r="O1531" t="s">
        <v>1631</v>
      </c>
      <c r="P1531">
        <v>313.26</v>
      </c>
      <c r="Q1531">
        <v>369</v>
      </c>
      <c r="R1531" t="s">
        <v>1814</v>
      </c>
      <c r="S1531" t="s">
        <v>1754</v>
      </c>
      <c r="T1531" t="s">
        <v>1815</v>
      </c>
      <c r="U1531" t="s">
        <v>1772</v>
      </c>
      <c r="V1531" t="s">
        <v>1826</v>
      </c>
      <c r="W1531">
        <v>2</v>
      </c>
      <c r="X1531" t="s">
        <v>1813</v>
      </c>
      <c r="Y1531">
        <v>392.45</v>
      </c>
      <c r="Z1531">
        <v>784.9</v>
      </c>
      <c r="AA1531">
        <v>31.4</v>
      </c>
      <c r="AB1531">
        <v>0.04</v>
      </c>
    </row>
    <row r="1532" spans="1:28" x14ac:dyDescent="0.3">
      <c r="A1532" t="s">
        <v>3356</v>
      </c>
      <c r="B1532" s="13">
        <v>45346</v>
      </c>
      <c r="C1532" t="s">
        <v>785</v>
      </c>
      <c r="D1532" t="s">
        <v>786</v>
      </c>
      <c r="E1532">
        <v>57</v>
      </c>
      <c r="F1532" t="s">
        <v>16</v>
      </c>
      <c r="G1532" t="s">
        <v>787</v>
      </c>
      <c r="H1532" t="s">
        <v>156</v>
      </c>
      <c r="I1532" t="s">
        <v>12</v>
      </c>
      <c r="J1532" t="s">
        <v>19</v>
      </c>
      <c r="K1532" t="s">
        <v>1628</v>
      </c>
      <c r="L1532" t="s">
        <v>3904</v>
      </c>
      <c r="M1532" t="s">
        <v>1563</v>
      </c>
      <c r="N1532" t="s">
        <v>3860</v>
      </c>
      <c r="O1532" t="s">
        <v>1629</v>
      </c>
      <c r="P1532">
        <v>38.520000000000003</v>
      </c>
      <c r="Q1532">
        <v>378</v>
      </c>
      <c r="R1532" t="s">
        <v>1800</v>
      </c>
      <c r="S1532" t="s">
        <v>1763</v>
      </c>
      <c r="T1532" t="s">
        <v>207</v>
      </c>
      <c r="U1532" t="s">
        <v>1765</v>
      </c>
      <c r="V1532" t="s">
        <v>1829</v>
      </c>
      <c r="W1532">
        <v>3</v>
      </c>
      <c r="X1532" t="s">
        <v>1799</v>
      </c>
      <c r="Y1532">
        <v>62.03</v>
      </c>
      <c r="Z1532">
        <v>186.09</v>
      </c>
      <c r="AA1532">
        <v>1.86</v>
      </c>
      <c r="AB1532">
        <v>0.01</v>
      </c>
    </row>
    <row r="1533" spans="1:28" x14ac:dyDescent="0.3">
      <c r="A1533" t="s">
        <v>3357</v>
      </c>
      <c r="B1533" s="13">
        <v>45613</v>
      </c>
      <c r="C1533" t="s">
        <v>332</v>
      </c>
      <c r="D1533" t="s">
        <v>333</v>
      </c>
      <c r="E1533">
        <v>44</v>
      </c>
      <c r="F1533" t="s">
        <v>16</v>
      </c>
      <c r="G1533" t="s">
        <v>334</v>
      </c>
      <c r="H1533" t="s">
        <v>237</v>
      </c>
      <c r="I1533" t="s">
        <v>12</v>
      </c>
      <c r="J1533" t="s">
        <v>19</v>
      </c>
      <c r="K1533" t="s">
        <v>1740</v>
      </c>
      <c r="L1533" t="s">
        <v>3963</v>
      </c>
      <c r="M1533" t="s">
        <v>1547</v>
      </c>
      <c r="N1533" t="s">
        <v>3849</v>
      </c>
      <c r="O1533" t="s">
        <v>1741</v>
      </c>
      <c r="P1533">
        <v>358.47</v>
      </c>
      <c r="Q1533">
        <v>143</v>
      </c>
      <c r="R1533" t="s">
        <v>1767</v>
      </c>
      <c r="S1533" t="s">
        <v>1759</v>
      </c>
      <c r="T1533" t="s">
        <v>1768</v>
      </c>
      <c r="U1533" t="s">
        <v>1765</v>
      </c>
      <c r="V1533" t="s">
        <v>1826</v>
      </c>
      <c r="W1533">
        <v>4</v>
      </c>
      <c r="X1533" t="s">
        <v>1766</v>
      </c>
      <c r="Y1533">
        <v>933.73</v>
      </c>
      <c r="Z1533">
        <v>3734.92</v>
      </c>
      <c r="AA1533">
        <v>933.73</v>
      </c>
      <c r="AB1533">
        <v>0.25</v>
      </c>
    </row>
    <row r="1534" spans="1:28" x14ac:dyDescent="0.3">
      <c r="A1534" t="s">
        <v>3358</v>
      </c>
      <c r="B1534" s="13">
        <v>45928</v>
      </c>
      <c r="C1534" t="s">
        <v>520</v>
      </c>
      <c r="D1534" t="s">
        <v>521</v>
      </c>
      <c r="E1534">
        <v>60</v>
      </c>
      <c r="F1534" t="s">
        <v>16</v>
      </c>
      <c r="G1534" t="s">
        <v>522</v>
      </c>
      <c r="H1534" t="s">
        <v>267</v>
      </c>
      <c r="I1534" t="s">
        <v>12</v>
      </c>
      <c r="J1534" t="s">
        <v>13</v>
      </c>
      <c r="K1534" t="s">
        <v>1718</v>
      </c>
      <c r="L1534" t="s">
        <v>3952</v>
      </c>
      <c r="M1534" t="s">
        <v>1547</v>
      </c>
      <c r="N1534" t="s">
        <v>3854</v>
      </c>
      <c r="O1534" t="s">
        <v>1719</v>
      </c>
      <c r="P1534">
        <v>119.57</v>
      </c>
      <c r="Q1534">
        <v>210</v>
      </c>
      <c r="R1534" t="s">
        <v>1805</v>
      </c>
      <c r="S1534" t="s">
        <v>1784</v>
      </c>
      <c r="T1534" t="s">
        <v>1806</v>
      </c>
      <c r="U1534" t="s">
        <v>1756</v>
      </c>
      <c r="V1534" t="s">
        <v>1826</v>
      </c>
      <c r="W1534">
        <v>3</v>
      </c>
      <c r="X1534" t="s">
        <v>1804</v>
      </c>
      <c r="Y1534">
        <v>615.30999999999995</v>
      </c>
      <c r="Z1534">
        <v>1845.93</v>
      </c>
      <c r="AA1534">
        <v>258.43</v>
      </c>
      <c r="AB1534">
        <v>0.14000000000000001</v>
      </c>
    </row>
    <row r="1535" spans="1:28" x14ac:dyDescent="0.3">
      <c r="A1535" t="s">
        <v>3359</v>
      </c>
      <c r="B1535" s="13">
        <v>45619</v>
      </c>
      <c r="C1535" t="s">
        <v>1166</v>
      </c>
      <c r="D1535" t="s">
        <v>1167</v>
      </c>
      <c r="E1535">
        <v>37</v>
      </c>
      <c r="F1535" t="s">
        <v>16</v>
      </c>
      <c r="G1535" t="s">
        <v>1168</v>
      </c>
      <c r="H1535" t="s">
        <v>434</v>
      </c>
      <c r="I1535" t="s">
        <v>12</v>
      </c>
      <c r="J1535" t="s">
        <v>13</v>
      </c>
      <c r="K1535" t="s">
        <v>1666</v>
      </c>
      <c r="L1535" t="s">
        <v>3925</v>
      </c>
      <c r="M1535" t="s">
        <v>1558</v>
      </c>
      <c r="N1535" t="s">
        <v>3867</v>
      </c>
      <c r="O1535" t="s">
        <v>1667</v>
      </c>
      <c r="P1535">
        <v>17.309999999999999</v>
      </c>
      <c r="Q1535">
        <v>399</v>
      </c>
      <c r="R1535" t="s">
        <v>1811</v>
      </c>
      <c r="S1535" t="s">
        <v>1754</v>
      </c>
      <c r="T1535" t="s">
        <v>1812</v>
      </c>
      <c r="U1535" t="s">
        <v>1756</v>
      </c>
      <c r="V1535" t="s">
        <v>1829</v>
      </c>
      <c r="W1535">
        <v>4</v>
      </c>
      <c r="X1535" t="s">
        <v>1810</v>
      </c>
      <c r="Y1535">
        <v>790.38</v>
      </c>
      <c r="Z1535">
        <v>3161.52</v>
      </c>
      <c r="AA1535">
        <v>695.53</v>
      </c>
      <c r="AB1535">
        <v>0.22</v>
      </c>
    </row>
    <row r="1536" spans="1:28" x14ac:dyDescent="0.3">
      <c r="A1536" t="s">
        <v>3360</v>
      </c>
      <c r="B1536" s="13">
        <v>45533</v>
      </c>
      <c r="C1536" t="s">
        <v>857</v>
      </c>
      <c r="D1536" t="s">
        <v>858</v>
      </c>
      <c r="E1536">
        <v>45</v>
      </c>
      <c r="F1536" t="s">
        <v>16</v>
      </c>
      <c r="G1536" t="s">
        <v>859</v>
      </c>
      <c r="H1536" t="s">
        <v>30</v>
      </c>
      <c r="I1536" t="s">
        <v>12</v>
      </c>
      <c r="J1536" t="s">
        <v>31</v>
      </c>
      <c r="K1536" t="s">
        <v>1666</v>
      </c>
      <c r="L1536" t="s">
        <v>3925</v>
      </c>
      <c r="M1536" t="s">
        <v>1558</v>
      </c>
      <c r="N1536" t="s">
        <v>3867</v>
      </c>
      <c r="O1536" t="s">
        <v>1667</v>
      </c>
      <c r="P1536">
        <v>17.309999999999999</v>
      </c>
      <c r="Q1536">
        <v>399</v>
      </c>
      <c r="R1536" t="s">
        <v>1808</v>
      </c>
      <c r="S1536" t="s">
        <v>1759</v>
      </c>
      <c r="T1536" t="s">
        <v>1809</v>
      </c>
      <c r="U1536" t="s">
        <v>1756</v>
      </c>
      <c r="V1536" t="s">
        <v>1826</v>
      </c>
      <c r="W1536">
        <v>2</v>
      </c>
      <c r="X1536" t="s">
        <v>1807</v>
      </c>
      <c r="Y1536">
        <v>102.85</v>
      </c>
      <c r="Z1536">
        <v>205.7</v>
      </c>
      <c r="AA1536">
        <v>16.46</v>
      </c>
      <c r="AB1536">
        <v>0.08</v>
      </c>
    </row>
    <row r="1537" spans="1:28" x14ac:dyDescent="0.3">
      <c r="A1537" t="s">
        <v>3361</v>
      </c>
      <c r="B1537" s="13">
        <v>45781</v>
      </c>
      <c r="C1537" t="s">
        <v>153</v>
      </c>
      <c r="D1537" t="s">
        <v>154</v>
      </c>
      <c r="E1537">
        <v>55</v>
      </c>
      <c r="F1537" t="s">
        <v>16</v>
      </c>
      <c r="G1537" t="s">
        <v>155</v>
      </c>
      <c r="H1537" t="s">
        <v>156</v>
      </c>
      <c r="I1537" t="s">
        <v>12</v>
      </c>
      <c r="J1537" t="s">
        <v>13</v>
      </c>
      <c r="K1537" t="s">
        <v>1570</v>
      </c>
      <c r="L1537" t="s">
        <v>3865</v>
      </c>
      <c r="M1537" t="s">
        <v>1563</v>
      </c>
      <c r="N1537" t="s">
        <v>3854</v>
      </c>
      <c r="O1537" t="s">
        <v>1571</v>
      </c>
      <c r="P1537">
        <v>449.4</v>
      </c>
      <c r="Q1537">
        <v>460</v>
      </c>
      <c r="R1537" t="s">
        <v>1805</v>
      </c>
      <c r="S1537" t="s">
        <v>1784</v>
      </c>
      <c r="T1537" t="s">
        <v>1806</v>
      </c>
      <c r="U1537" t="s">
        <v>1756</v>
      </c>
      <c r="V1537" t="s">
        <v>1826</v>
      </c>
      <c r="W1537">
        <v>3</v>
      </c>
      <c r="X1537" t="s">
        <v>1804</v>
      </c>
      <c r="Y1537">
        <v>866.78</v>
      </c>
      <c r="Z1537">
        <v>2600.34</v>
      </c>
      <c r="AA1537">
        <v>702.09</v>
      </c>
      <c r="AB1537">
        <v>0.27</v>
      </c>
    </row>
    <row r="1538" spans="1:28" x14ac:dyDescent="0.3">
      <c r="A1538" t="s">
        <v>3362</v>
      </c>
      <c r="B1538" s="13">
        <v>45378</v>
      </c>
      <c r="C1538" t="s">
        <v>678</v>
      </c>
      <c r="D1538" t="s">
        <v>679</v>
      </c>
      <c r="E1538">
        <v>54</v>
      </c>
      <c r="F1538" t="s">
        <v>9</v>
      </c>
      <c r="G1538" t="s">
        <v>680</v>
      </c>
      <c r="H1538" t="s">
        <v>328</v>
      </c>
      <c r="I1538" t="s">
        <v>12</v>
      </c>
      <c r="J1538" t="s">
        <v>19</v>
      </c>
      <c r="K1538" t="s">
        <v>1704</v>
      </c>
      <c r="L1538" t="s">
        <v>3945</v>
      </c>
      <c r="M1538" t="s">
        <v>1544</v>
      </c>
      <c r="N1538" t="s">
        <v>3870</v>
      </c>
      <c r="O1538" t="s">
        <v>1705</v>
      </c>
      <c r="P1538">
        <v>325.26</v>
      </c>
      <c r="Q1538">
        <v>400</v>
      </c>
      <c r="R1538" t="s">
        <v>1805</v>
      </c>
      <c r="S1538" t="s">
        <v>1784</v>
      </c>
      <c r="T1538" t="s">
        <v>1806</v>
      </c>
      <c r="U1538" t="s">
        <v>1756</v>
      </c>
      <c r="V1538" t="s">
        <v>1826</v>
      </c>
      <c r="W1538">
        <v>3</v>
      </c>
      <c r="X1538" t="s">
        <v>1804</v>
      </c>
      <c r="Y1538">
        <v>392.84</v>
      </c>
      <c r="Z1538">
        <v>1178.52</v>
      </c>
      <c r="AA1538">
        <v>318.2</v>
      </c>
      <c r="AB1538">
        <v>0.27</v>
      </c>
    </row>
    <row r="1539" spans="1:28" x14ac:dyDescent="0.3">
      <c r="A1539" t="s">
        <v>3363</v>
      </c>
      <c r="B1539" s="13">
        <v>45688</v>
      </c>
      <c r="C1539" t="s">
        <v>1017</v>
      </c>
      <c r="D1539" t="s">
        <v>1018</v>
      </c>
      <c r="E1539">
        <v>64</v>
      </c>
      <c r="F1539" t="s">
        <v>16</v>
      </c>
      <c r="G1539" t="s">
        <v>1019</v>
      </c>
      <c r="H1539" t="s">
        <v>11</v>
      </c>
      <c r="I1539" t="s">
        <v>12</v>
      </c>
      <c r="J1539" t="s">
        <v>19</v>
      </c>
      <c r="K1539" t="s">
        <v>1565</v>
      </c>
      <c r="L1539" t="s">
        <v>3861</v>
      </c>
      <c r="M1539" t="s">
        <v>1566</v>
      </c>
      <c r="N1539" t="s">
        <v>3862</v>
      </c>
      <c r="O1539" t="s">
        <v>1567</v>
      </c>
      <c r="P1539">
        <v>495.72</v>
      </c>
      <c r="Q1539">
        <v>323</v>
      </c>
      <c r="R1539" t="s">
        <v>1774</v>
      </c>
      <c r="S1539" t="s">
        <v>1759</v>
      </c>
      <c r="T1539" t="s">
        <v>1775</v>
      </c>
      <c r="U1539" t="s">
        <v>1765</v>
      </c>
      <c r="V1539" t="s">
        <v>1826</v>
      </c>
      <c r="W1539">
        <v>2</v>
      </c>
      <c r="X1539" t="s">
        <v>1773</v>
      </c>
      <c r="Y1539">
        <v>753.1</v>
      </c>
      <c r="Z1539">
        <v>1506.2</v>
      </c>
      <c r="AA1539">
        <v>286.18</v>
      </c>
      <c r="AB1539">
        <v>0.19</v>
      </c>
    </row>
    <row r="1540" spans="1:28" x14ac:dyDescent="0.3">
      <c r="A1540" t="s">
        <v>3364</v>
      </c>
      <c r="B1540" s="13">
        <v>45927</v>
      </c>
      <c r="C1540" t="s">
        <v>40</v>
      </c>
      <c r="D1540" t="s">
        <v>41</v>
      </c>
      <c r="E1540">
        <v>29</v>
      </c>
      <c r="F1540" t="s">
        <v>16</v>
      </c>
      <c r="G1540" t="s">
        <v>42</v>
      </c>
      <c r="H1540" t="s">
        <v>43</v>
      </c>
      <c r="I1540" t="s">
        <v>12</v>
      </c>
      <c r="J1540" t="s">
        <v>26</v>
      </c>
      <c r="K1540" t="s">
        <v>1656</v>
      </c>
      <c r="L1540" t="s">
        <v>3920</v>
      </c>
      <c r="M1540" t="s">
        <v>1566</v>
      </c>
      <c r="N1540" t="s">
        <v>3854</v>
      </c>
      <c r="O1540" t="s">
        <v>1657</v>
      </c>
      <c r="P1540">
        <v>434.84</v>
      </c>
      <c r="Q1540">
        <v>185</v>
      </c>
      <c r="R1540" t="s">
        <v>1808</v>
      </c>
      <c r="S1540" t="s">
        <v>1759</v>
      </c>
      <c r="T1540" t="s">
        <v>1809</v>
      </c>
      <c r="U1540" t="s">
        <v>1756</v>
      </c>
      <c r="V1540" t="s">
        <v>1826</v>
      </c>
      <c r="W1540">
        <v>2</v>
      </c>
      <c r="X1540" t="s">
        <v>1807</v>
      </c>
      <c r="Y1540">
        <v>700.91</v>
      </c>
      <c r="Z1540">
        <v>1401.82</v>
      </c>
      <c r="AA1540">
        <v>140.18</v>
      </c>
      <c r="AB1540">
        <v>0.1</v>
      </c>
    </row>
    <row r="1541" spans="1:28" x14ac:dyDescent="0.3">
      <c r="A1541" t="s">
        <v>3365</v>
      </c>
      <c r="B1541" s="13">
        <v>45775</v>
      </c>
      <c r="C1541" t="s">
        <v>264</v>
      </c>
      <c r="D1541" t="s">
        <v>265</v>
      </c>
      <c r="E1541">
        <v>39</v>
      </c>
      <c r="F1541" t="s">
        <v>16</v>
      </c>
      <c r="G1541" t="s">
        <v>266</v>
      </c>
      <c r="H1541" t="s">
        <v>267</v>
      </c>
      <c r="I1541" t="s">
        <v>12</v>
      </c>
      <c r="J1541" t="s">
        <v>13</v>
      </c>
      <c r="K1541" t="s">
        <v>1578</v>
      </c>
      <c r="L1541" t="s">
        <v>3871</v>
      </c>
      <c r="M1541" t="s">
        <v>1563</v>
      </c>
      <c r="N1541" t="s">
        <v>3872</v>
      </c>
      <c r="O1541" t="s">
        <v>1579</v>
      </c>
      <c r="P1541">
        <v>465.34</v>
      </c>
      <c r="Q1541">
        <v>301</v>
      </c>
      <c r="R1541" t="s">
        <v>1795</v>
      </c>
      <c r="S1541" t="s">
        <v>1759</v>
      </c>
      <c r="T1541" t="s">
        <v>1796</v>
      </c>
      <c r="U1541" t="s">
        <v>1772</v>
      </c>
      <c r="V1541" t="s">
        <v>1826</v>
      </c>
      <c r="W1541">
        <v>4</v>
      </c>
      <c r="X1541" t="s">
        <v>1794</v>
      </c>
      <c r="Y1541">
        <v>935.98</v>
      </c>
      <c r="Z1541">
        <v>3743.92</v>
      </c>
      <c r="AA1541">
        <v>411.83</v>
      </c>
      <c r="AB1541">
        <v>0.11</v>
      </c>
    </row>
    <row r="1542" spans="1:28" x14ac:dyDescent="0.3">
      <c r="A1542" t="s">
        <v>3366</v>
      </c>
      <c r="B1542" s="13">
        <v>45849</v>
      </c>
      <c r="C1542" t="s">
        <v>1492</v>
      </c>
      <c r="D1542" t="s">
        <v>1493</v>
      </c>
      <c r="E1542">
        <v>46</v>
      </c>
      <c r="F1542" t="s">
        <v>16</v>
      </c>
      <c r="G1542" t="s">
        <v>1494</v>
      </c>
      <c r="H1542" t="s">
        <v>287</v>
      </c>
      <c r="I1542" t="s">
        <v>12</v>
      </c>
      <c r="J1542" t="s">
        <v>26</v>
      </c>
      <c r="K1542" t="s">
        <v>1700</v>
      </c>
      <c r="L1542" t="s">
        <v>3943</v>
      </c>
      <c r="M1542" t="s">
        <v>1563</v>
      </c>
      <c r="N1542" t="s">
        <v>3845</v>
      </c>
      <c r="O1542" t="s">
        <v>1701</v>
      </c>
      <c r="P1542">
        <v>392.89</v>
      </c>
      <c r="Q1542">
        <v>320</v>
      </c>
      <c r="R1542" t="s">
        <v>1805</v>
      </c>
      <c r="S1542" t="s">
        <v>1784</v>
      </c>
      <c r="T1542" t="s">
        <v>1806</v>
      </c>
      <c r="U1542" t="s">
        <v>1756</v>
      </c>
      <c r="V1542" t="s">
        <v>1824</v>
      </c>
      <c r="W1542">
        <v>1</v>
      </c>
      <c r="X1542" t="s">
        <v>1804</v>
      </c>
      <c r="Y1542">
        <v>539.9</v>
      </c>
      <c r="Z1542">
        <v>539.9</v>
      </c>
      <c r="AA1542">
        <v>37.79</v>
      </c>
      <c r="AB1542">
        <v>7.0000000000000007E-2</v>
      </c>
    </row>
    <row r="1543" spans="1:28" x14ac:dyDescent="0.3">
      <c r="A1543" t="s">
        <v>3367</v>
      </c>
      <c r="B1543" s="13">
        <v>45573</v>
      </c>
      <c r="C1543" t="s">
        <v>568</v>
      </c>
      <c r="D1543" t="s">
        <v>569</v>
      </c>
      <c r="E1543">
        <v>44</v>
      </c>
      <c r="F1543" t="s">
        <v>16</v>
      </c>
      <c r="G1543" t="s">
        <v>570</v>
      </c>
      <c r="H1543" t="s">
        <v>254</v>
      </c>
      <c r="I1543" t="s">
        <v>12</v>
      </c>
      <c r="J1543" t="s">
        <v>19</v>
      </c>
      <c r="K1543" t="s">
        <v>1628</v>
      </c>
      <c r="L1543" t="s">
        <v>3904</v>
      </c>
      <c r="M1543" t="s">
        <v>1563</v>
      </c>
      <c r="N1543" t="s">
        <v>3860</v>
      </c>
      <c r="O1543" t="s">
        <v>1629</v>
      </c>
      <c r="P1543">
        <v>38.520000000000003</v>
      </c>
      <c r="Q1543">
        <v>378</v>
      </c>
      <c r="R1543" t="s">
        <v>1777</v>
      </c>
      <c r="S1543" t="s">
        <v>1754</v>
      </c>
      <c r="T1543" t="s">
        <v>1778</v>
      </c>
      <c r="U1543" t="s">
        <v>1772</v>
      </c>
      <c r="V1543" t="s">
        <v>1826</v>
      </c>
      <c r="W1543">
        <v>1</v>
      </c>
      <c r="X1543" t="s">
        <v>1776</v>
      </c>
      <c r="Y1543">
        <v>312.81</v>
      </c>
      <c r="Z1543">
        <v>312.81</v>
      </c>
      <c r="AA1543">
        <v>43.79</v>
      </c>
      <c r="AB1543">
        <v>0.14000000000000001</v>
      </c>
    </row>
    <row r="1544" spans="1:28" x14ac:dyDescent="0.3">
      <c r="A1544" t="s">
        <v>3368</v>
      </c>
      <c r="B1544" s="13">
        <v>45356</v>
      </c>
      <c r="C1544" t="s">
        <v>797</v>
      </c>
      <c r="D1544" t="s">
        <v>798</v>
      </c>
      <c r="E1544">
        <v>41</v>
      </c>
      <c r="F1544" t="s">
        <v>16</v>
      </c>
      <c r="G1544" t="s">
        <v>799</v>
      </c>
      <c r="H1544" t="s">
        <v>58</v>
      </c>
      <c r="I1544" t="s">
        <v>12</v>
      </c>
      <c r="J1544" t="s">
        <v>13</v>
      </c>
      <c r="K1544" t="s">
        <v>1644</v>
      </c>
      <c r="L1544" t="s">
        <v>3913</v>
      </c>
      <c r="M1544" t="s">
        <v>1563</v>
      </c>
      <c r="N1544" t="s">
        <v>3854</v>
      </c>
      <c r="O1544" t="s">
        <v>1645</v>
      </c>
      <c r="P1544">
        <v>177.98</v>
      </c>
      <c r="Q1544">
        <v>103</v>
      </c>
      <c r="R1544" t="s">
        <v>1780</v>
      </c>
      <c r="S1544" t="s">
        <v>1763</v>
      </c>
      <c r="T1544" t="s">
        <v>1781</v>
      </c>
      <c r="U1544" t="s">
        <v>1772</v>
      </c>
      <c r="V1544" t="s">
        <v>1829</v>
      </c>
      <c r="W1544">
        <v>3</v>
      </c>
      <c r="X1544" t="s">
        <v>1779</v>
      </c>
      <c r="Y1544">
        <v>855.96</v>
      </c>
      <c r="Z1544">
        <v>2567.88</v>
      </c>
      <c r="AA1544">
        <v>744.69</v>
      </c>
      <c r="AB1544">
        <v>0.28999999999999998</v>
      </c>
    </row>
    <row r="1545" spans="1:28" x14ac:dyDescent="0.3">
      <c r="A1545" t="s">
        <v>3369</v>
      </c>
      <c r="B1545" s="13">
        <v>45326</v>
      </c>
      <c r="C1545" t="s">
        <v>1112</v>
      </c>
      <c r="D1545" t="s">
        <v>1113</v>
      </c>
      <c r="E1545">
        <v>20</v>
      </c>
      <c r="F1545" t="s">
        <v>9</v>
      </c>
      <c r="G1545" t="s">
        <v>1114</v>
      </c>
      <c r="H1545" t="s">
        <v>74</v>
      </c>
      <c r="I1545" t="s">
        <v>12</v>
      </c>
      <c r="J1545" t="s">
        <v>13</v>
      </c>
      <c r="K1545" t="s">
        <v>1546</v>
      </c>
      <c r="L1545" t="s">
        <v>3846</v>
      </c>
      <c r="M1545" t="s">
        <v>1547</v>
      </c>
      <c r="N1545" t="s">
        <v>3847</v>
      </c>
      <c r="O1545" t="s">
        <v>1548</v>
      </c>
      <c r="P1545">
        <v>342.56</v>
      </c>
      <c r="Q1545">
        <v>181</v>
      </c>
      <c r="R1545" t="s">
        <v>1793</v>
      </c>
      <c r="S1545" t="s">
        <v>1763</v>
      </c>
      <c r="T1545" t="s">
        <v>395</v>
      </c>
      <c r="U1545" t="s">
        <v>1772</v>
      </c>
      <c r="V1545" t="s">
        <v>1829</v>
      </c>
      <c r="W1545">
        <v>3</v>
      </c>
      <c r="X1545" t="s">
        <v>1792</v>
      </c>
      <c r="Y1545">
        <v>305</v>
      </c>
      <c r="Z1545">
        <v>915</v>
      </c>
      <c r="AA1545">
        <v>9.15</v>
      </c>
      <c r="AB1545">
        <v>0.01</v>
      </c>
    </row>
    <row r="1546" spans="1:28" x14ac:dyDescent="0.3">
      <c r="A1546" t="s">
        <v>3370</v>
      </c>
      <c r="B1546" s="13">
        <v>45361</v>
      </c>
      <c r="C1546" t="s">
        <v>1443</v>
      </c>
      <c r="D1546" t="s">
        <v>1444</v>
      </c>
      <c r="E1546">
        <v>45</v>
      </c>
      <c r="F1546" t="s">
        <v>9</v>
      </c>
      <c r="G1546" t="s">
        <v>1445</v>
      </c>
      <c r="H1546" t="s">
        <v>171</v>
      </c>
      <c r="I1546" t="s">
        <v>12</v>
      </c>
      <c r="J1546" t="s">
        <v>26</v>
      </c>
      <c r="K1546" t="s">
        <v>1746</v>
      </c>
      <c r="L1546" t="s">
        <v>3966</v>
      </c>
      <c r="M1546" t="s">
        <v>1544</v>
      </c>
      <c r="N1546" t="s">
        <v>3864</v>
      </c>
      <c r="O1546" t="s">
        <v>1747</v>
      </c>
      <c r="P1546">
        <v>201.41</v>
      </c>
      <c r="Q1546">
        <v>146</v>
      </c>
      <c r="R1546" t="s">
        <v>1795</v>
      </c>
      <c r="S1546" t="s">
        <v>1759</v>
      </c>
      <c r="T1546" t="s">
        <v>1796</v>
      </c>
      <c r="U1546" t="s">
        <v>1772</v>
      </c>
      <c r="V1546" t="s">
        <v>1824</v>
      </c>
      <c r="W1546">
        <v>3</v>
      </c>
      <c r="X1546" t="s">
        <v>1794</v>
      </c>
      <c r="Y1546">
        <v>831.15</v>
      </c>
      <c r="Z1546">
        <v>2493.4499999999998</v>
      </c>
      <c r="AA1546">
        <v>473.76</v>
      </c>
      <c r="AB1546">
        <v>0.19</v>
      </c>
    </row>
    <row r="1547" spans="1:28" x14ac:dyDescent="0.3">
      <c r="A1547" t="s">
        <v>3371</v>
      </c>
      <c r="B1547" s="13">
        <v>45926</v>
      </c>
      <c r="C1547" t="s">
        <v>675</v>
      </c>
      <c r="D1547" t="s">
        <v>676</v>
      </c>
      <c r="E1547">
        <v>28</v>
      </c>
      <c r="F1547" t="s">
        <v>16</v>
      </c>
      <c r="G1547" t="s">
        <v>677</v>
      </c>
      <c r="H1547" t="s">
        <v>88</v>
      </c>
      <c r="I1547" t="s">
        <v>12</v>
      </c>
      <c r="J1547" t="s">
        <v>26</v>
      </c>
      <c r="K1547" t="s">
        <v>1740</v>
      </c>
      <c r="L1547" t="s">
        <v>3963</v>
      </c>
      <c r="M1547" t="s">
        <v>1547</v>
      </c>
      <c r="N1547" t="s">
        <v>3849</v>
      </c>
      <c r="O1547" t="s">
        <v>1741</v>
      </c>
      <c r="P1547">
        <v>358.47</v>
      </c>
      <c r="Q1547">
        <v>143</v>
      </c>
      <c r="R1547" t="s">
        <v>1767</v>
      </c>
      <c r="S1547" t="s">
        <v>1759</v>
      </c>
      <c r="T1547" t="s">
        <v>1768</v>
      </c>
      <c r="U1547" t="s">
        <v>1765</v>
      </c>
      <c r="V1547" t="s">
        <v>1829</v>
      </c>
      <c r="W1547">
        <v>2</v>
      </c>
      <c r="X1547" t="s">
        <v>1766</v>
      </c>
      <c r="Y1547">
        <v>644.97</v>
      </c>
      <c r="Z1547">
        <v>1289.94</v>
      </c>
      <c r="AA1547">
        <v>309.58999999999997</v>
      </c>
      <c r="AB1547">
        <v>0.24</v>
      </c>
    </row>
    <row r="1548" spans="1:28" x14ac:dyDescent="0.3">
      <c r="A1548" t="s">
        <v>3372</v>
      </c>
      <c r="B1548" s="13">
        <v>45839</v>
      </c>
      <c r="C1548" t="s">
        <v>341</v>
      </c>
      <c r="D1548" t="s">
        <v>342</v>
      </c>
      <c r="E1548">
        <v>62</v>
      </c>
      <c r="F1548" t="s">
        <v>16</v>
      </c>
      <c r="G1548" t="s">
        <v>343</v>
      </c>
      <c r="H1548" t="s">
        <v>58</v>
      </c>
      <c r="I1548" t="s">
        <v>12</v>
      </c>
      <c r="J1548" t="s">
        <v>19</v>
      </c>
      <c r="K1548" t="s">
        <v>1724</v>
      </c>
      <c r="L1548" t="s">
        <v>3955</v>
      </c>
      <c r="M1548" t="s">
        <v>1566</v>
      </c>
      <c r="N1548" t="s">
        <v>3854</v>
      </c>
      <c r="O1548" t="s">
        <v>1725</v>
      </c>
      <c r="P1548">
        <v>131.24</v>
      </c>
      <c r="Q1548">
        <v>232</v>
      </c>
      <c r="R1548" t="s">
        <v>1758</v>
      </c>
      <c r="S1548" t="s">
        <v>1759</v>
      </c>
      <c r="T1548" t="s">
        <v>1760</v>
      </c>
      <c r="U1548" t="s">
        <v>1756</v>
      </c>
      <c r="V1548" t="s">
        <v>1824</v>
      </c>
      <c r="W1548">
        <v>1</v>
      </c>
      <c r="X1548" t="s">
        <v>1757</v>
      </c>
      <c r="Y1548">
        <v>149.56</v>
      </c>
      <c r="Z1548">
        <v>149.56</v>
      </c>
      <c r="AA1548">
        <v>13.46</v>
      </c>
      <c r="AB1548">
        <v>0.09</v>
      </c>
    </row>
    <row r="1549" spans="1:28" x14ac:dyDescent="0.3">
      <c r="A1549" t="s">
        <v>3373</v>
      </c>
      <c r="B1549" s="13">
        <v>45434</v>
      </c>
      <c r="C1549" t="s">
        <v>705</v>
      </c>
      <c r="D1549" t="s">
        <v>706</v>
      </c>
      <c r="E1549">
        <v>42</v>
      </c>
      <c r="F1549" t="s">
        <v>9</v>
      </c>
      <c r="G1549" t="s">
        <v>707</v>
      </c>
      <c r="H1549" t="s">
        <v>113</v>
      </c>
      <c r="I1549" t="s">
        <v>12</v>
      </c>
      <c r="J1549" t="s">
        <v>31</v>
      </c>
      <c r="K1549" t="s">
        <v>1634</v>
      </c>
      <c r="L1549" t="s">
        <v>3907</v>
      </c>
      <c r="M1549" t="s">
        <v>1563</v>
      </c>
      <c r="N1549" t="s">
        <v>3845</v>
      </c>
      <c r="O1549" t="s">
        <v>1635</v>
      </c>
      <c r="P1549">
        <v>253.33</v>
      </c>
      <c r="Q1549">
        <v>266</v>
      </c>
      <c r="R1549" t="s">
        <v>1814</v>
      </c>
      <c r="S1549" t="s">
        <v>1754</v>
      </c>
      <c r="T1549" t="s">
        <v>1815</v>
      </c>
      <c r="U1549" t="s">
        <v>1772</v>
      </c>
      <c r="V1549" t="s">
        <v>1826</v>
      </c>
      <c r="W1549">
        <v>1</v>
      </c>
      <c r="X1549" t="s">
        <v>1813</v>
      </c>
      <c r="Y1549">
        <v>661.77</v>
      </c>
      <c r="Z1549">
        <v>661.77</v>
      </c>
      <c r="AA1549">
        <v>19.850000000000001</v>
      </c>
      <c r="AB1549">
        <v>0.03</v>
      </c>
    </row>
    <row r="1550" spans="1:28" x14ac:dyDescent="0.3">
      <c r="A1550" t="s">
        <v>3374</v>
      </c>
      <c r="B1550" s="13">
        <v>45819</v>
      </c>
      <c r="C1550" t="s">
        <v>381</v>
      </c>
      <c r="D1550" t="s">
        <v>382</v>
      </c>
      <c r="E1550">
        <v>38</v>
      </c>
      <c r="F1550" t="s">
        <v>9</v>
      </c>
      <c r="G1550" t="s">
        <v>383</v>
      </c>
      <c r="H1550" t="s">
        <v>47</v>
      </c>
      <c r="I1550" t="s">
        <v>12</v>
      </c>
      <c r="J1550" t="s">
        <v>26</v>
      </c>
      <c r="K1550" t="s">
        <v>1736</v>
      </c>
      <c r="L1550" t="s">
        <v>3961</v>
      </c>
      <c r="M1550" t="s">
        <v>1558</v>
      </c>
      <c r="N1550" t="s">
        <v>3856</v>
      </c>
      <c r="O1550" t="s">
        <v>1737</v>
      </c>
      <c r="P1550">
        <v>358.47</v>
      </c>
      <c r="Q1550">
        <v>213</v>
      </c>
      <c r="R1550" t="s">
        <v>1780</v>
      </c>
      <c r="S1550" t="s">
        <v>1763</v>
      </c>
      <c r="T1550" t="s">
        <v>1781</v>
      </c>
      <c r="U1550" t="s">
        <v>1772</v>
      </c>
      <c r="V1550" t="s">
        <v>1824</v>
      </c>
      <c r="W1550">
        <v>3</v>
      </c>
      <c r="X1550" t="s">
        <v>1779</v>
      </c>
      <c r="Y1550">
        <v>99.67</v>
      </c>
      <c r="Z1550">
        <v>299.01</v>
      </c>
      <c r="AA1550">
        <v>50.83</v>
      </c>
      <c r="AB1550">
        <v>0.17</v>
      </c>
    </row>
    <row r="1551" spans="1:28" x14ac:dyDescent="0.3">
      <c r="A1551" t="s">
        <v>3375</v>
      </c>
      <c r="B1551" s="13">
        <v>45553</v>
      </c>
      <c r="C1551" t="s">
        <v>716</v>
      </c>
      <c r="D1551" t="s">
        <v>717</v>
      </c>
      <c r="E1551">
        <v>38</v>
      </c>
      <c r="F1551" t="s">
        <v>9</v>
      </c>
      <c r="G1551" t="s">
        <v>718</v>
      </c>
      <c r="H1551" t="s">
        <v>81</v>
      </c>
      <c r="I1551" t="s">
        <v>12</v>
      </c>
      <c r="J1551" t="s">
        <v>19</v>
      </c>
      <c r="K1551" t="s">
        <v>1672</v>
      </c>
      <c r="L1551" t="s">
        <v>3928</v>
      </c>
      <c r="M1551" t="s">
        <v>1563</v>
      </c>
      <c r="N1551" t="s">
        <v>3845</v>
      </c>
      <c r="O1551" t="s">
        <v>1673</v>
      </c>
      <c r="P1551">
        <v>86.42</v>
      </c>
      <c r="Q1551">
        <v>222</v>
      </c>
      <c r="R1551" t="s">
        <v>1758</v>
      </c>
      <c r="S1551" t="s">
        <v>1759</v>
      </c>
      <c r="T1551" t="s">
        <v>1760</v>
      </c>
      <c r="U1551" t="s">
        <v>1756</v>
      </c>
      <c r="V1551" t="s">
        <v>1829</v>
      </c>
      <c r="W1551">
        <v>3</v>
      </c>
      <c r="X1551" t="s">
        <v>1757</v>
      </c>
      <c r="Y1551">
        <v>103.66</v>
      </c>
      <c r="Z1551">
        <v>310.98</v>
      </c>
      <c r="AA1551">
        <v>80.849999999999994</v>
      </c>
      <c r="AB1551">
        <v>0.26</v>
      </c>
    </row>
    <row r="1552" spans="1:28" x14ac:dyDescent="0.3">
      <c r="A1552" t="s">
        <v>3376</v>
      </c>
      <c r="B1552" s="13">
        <v>45258</v>
      </c>
      <c r="C1552" t="s">
        <v>1352</v>
      </c>
      <c r="D1552" t="s">
        <v>1353</v>
      </c>
      <c r="E1552">
        <v>61</v>
      </c>
      <c r="F1552" t="s">
        <v>9</v>
      </c>
      <c r="G1552" t="s">
        <v>1354</v>
      </c>
      <c r="H1552" t="s">
        <v>39</v>
      </c>
      <c r="I1552" t="s">
        <v>12</v>
      </c>
      <c r="J1552" t="s">
        <v>13</v>
      </c>
      <c r="K1552" t="s">
        <v>1628</v>
      </c>
      <c r="L1552" t="s">
        <v>3904</v>
      </c>
      <c r="M1552" t="s">
        <v>1563</v>
      </c>
      <c r="N1552" t="s">
        <v>3860</v>
      </c>
      <c r="O1552" t="s">
        <v>1629</v>
      </c>
      <c r="P1552">
        <v>38.520000000000003</v>
      </c>
      <c r="Q1552">
        <v>378</v>
      </c>
      <c r="R1552" t="s">
        <v>1762</v>
      </c>
      <c r="S1552" t="s">
        <v>1763</v>
      </c>
      <c r="T1552" t="s">
        <v>1764</v>
      </c>
      <c r="U1552" t="s">
        <v>1765</v>
      </c>
      <c r="V1552" t="s">
        <v>1824</v>
      </c>
      <c r="W1552">
        <v>4</v>
      </c>
      <c r="X1552" t="s">
        <v>1761</v>
      </c>
      <c r="Y1552">
        <v>54.4</v>
      </c>
      <c r="Z1552">
        <v>217.6</v>
      </c>
      <c r="AA1552">
        <v>47.87</v>
      </c>
      <c r="AB1552">
        <v>0.22</v>
      </c>
    </row>
    <row r="1553" spans="1:28" x14ac:dyDescent="0.3">
      <c r="A1553" t="s">
        <v>3377</v>
      </c>
      <c r="B1553" s="13">
        <v>45435</v>
      </c>
      <c r="C1553" t="s">
        <v>1507</v>
      </c>
      <c r="D1553" t="s">
        <v>1508</v>
      </c>
      <c r="E1553">
        <v>23</v>
      </c>
      <c r="F1553" t="s">
        <v>9</v>
      </c>
      <c r="G1553" t="s">
        <v>1509</v>
      </c>
      <c r="H1553" t="s">
        <v>140</v>
      </c>
      <c r="I1553" t="s">
        <v>12</v>
      </c>
      <c r="J1553" t="s">
        <v>19</v>
      </c>
      <c r="K1553" t="s">
        <v>1716</v>
      </c>
      <c r="L1553" t="s">
        <v>3951</v>
      </c>
      <c r="M1553" t="s">
        <v>1544</v>
      </c>
      <c r="N1553" t="s">
        <v>3935</v>
      </c>
      <c r="O1553" t="s">
        <v>1717</v>
      </c>
      <c r="P1553">
        <v>388.46</v>
      </c>
      <c r="Q1553">
        <v>208</v>
      </c>
      <c r="R1553" t="s">
        <v>1800</v>
      </c>
      <c r="S1553" t="s">
        <v>1763</v>
      </c>
      <c r="T1553" t="s">
        <v>207</v>
      </c>
      <c r="U1553" t="s">
        <v>1765</v>
      </c>
      <c r="V1553" t="s">
        <v>1824</v>
      </c>
      <c r="W1553">
        <v>1</v>
      </c>
      <c r="X1553" t="s">
        <v>1799</v>
      </c>
      <c r="Y1553">
        <v>46.66</v>
      </c>
      <c r="Z1553">
        <v>46.66</v>
      </c>
      <c r="AA1553">
        <v>9.33</v>
      </c>
      <c r="AB1553">
        <v>0.2</v>
      </c>
    </row>
    <row r="1554" spans="1:28" x14ac:dyDescent="0.3">
      <c r="A1554" t="s">
        <v>3378</v>
      </c>
      <c r="B1554" s="13">
        <v>45447</v>
      </c>
      <c r="C1554" t="s">
        <v>40</v>
      </c>
      <c r="D1554" t="s">
        <v>41</v>
      </c>
      <c r="E1554">
        <v>29</v>
      </c>
      <c r="F1554" t="s">
        <v>16</v>
      </c>
      <c r="G1554" t="s">
        <v>42</v>
      </c>
      <c r="H1554" t="s">
        <v>43</v>
      </c>
      <c r="I1554" t="s">
        <v>12</v>
      </c>
      <c r="J1554" t="s">
        <v>26</v>
      </c>
      <c r="K1554" t="s">
        <v>1694</v>
      </c>
      <c r="L1554" t="s">
        <v>3940</v>
      </c>
      <c r="M1554" t="s">
        <v>1566</v>
      </c>
      <c r="N1554" t="s">
        <v>3893</v>
      </c>
      <c r="O1554" t="s">
        <v>1695</v>
      </c>
      <c r="P1554">
        <v>107.06</v>
      </c>
      <c r="Q1554">
        <v>359</v>
      </c>
      <c r="R1554" t="s">
        <v>1793</v>
      </c>
      <c r="S1554" t="s">
        <v>1763</v>
      </c>
      <c r="T1554" t="s">
        <v>395</v>
      </c>
      <c r="U1554" t="s">
        <v>1772</v>
      </c>
      <c r="V1554" t="s">
        <v>1824</v>
      </c>
      <c r="W1554">
        <v>4</v>
      </c>
      <c r="X1554" t="s">
        <v>1792</v>
      </c>
      <c r="Y1554">
        <v>871.2</v>
      </c>
      <c r="Z1554">
        <v>3484.8</v>
      </c>
      <c r="AA1554">
        <v>1010.59</v>
      </c>
      <c r="AB1554">
        <v>0.28999999999999998</v>
      </c>
    </row>
    <row r="1555" spans="1:28" x14ac:dyDescent="0.3">
      <c r="A1555" t="s">
        <v>3379</v>
      </c>
      <c r="B1555" s="13">
        <v>45724</v>
      </c>
      <c r="C1555" t="s">
        <v>1184</v>
      </c>
      <c r="D1555" t="s">
        <v>1185</v>
      </c>
      <c r="E1555">
        <v>34</v>
      </c>
      <c r="F1555" t="s">
        <v>16</v>
      </c>
      <c r="G1555" t="s">
        <v>1186</v>
      </c>
      <c r="H1555" t="s">
        <v>267</v>
      </c>
      <c r="I1555" t="s">
        <v>12</v>
      </c>
      <c r="J1555" t="s">
        <v>13</v>
      </c>
      <c r="K1555" t="s">
        <v>1584</v>
      </c>
      <c r="L1555" t="s">
        <v>3876</v>
      </c>
      <c r="M1555" t="s">
        <v>1547</v>
      </c>
      <c r="N1555" t="s">
        <v>3852</v>
      </c>
      <c r="O1555" t="s">
        <v>1585</v>
      </c>
      <c r="P1555">
        <v>144.53</v>
      </c>
      <c r="Q1555">
        <v>343</v>
      </c>
      <c r="R1555" t="s">
        <v>1800</v>
      </c>
      <c r="S1555" t="s">
        <v>1763</v>
      </c>
      <c r="T1555" t="s">
        <v>207</v>
      </c>
      <c r="U1555" t="s">
        <v>1765</v>
      </c>
      <c r="V1555" t="s">
        <v>1826</v>
      </c>
      <c r="W1555">
        <v>4</v>
      </c>
      <c r="X1555" t="s">
        <v>1799</v>
      </c>
      <c r="Y1555">
        <v>317.11</v>
      </c>
      <c r="Z1555">
        <v>1268.44</v>
      </c>
      <c r="AA1555">
        <v>202.95</v>
      </c>
      <c r="AB1555">
        <v>0.16</v>
      </c>
    </row>
    <row r="1556" spans="1:28" x14ac:dyDescent="0.3">
      <c r="A1556" t="s">
        <v>3380</v>
      </c>
      <c r="B1556" s="13">
        <v>45338</v>
      </c>
      <c r="C1556" t="s">
        <v>824</v>
      </c>
      <c r="D1556" t="s">
        <v>825</v>
      </c>
      <c r="E1556">
        <v>24</v>
      </c>
      <c r="F1556" t="s">
        <v>16</v>
      </c>
      <c r="G1556" t="s">
        <v>826</v>
      </c>
      <c r="H1556" t="s">
        <v>359</v>
      </c>
      <c r="I1556" t="s">
        <v>12</v>
      </c>
      <c r="J1556" t="s">
        <v>19</v>
      </c>
      <c r="K1556" t="s">
        <v>1598</v>
      </c>
      <c r="L1556" t="s">
        <v>3886</v>
      </c>
      <c r="M1556" t="s">
        <v>1547</v>
      </c>
      <c r="N1556" t="s">
        <v>3854</v>
      </c>
      <c r="O1556" t="s">
        <v>1599</v>
      </c>
      <c r="P1556">
        <v>174.02</v>
      </c>
      <c r="Q1556">
        <v>268</v>
      </c>
      <c r="R1556" t="s">
        <v>1798</v>
      </c>
      <c r="S1556" t="s">
        <v>1754</v>
      </c>
      <c r="T1556" t="s">
        <v>129</v>
      </c>
      <c r="U1556" t="s">
        <v>1756</v>
      </c>
      <c r="V1556" t="s">
        <v>1826</v>
      </c>
      <c r="W1556">
        <v>2</v>
      </c>
      <c r="X1556" t="s">
        <v>1797</v>
      </c>
      <c r="Y1556">
        <v>388.34</v>
      </c>
      <c r="Z1556">
        <v>776.68</v>
      </c>
      <c r="AA1556">
        <v>69.900000000000006</v>
      </c>
      <c r="AB1556">
        <v>0.09</v>
      </c>
    </row>
    <row r="1557" spans="1:28" x14ac:dyDescent="0.3">
      <c r="A1557" t="s">
        <v>3381</v>
      </c>
      <c r="B1557" s="13">
        <v>45252</v>
      </c>
      <c r="C1557" t="s">
        <v>1005</v>
      </c>
      <c r="D1557" t="s">
        <v>1006</v>
      </c>
      <c r="E1557">
        <v>54</v>
      </c>
      <c r="F1557" t="s">
        <v>9</v>
      </c>
      <c r="G1557" t="s">
        <v>1007</v>
      </c>
      <c r="H1557" t="s">
        <v>313</v>
      </c>
      <c r="I1557" t="s">
        <v>12</v>
      </c>
      <c r="J1557" t="s">
        <v>19</v>
      </c>
      <c r="K1557" t="s">
        <v>1608</v>
      </c>
      <c r="L1557" t="s">
        <v>3891</v>
      </c>
      <c r="M1557" t="s">
        <v>1544</v>
      </c>
      <c r="N1557" t="s">
        <v>3864</v>
      </c>
      <c r="O1557" t="s">
        <v>1609</v>
      </c>
      <c r="P1557">
        <v>19.52</v>
      </c>
      <c r="Q1557">
        <v>57</v>
      </c>
      <c r="R1557" t="s">
        <v>1777</v>
      </c>
      <c r="S1557" t="s">
        <v>1754</v>
      </c>
      <c r="T1557" t="s">
        <v>1778</v>
      </c>
      <c r="U1557" t="s">
        <v>1772</v>
      </c>
      <c r="V1557" t="s">
        <v>1824</v>
      </c>
      <c r="W1557">
        <v>4</v>
      </c>
      <c r="X1557" t="s">
        <v>1776</v>
      </c>
      <c r="Y1557">
        <v>998.2</v>
      </c>
      <c r="Z1557">
        <v>3992.8</v>
      </c>
      <c r="AA1557">
        <v>598.91999999999996</v>
      </c>
      <c r="AB1557">
        <v>0.15</v>
      </c>
    </row>
    <row r="1558" spans="1:28" x14ac:dyDescent="0.3">
      <c r="A1558" t="s">
        <v>3382</v>
      </c>
      <c r="B1558" s="13">
        <v>45606</v>
      </c>
      <c r="C1558" t="s">
        <v>1516</v>
      </c>
      <c r="D1558" t="s">
        <v>1517</v>
      </c>
      <c r="E1558">
        <v>28</v>
      </c>
      <c r="F1558" t="s">
        <v>9</v>
      </c>
      <c r="G1558" t="s">
        <v>84</v>
      </c>
      <c r="H1558" t="s">
        <v>22</v>
      </c>
      <c r="I1558" t="s">
        <v>12</v>
      </c>
      <c r="J1558" t="s">
        <v>31</v>
      </c>
      <c r="K1558" t="s">
        <v>1620</v>
      </c>
      <c r="L1558" t="s">
        <v>3898</v>
      </c>
      <c r="M1558" t="s">
        <v>1547</v>
      </c>
      <c r="N1558" t="s">
        <v>3847</v>
      </c>
      <c r="O1558" t="s">
        <v>1621</v>
      </c>
      <c r="P1558">
        <v>223.43</v>
      </c>
      <c r="Q1558">
        <v>154</v>
      </c>
      <c r="R1558" t="s">
        <v>1753</v>
      </c>
      <c r="S1558" t="s">
        <v>1754</v>
      </c>
      <c r="T1558" t="s">
        <v>1755</v>
      </c>
      <c r="U1558" t="s">
        <v>1756</v>
      </c>
      <c r="V1558" t="s">
        <v>1829</v>
      </c>
      <c r="W1558">
        <v>1</v>
      </c>
      <c r="X1558" t="s">
        <v>1752</v>
      </c>
      <c r="Y1558">
        <v>887.38</v>
      </c>
      <c r="Z1558">
        <v>887.38</v>
      </c>
      <c r="AA1558">
        <v>8.8699999999999992</v>
      </c>
      <c r="AB1558">
        <v>0.01</v>
      </c>
    </row>
    <row r="1559" spans="1:28" x14ac:dyDescent="0.3">
      <c r="A1559" t="s">
        <v>3383</v>
      </c>
      <c r="B1559" s="13">
        <v>45524</v>
      </c>
      <c r="C1559" t="s">
        <v>984</v>
      </c>
      <c r="D1559" t="s">
        <v>985</v>
      </c>
      <c r="E1559">
        <v>47</v>
      </c>
      <c r="F1559" t="s">
        <v>16</v>
      </c>
      <c r="G1559" t="s">
        <v>986</v>
      </c>
      <c r="H1559" t="s">
        <v>92</v>
      </c>
      <c r="I1559" t="s">
        <v>12</v>
      </c>
      <c r="J1559" t="s">
        <v>31</v>
      </c>
      <c r="K1559" t="s">
        <v>1622</v>
      </c>
      <c r="L1559" t="s">
        <v>3899</v>
      </c>
      <c r="M1559" t="s">
        <v>1547</v>
      </c>
      <c r="N1559" t="s">
        <v>3900</v>
      </c>
      <c r="O1559" t="s">
        <v>1623</v>
      </c>
      <c r="P1559">
        <v>353.47</v>
      </c>
      <c r="Q1559">
        <v>214</v>
      </c>
      <c r="R1559" t="s">
        <v>1795</v>
      </c>
      <c r="S1559" t="s">
        <v>1759</v>
      </c>
      <c r="T1559" t="s">
        <v>1796</v>
      </c>
      <c r="U1559" t="s">
        <v>1772</v>
      </c>
      <c r="V1559" t="s">
        <v>1824</v>
      </c>
      <c r="W1559">
        <v>4</v>
      </c>
      <c r="X1559" t="s">
        <v>1794</v>
      </c>
      <c r="Y1559">
        <v>332.97</v>
      </c>
      <c r="Z1559">
        <v>1331.88</v>
      </c>
      <c r="AA1559">
        <v>372.93</v>
      </c>
      <c r="AB1559">
        <v>0.28000000000000003</v>
      </c>
    </row>
    <row r="1560" spans="1:28" x14ac:dyDescent="0.3">
      <c r="A1560" t="s">
        <v>3384</v>
      </c>
      <c r="B1560" s="13">
        <v>45934</v>
      </c>
      <c r="C1560" t="s">
        <v>93</v>
      </c>
      <c r="D1560" t="s">
        <v>94</v>
      </c>
      <c r="E1560">
        <v>36</v>
      </c>
      <c r="F1560" t="s">
        <v>16</v>
      </c>
      <c r="G1560" t="s">
        <v>95</v>
      </c>
      <c r="H1560" t="s">
        <v>96</v>
      </c>
      <c r="I1560" t="s">
        <v>12</v>
      </c>
      <c r="J1560" t="s">
        <v>13</v>
      </c>
      <c r="K1560" t="s">
        <v>1640</v>
      </c>
      <c r="L1560" t="s">
        <v>3910</v>
      </c>
      <c r="M1560" t="s">
        <v>1547</v>
      </c>
      <c r="N1560" t="s">
        <v>3849</v>
      </c>
      <c r="O1560" t="s">
        <v>1641</v>
      </c>
      <c r="P1560">
        <v>167.34</v>
      </c>
      <c r="Q1560">
        <v>296</v>
      </c>
      <c r="R1560" t="s">
        <v>1753</v>
      </c>
      <c r="S1560" t="s">
        <v>1754</v>
      </c>
      <c r="T1560" t="s">
        <v>1755</v>
      </c>
      <c r="U1560" t="s">
        <v>1756</v>
      </c>
      <c r="V1560" t="s">
        <v>1829</v>
      </c>
      <c r="W1560">
        <v>2</v>
      </c>
      <c r="X1560" t="s">
        <v>1752</v>
      </c>
      <c r="Y1560">
        <v>157.91</v>
      </c>
      <c r="Z1560">
        <v>315.82</v>
      </c>
      <c r="AA1560">
        <v>28.42</v>
      </c>
      <c r="AB1560">
        <v>0.09</v>
      </c>
    </row>
    <row r="1561" spans="1:28" x14ac:dyDescent="0.3">
      <c r="A1561" t="s">
        <v>3385</v>
      </c>
      <c r="B1561" s="13">
        <v>45539</v>
      </c>
      <c r="C1561" t="s">
        <v>1115</v>
      </c>
      <c r="D1561" t="s">
        <v>1116</v>
      </c>
      <c r="E1561">
        <v>54</v>
      </c>
      <c r="F1561" t="s">
        <v>9</v>
      </c>
      <c r="G1561" t="s">
        <v>1117</v>
      </c>
      <c r="H1561" t="s">
        <v>287</v>
      </c>
      <c r="I1561" t="s">
        <v>12</v>
      </c>
      <c r="J1561" t="s">
        <v>26</v>
      </c>
      <c r="K1561" t="s">
        <v>1572</v>
      </c>
      <c r="L1561" t="s">
        <v>3866</v>
      </c>
      <c r="M1561" t="s">
        <v>1558</v>
      </c>
      <c r="N1561" t="s">
        <v>3867</v>
      </c>
      <c r="O1561" t="s">
        <v>1573</v>
      </c>
      <c r="P1561">
        <v>115.82</v>
      </c>
      <c r="Q1561">
        <v>460</v>
      </c>
      <c r="R1561" t="s">
        <v>1811</v>
      </c>
      <c r="S1561" t="s">
        <v>1754</v>
      </c>
      <c r="T1561" t="s">
        <v>1812</v>
      </c>
      <c r="U1561" t="s">
        <v>1756</v>
      </c>
      <c r="V1561" t="s">
        <v>1824</v>
      </c>
      <c r="W1561">
        <v>1</v>
      </c>
      <c r="X1561" t="s">
        <v>1810</v>
      </c>
      <c r="Y1561">
        <v>548.15</v>
      </c>
      <c r="Z1561">
        <v>548.15</v>
      </c>
      <c r="AA1561">
        <v>60.3</v>
      </c>
      <c r="AB1561">
        <v>0.11</v>
      </c>
    </row>
    <row r="1562" spans="1:28" x14ac:dyDescent="0.3">
      <c r="A1562" t="s">
        <v>3386</v>
      </c>
      <c r="B1562" s="13">
        <v>45555</v>
      </c>
      <c r="C1562" t="s">
        <v>681</v>
      </c>
      <c r="D1562" t="s">
        <v>682</v>
      </c>
      <c r="E1562">
        <v>50</v>
      </c>
      <c r="F1562" t="s">
        <v>16</v>
      </c>
      <c r="G1562" t="s">
        <v>683</v>
      </c>
      <c r="H1562" t="s">
        <v>434</v>
      </c>
      <c r="I1562" t="s">
        <v>12</v>
      </c>
      <c r="J1562" t="s">
        <v>19</v>
      </c>
      <c r="K1562" t="s">
        <v>1644</v>
      </c>
      <c r="L1562" t="s">
        <v>3913</v>
      </c>
      <c r="M1562" t="s">
        <v>1563</v>
      </c>
      <c r="N1562" t="s">
        <v>3854</v>
      </c>
      <c r="O1562" t="s">
        <v>1645</v>
      </c>
      <c r="P1562">
        <v>177.98</v>
      </c>
      <c r="Q1562">
        <v>103</v>
      </c>
      <c r="R1562" t="s">
        <v>1802</v>
      </c>
      <c r="S1562" t="s">
        <v>1759</v>
      </c>
      <c r="T1562" t="s">
        <v>1803</v>
      </c>
      <c r="U1562" t="s">
        <v>1756</v>
      </c>
      <c r="V1562" t="s">
        <v>1824</v>
      </c>
      <c r="W1562">
        <v>1</v>
      </c>
      <c r="X1562" t="s">
        <v>1801</v>
      </c>
      <c r="Y1562">
        <v>135.13</v>
      </c>
      <c r="Z1562">
        <v>135.13</v>
      </c>
      <c r="AA1562">
        <v>5.41</v>
      </c>
      <c r="AB1562">
        <v>0.04</v>
      </c>
    </row>
    <row r="1563" spans="1:28" x14ac:dyDescent="0.3">
      <c r="A1563" t="s">
        <v>3387</v>
      </c>
      <c r="B1563" s="13">
        <v>45281</v>
      </c>
      <c r="C1563" t="s">
        <v>711</v>
      </c>
      <c r="D1563" t="s">
        <v>712</v>
      </c>
      <c r="E1563">
        <v>47</v>
      </c>
      <c r="F1563" t="s">
        <v>16</v>
      </c>
      <c r="G1563" t="s">
        <v>3979</v>
      </c>
      <c r="H1563" t="s">
        <v>88</v>
      </c>
      <c r="I1563" t="s">
        <v>12</v>
      </c>
      <c r="J1563" t="s">
        <v>13</v>
      </c>
      <c r="K1563" t="s">
        <v>1660</v>
      </c>
      <c r="L1563" t="s">
        <v>3922</v>
      </c>
      <c r="M1563" t="s">
        <v>1544</v>
      </c>
      <c r="N1563" t="s">
        <v>3870</v>
      </c>
      <c r="O1563" t="s">
        <v>1661</v>
      </c>
      <c r="P1563">
        <v>461.47</v>
      </c>
      <c r="Q1563">
        <v>190</v>
      </c>
      <c r="R1563" t="s">
        <v>1767</v>
      </c>
      <c r="S1563" t="s">
        <v>1759</v>
      </c>
      <c r="T1563" t="s">
        <v>1768</v>
      </c>
      <c r="U1563" t="s">
        <v>1765</v>
      </c>
      <c r="V1563" t="s">
        <v>1824</v>
      </c>
      <c r="W1563">
        <v>3</v>
      </c>
      <c r="X1563" t="s">
        <v>1766</v>
      </c>
      <c r="Y1563">
        <v>579.26</v>
      </c>
      <c r="Z1563">
        <v>1737.78</v>
      </c>
      <c r="AA1563">
        <v>330.18</v>
      </c>
      <c r="AB1563">
        <v>0.19</v>
      </c>
    </row>
    <row r="1564" spans="1:28" x14ac:dyDescent="0.3">
      <c r="A1564" t="s">
        <v>3388</v>
      </c>
      <c r="B1564" s="13">
        <v>45582</v>
      </c>
      <c r="C1564" t="s">
        <v>1214</v>
      </c>
      <c r="D1564" t="s">
        <v>1215</v>
      </c>
      <c r="E1564">
        <v>50</v>
      </c>
      <c r="F1564" t="s">
        <v>9</v>
      </c>
      <c r="G1564" t="s">
        <v>1216</v>
      </c>
      <c r="H1564" t="s">
        <v>70</v>
      </c>
      <c r="I1564" t="s">
        <v>12</v>
      </c>
      <c r="J1564" t="s">
        <v>19</v>
      </c>
      <c r="K1564" t="s">
        <v>1582</v>
      </c>
      <c r="L1564" t="s">
        <v>3875</v>
      </c>
      <c r="M1564" t="s">
        <v>1566</v>
      </c>
      <c r="N1564" t="s">
        <v>3854</v>
      </c>
      <c r="O1564" t="s">
        <v>1583</v>
      </c>
      <c r="P1564">
        <v>144.53</v>
      </c>
      <c r="Q1564">
        <v>367</v>
      </c>
      <c r="R1564" t="s">
        <v>1753</v>
      </c>
      <c r="S1564" t="s">
        <v>1754</v>
      </c>
      <c r="T1564" t="s">
        <v>1755</v>
      </c>
      <c r="U1564" t="s">
        <v>1756</v>
      </c>
      <c r="V1564" t="s">
        <v>1824</v>
      </c>
      <c r="W1564">
        <v>1</v>
      </c>
      <c r="X1564" t="s">
        <v>1752</v>
      </c>
      <c r="Y1564">
        <v>465.63</v>
      </c>
      <c r="Z1564">
        <v>465.63</v>
      </c>
      <c r="AA1564">
        <v>116.41</v>
      </c>
      <c r="AB1564">
        <v>0.25</v>
      </c>
    </row>
    <row r="1565" spans="1:28" x14ac:dyDescent="0.3">
      <c r="A1565" t="s">
        <v>3389</v>
      </c>
      <c r="B1565" s="13">
        <v>45372</v>
      </c>
      <c r="C1565" t="s">
        <v>181</v>
      </c>
      <c r="D1565" t="s">
        <v>182</v>
      </c>
      <c r="E1565">
        <v>54</v>
      </c>
      <c r="F1565" t="s">
        <v>16</v>
      </c>
      <c r="G1565" t="s">
        <v>183</v>
      </c>
      <c r="H1565" t="s">
        <v>184</v>
      </c>
      <c r="I1565" t="s">
        <v>12</v>
      </c>
      <c r="J1565" t="s">
        <v>31</v>
      </c>
      <c r="K1565" t="s">
        <v>1700</v>
      </c>
      <c r="L1565" t="s">
        <v>3943</v>
      </c>
      <c r="M1565" t="s">
        <v>1563</v>
      </c>
      <c r="N1565" t="s">
        <v>3845</v>
      </c>
      <c r="O1565" t="s">
        <v>1701</v>
      </c>
      <c r="P1565">
        <v>392.89</v>
      </c>
      <c r="Q1565">
        <v>320</v>
      </c>
      <c r="R1565" t="s">
        <v>1805</v>
      </c>
      <c r="S1565" t="s">
        <v>1784</v>
      </c>
      <c r="T1565" t="s">
        <v>1806</v>
      </c>
      <c r="U1565" t="s">
        <v>1756</v>
      </c>
      <c r="V1565" t="s">
        <v>1829</v>
      </c>
      <c r="W1565">
        <v>2</v>
      </c>
      <c r="X1565" t="s">
        <v>1804</v>
      </c>
      <c r="Y1565">
        <v>675.61</v>
      </c>
      <c r="Z1565">
        <v>1351.22</v>
      </c>
      <c r="AA1565">
        <v>108.1</v>
      </c>
      <c r="AB1565">
        <v>0.08</v>
      </c>
    </row>
    <row r="1566" spans="1:28" x14ac:dyDescent="0.3">
      <c r="A1566" t="s">
        <v>3390</v>
      </c>
      <c r="B1566" s="13">
        <v>45458</v>
      </c>
      <c r="C1566" t="s">
        <v>1292</v>
      </c>
      <c r="D1566" t="s">
        <v>1293</v>
      </c>
      <c r="E1566">
        <v>46</v>
      </c>
      <c r="F1566" t="s">
        <v>9</v>
      </c>
      <c r="G1566" t="s">
        <v>1294</v>
      </c>
      <c r="H1566" t="s">
        <v>324</v>
      </c>
      <c r="I1566" t="s">
        <v>12</v>
      </c>
      <c r="J1566" t="s">
        <v>19</v>
      </c>
      <c r="K1566" t="s">
        <v>1614</v>
      </c>
      <c r="L1566" t="s">
        <v>3895</v>
      </c>
      <c r="M1566" t="s">
        <v>1544</v>
      </c>
      <c r="N1566" t="s">
        <v>3870</v>
      </c>
      <c r="O1566" t="s">
        <v>1615</v>
      </c>
      <c r="P1566">
        <v>179.77</v>
      </c>
      <c r="Q1566">
        <v>305</v>
      </c>
      <c r="R1566" t="s">
        <v>1777</v>
      </c>
      <c r="S1566" t="s">
        <v>1754</v>
      </c>
      <c r="T1566" t="s">
        <v>1778</v>
      </c>
      <c r="U1566" t="s">
        <v>1772</v>
      </c>
      <c r="V1566" t="s">
        <v>1826</v>
      </c>
      <c r="W1566">
        <v>1</v>
      </c>
      <c r="X1566" t="s">
        <v>1776</v>
      </c>
      <c r="Y1566">
        <v>718.99</v>
      </c>
      <c r="Z1566">
        <v>718.99</v>
      </c>
      <c r="AA1566">
        <v>57.52</v>
      </c>
      <c r="AB1566">
        <v>0.08</v>
      </c>
    </row>
    <row r="1567" spans="1:28" x14ac:dyDescent="0.3">
      <c r="A1567" t="s">
        <v>3391</v>
      </c>
      <c r="B1567" s="13">
        <v>45943</v>
      </c>
      <c r="C1567" t="s">
        <v>1175</v>
      </c>
      <c r="D1567" t="s">
        <v>1176</v>
      </c>
      <c r="E1567">
        <v>30</v>
      </c>
      <c r="F1567" t="s">
        <v>9</v>
      </c>
      <c r="G1567" t="s">
        <v>1177</v>
      </c>
      <c r="H1567" t="s">
        <v>167</v>
      </c>
      <c r="I1567" t="s">
        <v>12</v>
      </c>
      <c r="J1567" t="s">
        <v>26</v>
      </c>
      <c r="K1567" t="s">
        <v>1576</v>
      </c>
      <c r="L1567" t="s">
        <v>3869</v>
      </c>
      <c r="M1567" t="s">
        <v>1544</v>
      </c>
      <c r="N1567" t="s">
        <v>3870</v>
      </c>
      <c r="O1567" t="s">
        <v>1577</v>
      </c>
      <c r="P1567">
        <v>48.01</v>
      </c>
      <c r="Q1567">
        <v>439</v>
      </c>
      <c r="R1567" t="s">
        <v>1790</v>
      </c>
      <c r="S1567" t="s">
        <v>1754</v>
      </c>
      <c r="T1567" t="s">
        <v>1791</v>
      </c>
      <c r="U1567" t="s">
        <v>1772</v>
      </c>
      <c r="V1567" t="s">
        <v>1829</v>
      </c>
      <c r="W1567">
        <v>2</v>
      </c>
      <c r="X1567" t="s">
        <v>1789</v>
      </c>
      <c r="Y1567">
        <v>675.65</v>
      </c>
      <c r="Z1567">
        <v>1351.3</v>
      </c>
      <c r="AA1567">
        <v>270.26</v>
      </c>
      <c r="AB1567">
        <v>0.2</v>
      </c>
    </row>
    <row r="1568" spans="1:28" x14ac:dyDescent="0.3">
      <c r="A1568" t="s">
        <v>3392</v>
      </c>
      <c r="B1568" s="13">
        <v>45374</v>
      </c>
      <c r="C1568" t="s">
        <v>1056</v>
      </c>
      <c r="D1568" t="s">
        <v>1057</v>
      </c>
      <c r="E1568">
        <v>58</v>
      </c>
      <c r="F1568" t="s">
        <v>16</v>
      </c>
      <c r="G1568" t="s">
        <v>1058</v>
      </c>
      <c r="H1568" t="s">
        <v>35</v>
      </c>
      <c r="I1568" t="s">
        <v>12</v>
      </c>
      <c r="J1568" t="s">
        <v>31</v>
      </c>
      <c r="K1568" t="s">
        <v>1738</v>
      </c>
      <c r="L1568" t="s">
        <v>3962</v>
      </c>
      <c r="M1568" t="s">
        <v>1566</v>
      </c>
      <c r="N1568" t="s">
        <v>3854</v>
      </c>
      <c r="O1568" t="s">
        <v>1739</v>
      </c>
      <c r="P1568">
        <v>60.65</v>
      </c>
      <c r="Q1568">
        <v>75</v>
      </c>
      <c r="R1568" t="s">
        <v>1802</v>
      </c>
      <c r="S1568" t="s">
        <v>1759</v>
      </c>
      <c r="T1568" t="s">
        <v>1803</v>
      </c>
      <c r="U1568" t="s">
        <v>1756</v>
      </c>
      <c r="V1568" t="s">
        <v>1824</v>
      </c>
      <c r="W1568">
        <v>4</v>
      </c>
      <c r="X1568" t="s">
        <v>1801</v>
      </c>
      <c r="Y1568">
        <v>284.24</v>
      </c>
      <c r="Z1568">
        <v>1136.96</v>
      </c>
      <c r="AA1568">
        <v>113.7</v>
      </c>
      <c r="AB1568">
        <v>0.1</v>
      </c>
    </row>
    <row r="1569" spans="1:28" x14ac:dyDescent="0.3">
      <c r="A1569" t="s">
        <v>3393</v>
      </c>
      <c r="B1569" s="13">
        <v>45374</v>
      </c>
      <c r="C1569" t="s">
        <v>693</v>
      </c>
      <c r="D1569" t="s">
        <v>694</v>
      </c>
      <c r="E1569">
        <v>42</v>
      </c>
      <c r="F1569" t="s">
        <v>16</v>
      </c>
      <c r="G1569" t="s">
        <v>695</v>
      </c>
      <c r="H1569" t="s">
        <v>18</v>
      </c>
      <c r="I1569" t="s">
        <v>12</v>
      </c>
      <c r="J1569" t="s">
        <v>19</v>
      </c>
      <c r="K1569" t="s">
        <v>1546</v>
      </c>
      <c r="L1569" t="s">
        <v>3846</v>
      </c>
      <c r="M1569" t="s">
        <v>1547</v>
      </c>
      <c r="N1569" t="s">
        <v>3847</v>
      </c>
      <c r="O1569" t="s">
        <v>1548</v>
      </c>
      <c r="P1569">
        <v>342.56</v>
      </c>
      <c r="Q1569">
        <v>181</v>
      </c>
      <c r="R1569" t="s">
        <v>1767</v>
      </c>
      <c r="S1569" t="s">
        <v>1759</v>
      </c>
      <c r="T1569" t="s">
        <v>1768</v>
      </c>
      <c r="U1569" t="s">
        <v>1765</v>
      </c>
      <c r="V1569" t="s">
        <v>1826</v>
      </c>
      <c r="W1569">
        <v>1</v>
      </c>
      <c r="X1569" t="s">
        <v>1766</v>
      </c>
      <c r="Y1569">
        <v>94.26</v>
      </c>
      <c r="Z1569">
        <v>94.26</v>
      </c>
      <c r="AA1569">
        <v>16.97</v>
      </c>
      <c r="AB1569">
        <v>0.18</v>
      </c>
    </row>
    <row r="1570" spans="1:28" x14ac:dyDescent="0.3">
      <c r="A1570" t="s">
        <v>3394</v>
      </c>
      <c r="B1570" s="13">
        <v>45789</v>
      </c>
      <c r="C1570" t="s">
        <v>1292</v>
      </c>
      <c r="D1570" t="s">
        <v>1293</v>
      </c>
      <c r="E1570">
        <v>46</v>
      </c>
      <c r="F1570" t="s">
        <v>9</v>
      </c>
      <c r="G1570" t="s">
        <v>1294</v>
      </c>
      <c r="H1570" t="s">
        <v>324</v>
      </c>
      <c r="I1570" t="s">
        <v>12</v>
      </c>
      <c r="J1570" t="s">
        <v>19</v>
      </c>
      <c r="K1570" t="s">
        <v>1557</v>
      </c>
      <c r="L1570" t="s">
        <v>3855</v>
      </c>
      <c r="M1570" t="s">
        <v>1558</v>
      </c>
      <c r="N1570" t="s">
        <v>3856</v>
      </c>
      <c r="O1570" t="s">
        <v>1559</v>
      </c>
      <c r="P1570">
        <v>312.8</v>
      </c>
      <c r="Q1570">
        <v>350</v>
      </c>
      <c r="R1570" t="s">
        <v>1790</v>
      </c>
      <c r="S1570" t="s">
        <v>1754</v>
      </c>
      <c r="T1570" t="s">
        <v>1791</v>
      </c>
      <c r="U1570" t="s">
        <v>1772</v>
      </c>
      <c r="V1570" t="s">
        <v>1829</v>
      </c>
      <c r="W1570">
        <v>4</v>
      </c>
      <c r="X1570" t="s">
        <v>1789</v>
      </c>
      <c r="Y1570">
        <v>458.58</v>
      </c>
      <c r="Z1570">
        <v>1834.32</v>
      </c>
      <c r="AA1570">
        <v>531.95000000000005</v>
      </c>
      <c r="AB1570">
        <v>0.28999999999999998</v>
      </c>
    </row>
    <row r="1571" spans="1:28" x14ac:dyDescent="0.3">
      <c r="A1571" t="s">
        <v>3395</v>
      </c>
      <c r="B1571" s="13">
        <v>45452</v>
      </c>
      <c r="C1571" t="s">
        <v>396</v>
      </c>
      <c r="D1571" t="s">
        <v>397</v>
      </c>
      <c r="E1571">
        <v>51</v>
      </c>
      <c r="F1571" t="s">
        <v>9</v>
      </c>
      <c r="G1571" t="s">
        <v>398</v>
      </c>
      <c r="H1571" t="s">
        <v>233</v>
      </c>
      <c r="I1571" t="s">
        <v>12</v>
      </c>
      <c r="J1571" t="s">
        <v>13</v>
      </c>
      <c r="K1571" t="s">
        <v>1678</v>
      </c>
      <c r="L1571" t="s">
        <v>3931</v>
      </c>
      <c r="M1571" t="s">
        <v>1566</v>
      </c>
      <c r="N1571" t="s">
        <v>3862</v>
      </c>
      <c r="O1571" t="s">
        <v>1679</v>
      </c>
      <c r="P1571">
        <v>240.63</v>
      </c>
      <c r="Q1571">
        <v>423</v>
      </c>
      <c r="R1571" t="s">
        <v>1790</v>
      </c>
      <c r="S1571" t="s">
        <v>1754</v>
      </c>
      <c r="T1571" t="s">
        <v>1791</v>
      </c>
      <c r="U1571" t="s">
        <v>1772</v>
      </c>
      <c r="V1571" t="s">
        <v>1829</v>
      </c>
      <c r="W1571">
        <v>4</v>
      </c>
      <c r="X1571" t="s">
        <v>1789</v>
      </c>
      <c r="Y1571">
        <v>704.49</v>
      </c>
      <c r="Z1571">
        <v>2817.96</v>
      </c>
      <c r="AA1571">
        <v>140.9</v>
      </c>
      <c r="AB1571">
        <v>0.05</v>
      </c>
    </row>
    <row r="1572" spans="1:28" x14ac:dyDescent="0.3">
      <c r="A1572" t="s">
        <v>3396</v>
      </c>
      <c r="B1572" s="13">
        <v>45284</v>
      </c>
      <c r="C1572" t="s">
        <v>130</v>
      </c>
      <c r="D1572" t="s">
        <v>131</v>
      </c>
      <c r="E1572">
        <v>48</v>
      </c>
      <c r="F1572" t="s">
        <v>16</v>
      </c>
      <c r="G1572" t="s">
        <v>132</v>
      </c>
      <c r="H1572" t="s">
        <v>133</v>
      </c>
      <c r="I1572" t="s">
        <v>12</v>
      </c>
      <c r="J1572" t="s">
        <v>13</v>
      </c>
      <c r="K1572" t="s">
        <v>1602</v>
      </c>
      <c r="L1572" t="s">
        <v>3888</v>
      </c>
      <c r="M1572" t="s">
        <v>1544</v>
      </c>
      <c r="N1572" t="s">
        <v>3870</v>
      </c>
      <c r="O1572" t="s">
        <v>1603</v>
      </c>
      <c r="P1572">
        <v>322.41000000000003</v>
      </c>
      <c r="Q1572">
        <v>378</v>
      </c>
      <c r="R1572" t="s">
        <v>1814</v>
      </c>
      <c r="S1572" t="s">
        <v>1754</v>
      </c>
      <c r="T1572" t="s">
        <v>1815</v>
      </c>
      <c r="U1572" t="s">
        <v>1772</v>
      </c>
      <c r="V1572" t="s">
        <v>1826</v>
      </c>
      <c r="W1572">
        <v>4</v>
      </c>
      <c r="X1572" t="s">
        <v>1813</v>
      </c>
      <c r="Y1572">
        <v>822.32</v>
      </c>
      <c r="Z1572">
        <v>3289.28</v>
      </c>
      <c r="AA1572">
        <v>855.21</v>
      </c>
      <c r="AB1572">
        <v>0.26</v>
      </c>
    </row>
    <row r="1573" spans="1:28" x14ac:dyDescent="0.3">
      <c r="A1573" t="s">
        <v>3397</v>
      </c>
      <c r="B1573" s="13">
        <v>45325</v>
      </c>
      <c r="C1573" t="s">
        <v>785</v>
      </c>
      <c r="D1573" t="s">
        <v>786</v>
      </c>
      <c r="E1573">
        <v>57</v>
      </c>
      <c r="F1573" t="s">
        <v>16</v>
      </c>
      <c r="G1573" t="s">
        <v>787</v>
      </c>
      <c r="H1573" t="s">
        <v>156</v>
      </c>
      <c r="I1573" t="s">
        <v>12</v>
      </c>
      <c r="J1573" t="s">
        <v>19</v>
      </c>
      <c r="K1573" t="s">
        <v>1551</v>
      </c>
      <c r="L1573" t="s">
        <v>3850</v>
      </c>
      <c r="M1573" t="s">
        <v>1547</v>
      </c>
      <c r="N1573" t="s">
        <v>3849</v>
      </c>
      <c r="O1573" t="s">
        <v>1552</v>
      </c>
      <c r="P1573">
        <v>364.67</v>
      </c>
      <c r="Q1573">
        <v>452</v>
      </c>
      <c r="R1573" t="s">
        <v>1798</v>
      </c>
      <c r="S1573" t="s">
        <v>1754</v>
      </c>
      <c r="T1573" t="s">
        <v>129</v>
      </c>
      <c r="U1573" t="s">
        <v>1756</v>
      </c>
      <c r="V1573" t="s">
        <v>1829</v>
      </c>
      <c r="W1573">
        <v>4</v>
      </c>
      <c r="X1573" t="s">
        <v>1797</v>
      </c>
      <c r="Y1573">
        <v>785.41</v>
      </c>
      <c r="Z1573">
        <v>3141.64</v>
      </c>
      <c r="AA1573">
        <v>408.41</v>
      </c>
      <c r="AB1573">
        <v>0.13</v>
      </c>
    </row>
    <row r="1574" spans="1:28" x14ac:dyDescent="0.3">
      <c r="A1574" t="s">
        <v>3398</v>
      </c>
      <c r="B1574" s="13">
        <v>45465</v>
      </c>
      <c r="C1574" t="s">
        <v>127</v>
      </c>
      <c r="D1574" t="s">
        <v>128</v>
      </c>
      <c r="E1574">
        <v>41</v>
      </c>
      <c r="F1574" t="s">
        <v>9</v>
      </c>
      <c r="G1574" t="s">
        <v>129</v>
      </c>
      <c r="H1574" t="s">
        <v>35</v>
      </c>
      <c r="I1574" t="s">
        <v>12</v>
      </c>
      <c r="J1574" t="s">
        <v>31</v>
      </c>
      <c r="K1574" t="s">
        <v>1626</v>
      </c>
      <c r="L1574" t="s">
        <v>3902</v>
      </c>
      <c r="M1574" t="s">
        <v>1563</v>
      </c>
      <c r="N1574" t="s">
        <v>3903</v>
      </c>
      <c r="O1574" t="s">
        <v>1627</v>
      </c>
      <c r="P1574">
        <v>326.06</v>
      </c>
      <c r="Q1574">
        <v>301</v>
      </c>
      <c r="R1574" t="s">
        <v>1800</v>
      </c>
      <c r="S1574" t="s">
        <v>1763</v>
      </c>
      <c r="T1574" t="s">
        <v>207</v>
      </c>
      <c r="U1574" t="s">
        <v>1765</v>
      </c>
      <c r="V1574" t="s">
        <v>1826</v>
      </c>
      <c r="W1574">
        <v>1</v>
      </c>
      <c r="X1574" t="s">
        <v>1799</v>
      </c>
      <c r="Y1574">
        <v>405.8</v>
      </c>
      <c r="Z1574">
        <v>405.8</v>
      </c>
      <c r="AA1574">
        <v>44.64</v>
      </c>
      <c r="AB1574">
        <v>0.11</v>
      </c>
    </row>
    <row r="1575" spans="1:28" x14ac:dyDescent="0.3">
      <c r="A1575" t="s">
        <v>3399</v>
      </c>
      <c r="B1575" s="13">
        <v>45612</v>
      </c>
      <c r="C1575" t="s">
        <v>1343</v>
      </c>
      <c r="D1575" t="s">
        <v>1344</v>
      </c>
      <c r="E1575">
        <v>51</v>
      </c>
      <c r="F1575" t="s">
        <v>16</v>
      </c>
      <c r="G1575" t="s">
        <v>1345</v>
      </c>
      <c r="H1575" t="s">
        <v>58</v>
      </c>
      <c r="I1575" t="s">
        <v>12</v>
      </c>
      <c r="J1575" t="s">
        <v>31</v>
      </c>
      <c r="K1575" t="s">
        <v>1730</v>
      </c>
      <c r="L1575" t="s">
        <v>3958</v>
      </c>
      <c r="M1575" t="s">
        <v>1547</v>
      </c>
      <c r="N1575" t="s">
        <v>3900</v>
      </c>
      <c r="O1575" t="s">
        <v>1731</v>
      </c>
      <c r="P1575">
        <v>438.25</v>
      </c>
      <c r="Q1575">
        <v>496</v>
      </c>
      <c r="R1575" t="s">
        <v>1787</v>
      </c>
      <c r="S1575" t="s">
        <v>1763</v>
      </c>
      <c r="T1575" t="s">
        <v>1788</v>
      </c>
      <c r="U1575" t="s">
        <v>1756</v>
      </c>
      <c r="V1575" t="s">
        <v>1826</v>
      </c>
      <c r="W1575">
        <v>2</v>
      </c>
      <c r="X1575" t="s">
        <v>1786</v>
      </c>
      <c r="Y1575">
        <v>976.83</v>
      </c>
      <c r="Z1575">
        <v>1953.66</v>
      </c>
      <c r="AA1575">
        <v>195.37</v>
      </c>
      <c r="AB1575">
        <v>0.1</v>
      </c>
    </row>
    <row r="1576" spans="1:28" x14ac:dyDescent="0.3">
      <c r="A1576" t="s">
        <v>3400</v>
      </c>
      <c r="B1576" s="13">
        <v>45472</v>
      </c>
      <c r="C1576" t="s">
        <v>869</v>
      </c>
      <c r="D1576" t="s">
        <v>870</v>
      </c>
      <c r="E1576">
        <v>23</v>
      </c>
      <c r="F1576" t="s">
        <v>9</v>
      </c>
      <c r="G1576" t="s">
        <v>871</v>
      </c>
      <c r="H1576" t="s">
        <v>313</v>
      </c>
      <c r="I1576" t="s">
        <v>12</v>
      </c>
      <c r="J1576" t="s">
        <v>26</v>
      </c>
      <c r="K1576" t="s">
        <v>1676</v>
      </c>
      <c r="L1576" t="s">
        <v>3930</v>
      </c>
      <c r="M1576" t="s">
        <v>1558</v>
      </c>
      <c r="N1576" t="s">
        <v>3912</v>
      </c>
      <c r="O1576" t="s">
        <v>1677</v>
      </c>
      <c r="P1576">
        <v>299.11</v>
      </c>
      <c r="Q1576">
        <v>118</v>
      </c>
      <c r="R1576" t="s">
        <v>1762</v>
      </c>
      <c r="S1576" t="s">
        <v>1763</v>
      </c>
      <c r="T1576" t="s">
        <v>1764</v>
      </c>
      <c r="U1576" t="s">
        <v>1765</v>
      </c>
      <c r="V1576" t="s">
        <v>1824</v>
      </c>
      <c r="W1576">
        <v>1</v>
      </c>
      <c r="X1576" t="s">
        <v>1761</v>
      </c>
      <c r="Y1576">
        <v>644.15</v>
      </c>
      <c r="Z1576">
        <v>644.15</v>
      </c>
      <c r="AA1576">
        <v>38.65</v>
      </c>
      <c r="AB1576">
        <v>0.06</v>
      </c>
    </row>
    <row r="1577" spans="1:28" x14ac:dyDescent="0.3">
      <c r="A1577" t="s">
        <v>3401</v>
      </c>
      <c r="B1577" s="13">
        <v>45897</v>
      </c>
      <c r="C1577" t="s">
        <v>1059</v>
      </c>
      <c r="D1577" t="s">
        <v>1060</v>
      </c>
      <c r="E1577">
        <v>40</v>
      </c>
      <c r="F1577" t="s">
        <v>16</v>
      </c>
      <c r="G1577" t="s">
        <v>1061</v>
      </c>
      <c r="H1577" t="s">
        <v>11</v>
      </c>
      <c r="I1577" t="s">
        <v>12</v>
      </c>
      <c r="J1577" t="s">
        <v>26</v>
      </c>
      <c r="K1577" t="s">
        <v>1682</v>
      </c>
      <c r="L1577" t="s">
        <v>3933</v>
      </c>
      <c r="M1577" t="s">
        <v>1563</v>
      </c>
      <c r="N1577" t="s">
        <v>3854</v>
      </c>
      <c r="O1577" t="s">
        <v>1683</v>
      </c>
      <c r="P1577">
        <v>349.17</v>
      </c>
      <c r="Q1577">
        <v>476</v>
      </c>
      <c r="R1577" t="s">
        <v>1798</v>
      </c>
      <c r="S1577" t="s">
        <v>1754</v>
      </c>
      <c r="T1577" t="s">
        <v>129</v>
      </c>
      <c r="U1577" t="s">
        <v>1756</v>
      </c>
      <c r="V1577" t="s">
        <v>1826</v>
      </c>
      <c r="W1577">
        <v>1</v>
      </c>
      <c r="X1577" t="s">
        <v>1797</v>
      </c>
      <c r="Y1577">
        <v>470.55</v>
      </c>
      <c r="Z1577">
        <v>470.55</v>
      </c>
      <c r="AA1577">
        <v>108.23</v>
      </c>
      <c r="AB1577">
        <v>0.23</v>
      </c>
    </row>
    <row r="1578" spans="1:28" x14ac:dyDescent="0.3">
      <c r="A1578" t="s">
        <v>3402</v>
      </c>
      <c r="B1578" s="13">
        <v>45241</v>
      </c>
      <c r="C1578" t="s">
        <v>1472</v>
      </c>
      <c r="D1578" t="s">
        <v>3993</v>
      </c>
      <c r="E1578">
        <v>59</v>
      </c>
      <c r="F1578" t="s">
        <v>9</v>
      </c>
      <c r="G1578" t="s">
        <v>1474</v>
      </c>
      <c r="H1578" t="s">
        <v>39</v>
      </c>
      <c r="I1578" t="s">
        <v>12</v>
      </c>
      <c r="J1578" t="s">
        <v>13</v>
      </c>
      <c r="K1578" t="s">
        <v>1560</v>
      </c>
      <c r="L1578" t="s">
        <v>3857</v>
      </c>
      <c r="M1578" t="s">
        <v>1544</v>
      </c>
      <c r="N1578" t="s">
        <v>3858</v>
      </c>
      <c r="O1578" t="s">
        <v>1561</v>
      </c>
      <c r="P1578">
        <v>218.86</v>
      </c>
      <c r="Q1578">
        <v>170</v>
      </c>
      <c r="R1578" t="s">
        <v>1777</v>
      </c>
      <c r="S1578" t="s">
        <v>1754</v>
      </c>
      <c r="T1578" t="s">
        <v>1778</v>
      </c>
      <c r="U1578" t="s">
        <v>1772</v>
      </c>
      <c r="V1578" t="s">
        <v>1829</v>
      </c>
      <c r="W1578">
        <v>3</v>
      </c>
      <c r="X1578" t="s">
        <v>1776</v>
      </c>
      <c r="Y1578">
        <v>598.82000000000005</v>
      </c>
      <c r="Z1578">
        <v>1796.46</v>
      </c>
      <c r="AA1578">
        <v>341.33</v>
      </c>
      <c r="AB1578">
        <v>0.19</v>
      </c>
    </row>
    <row r="1579" spans="1:28" x14ac:dyDescent="0.3">
      <c r="A1579" t="s">
        <v>3403</v>
      </c>
      <c r="B1579" s="13">
        <v>45851</v>
      </c>
      <c r="C1579" t="s">
        <v>360</v>
      </c>
      <c r="D1579" t="s">
        <v>361</v>
      </c>
      <c r="E1579">
        <v>29</v>
      </c>
      <c r="F1579" t="s">
        <v>9</v>
      </c>
      <c r="G1579" t="s">
        <v>362</v>
      </c>
      <c r="H1579" t="s">
        <v>117</v>
      </c>
      <c r="I1579" t="s">
        <v>12</v>
      </c>
      <c r="J1579" t="s">
        <v>13</v>
      </c>
      <c r="K1579" t="s">
        <v>1588</v>
      </c>
      <c r="L1579" t="s">
        <v>3879</v>
      </c>
      <c r="M1579" t="s">
        <v>1566</v>
      </c>
      <c r="N1579" t="s">
        <v>3854</v>
      </c>
      <c r="O1579" t="s">
        <v>1589</v>
      </c>
      <c r="P1579">
        <v>131.51</v>
      </c>
      <c r="Q1579">
        <v>76</v>
      </c>
      <c r="R1579" t="s">
        <v>1795</v>
      </c>
      <c r="S1579" t="s">
        <v>1759</v>
      </c>
      <c r="T1579" t="s">
        <v>1796</v>
      </c>
      <c r="U1579" t="s">
        <v>1772</v>
      </c>
      <c r="V1579" t="s">
        <v>1824</v>
      </c>
      <c r="W1579">
        <v>4</v>
      </c>
      <c r="X1579" t="s">
        <v>1794</v>
      </c>
      <c r="Y1579">
        <v>659.17</v>
      </c>
      <c r="Z1579">
        <v>2636.68</v>
      </c>
      <c r="AA1579">
        <v>316.39999999999998</v>
      </c>
      <c r="AB1579">
        <v>0.12</v>
      </c>
    </row>
    <row r="1580" spans="1:28" x14ac:dyDescent="0.3">
      <c r="A1580" t="s">
        <v>3404</v>
      </c>
      <c r="B1580" s="13">
        <v>45572</v>
      </c>
      <c r="C1580" t="s">
        <v>369</v>
      </c>
      <c r="D1580" t="s">
        <v>370</v>
      </c>
      <c r="E1580">
        <v>64</v>
      </c>
      <c r="F1580" t="s">
        <v>9</v>
      </c>
      <c r="G1580" t="s">
        <v>371</v>
      </c>
      <c r="H1580" t="s">
        <v>81</v>
      </c>
      <c r="I1580" t="s">
        <v>12</v>
      </c>
      <c r="J1580" t="s">
        <v>31</v>
      </c>
      <c r="K1580" t="s">
        <v>1640</v>
      </c>
      <c r="L1580" t="s">
        <v>3910</v>
      </c>
      <c r="M1580" t="s">
        <v>1547</v>
      </c>
      <c r="N1580" t="s">
        <v>3849</v>
      </c>
      <c r="O1580" t="s">
        <v>1641</v>
      </c>
      <c r="P1580">
        <v>167.34</v>
      </c>
      <c r="Q1580">
        <v>296</v>
      </c>
      <c r="R1580" t="s">
        <v>1758</v>
      </c>
      <c r="S1580" t="s">
        <v>1759</v>
      </c>
      <c r="T1580" t="s">
        <v>1760</v>
      </c>
      <c r="U1580" t="s">
        <v>1756</v>
      </c>
      <c r="V1580" t="s">
        <v>1824</v>
      </c>
      <c r="W1580">
        <v>2</v>
      </c>
      <c r="X1580" t="s">
        <v>1757</v>
      </c>
      <c r="Y1580">
        <v>216.02</v>
      </c>
      <c r="Z1580">
        <v>432.04</v>
      </c>
      <c r="AA1580">
        <v>108.01</v>
      </c>
      <c r="AB1580">
        <v>0.25</v>
      </c>
    </row>
    <row r="1581" spans="1:28" x14ac:dyDescent="0.3">
      <c r="A1581" t="s">
        <v>3405</v>
      </c>
      <c r="B1581" s="13">
        <v>45774</v>
      </c>
      <c r="C1581" t="s">
        <v>124</v>
      </c>
      <c r="D1581" t="s">
        <v>125</v>
      </c>
      <c r="E1581">
        <v>64</v>
      </c>
      <c r="F1581" t="s">
        <v>16</v>
      </c>
      <c r="G1581" t="s">
        <v>126</v>
      </c>
      <c r="H1581" t="s">
        <v>51</v>
      </c>
      <c r="I1581" t="s">
        <v>12</v>
      </c>
      <c r="J1581" t="s">
        <v>26</v>
      </c>
      <c r="K1581" t="s">
        <v>1610</v>
      </c>
      <c r="L1581" t="s">
        <v>3892</v>
      </c>
      <c r="M1581" t="s">
        <v>1566</v>
      </c>
      <c r="N1581" t="s">
        <v>3893</v>
      </c>
      <c r="O1581" t="s">
        <v>1611</v>
      </c>
      <c r="P1581">
        <v>204.39</v>
      </c>
      <c r="Q1581">
        <v>281</v>
      </c>
      <c r="R1581" t="s">
        <v>1790</v>
      </c>
      <c r="S1581" t="s">
        <v>1754</v>
      </c>
      <c r="T1581" t="s">
        <v>1791</v>
      </c>
      <c r="U1581" t="s">
        <v>1772</v>
      </c>
      <c r="V1581" t="s">
        <v>1826</v>
      </c>
      <c r="W1581">
        <v>2</v>
      </c>
      <c r="X1581" t="s">
        <v>1789</v>
      </c>
      <c r="Y1581">
        <v>613.47</v>
      </c>
      <c r="Z1581">
        <v>1226.94</v>
      </c>
      <c r="AA1581">
        <v>24.54</v>
      </c>
      <c r="AB1581">
        <v>0.02</v>
      </c>
    </row>
    <row r="1582" spans="1:28" x14ac:dyDescent="0.3">
      <c r="A1582" t="s">
        <v>3406</v>
      </c>
      <c r="B1582" s="13">
        <v>45921</v>
      </c>
      <c r="C1582" t="s">
        <v>350</v>
      </c>
      <c r="D1582" t="s">
        <v>351</v>
      </c>
      <c r="E1582">
        <v>24</v>
      </c>
      <c r="F1582" t="s">
        <v>9</v>
      </c>
      <c r="G1582" t="s">
        <v>352</v>
      </c>
      <c r="H1582" t="s">
        <v>163</v>
      </c>
      <c r="I1582" t="s">
        <v>12</v>
      </c>
      <c r="J1582" t="s">
        <v>13</v>
      </c>
      <c r="K1582" t="s">
        <v>1664</v>
      </c>
      <c r="L1582" t="s">
        <v>3924</v>
      </c>
      <c r="M1582" t="s">
        <v>1547</v>
      </c>
      <c r="N1582" t="s">
        <v>3854</v>
      </c>
      <c r="O1582" t="s">
        <v>1665</v>
      </c>
      <c r="P1582">
        <v>113.83</v>
      </c>
      <c r="Q1582">
        <v>485</v>
      </c>
      <c r="R1582" t="s">
        <v>1795</v>
      </c>
      <c r="S1582" t="s">
        <v>1759</v>
      </c>
      <c r="T1582" t="s">
        <v>1796</v>
      </c>
      <c r="U1582" t="s">
        <v>1772</v>
      </c>
      <c r="V1582" t="s">
        <v>1826</v>
      </c>
      <c r="W1582">
        <v>2</v>
      </c>
      <c r="X1582" t="s">
        <v>1794</v>
      </c>
      <c r="Y1582">
        <v>485.17</v>
      </c>
      <c r="Z1582">
        <v>970.34</v>
      </c>
      <c r="AA1582">
        <v>106.74</v>
      </c>
      <c r="AB1582">
        <v>0.11</v>
      </c>
    </row>
    <row r="1583" spans="1:28" x14ac:dyDescent="0.3">
      <c r="A1583" t="s">
        <v>3407</v>
      </c>
      <c r="B1583" s="13">
        <v>45268</v>
      </c>
      <c r="C1583" t="s">
        <v>969</v>
      </c>
      <c r="D1583" t="s">
        <v>970</v>
      </c>
      <c r="E1583">
        <v>56</v>
      </c>
      <c r="F1583" t="s">
        <v>16</v>
      </c>
      <c r="G1583" t="s">
        <v>971</v>
      </c>
      <c r="H1583" t="s">
        <v>22</v>
      </c>
      <c r="I1583" t="s">
        <v>12</v>
      </c>
      <c r="J1583" t="s">
        <v>26</v>
      </c>
      <c r="K1583" t="s">
        <v>1640</v>
      </c>
      <c r="L1583" t="s">
        <v>3910</v>
      </c>
      <c r="M1583" t="s">
        <v>1547</v>
      </c>
      <c r="N1583" t="s">
        <v>3849</v>
      </c>
      <c r="O1583" t="s">
        <v>1641</v>
      </c>
      <c r="P1583">
        <v>167.34</v>
      </c>
      <c r="Q1583">
        <v>296</v>
      </c>
      <c r="R1583" t="s">
        <v>1790</v>
      </c>
      <c r="S1583" t="s">
        <v>1754</v>
      </c>
      <c r="T1583" t="s">
        <v>1791</v>
      </c>
      <c r="U1583" t="s">
        <v>1772</v>
      </c>
      <c r="V1583" t="s">
        <v>1826</v>
      </c>
      <c r="W1583">
        <v>1</v>
      </c>
      <c r="X1583" t="s">
        <v>1789</v>
      </c>
      <c r="Y1583">
        <v>209.7</v>
      </c>
      <c r="Z1583">
        <v>209.7</v>
      </c>
      <c r="AA1583">
        <v>41.94</v>
      </c>
      <c r="AB1583">
        <v>0.2</v>
      </c>
    </row>
    <row r="1584" spans="1:28" x14ac:dyDescent="0.3">
      <c r="A1584" t="s">
        <v>3408</v>
      </c>
      <c r="B1584" s="13">
        <v>45402</v>
      </c>
      <c r="C1584" t="s">
        <v>1026</v>
      </c>
      <c r="D1584" t="s">
        <v>1027</v>
      </c>
      <c r="E1584">
        <v>58</v>
      </c>
      <c r="F1584" t="s">
        <v>16</v>
      </c>
      <c r="G1584" t="s">
        <v>1028</v>
      </c>
      <c r="H1584" t="s">
        <v>217</v>
      </c>
      <c r="I1584" t="s">
        <v>12</v>
      </c>
      <c r="J1584" t="s">
        <v>13</v>
      </c>
      <c r="K1584" t="s">
        <v>1732</v>
      </c>
      <c r="L1584" t="s">
        <v>3959</v>
      </c>
      <c r="M1584" t="s">
        <v>1544</v>
      </c>
      <c r="N1584" t="s">
        <v>3872</v>
      </c>
      <c r="O1584" t="s">
        <v>1733</v>
      </c>
      <c r="P1584">
        <v>447.43</v>
      </c>
      <c r="Q1584">
        <v>191</v>
      </c>
      <c r="R1584" t="s">
        <v>1753</v>
      </c>
      <c r="S1584" t="s">
        <v>1754</v>
      </c>
      <c r="T1584" t="s">
        <v>1755</v>
      </c>
      <c r="U1584" t="s">
        <v>1756</v>
      </c>
      <c r="V1584" t="s">
        <v>1824</v>
      </c>
      <c r="W1584">
        <v>1</v>
      </c>
      <c r="X1584" t="s">
        <v>1752</v>
      </c>
      <c r="Y1584">
        <v>681.47</v>
      </c>
      <c r="Z1584">
        <v>681.47</v>
      </c>
      <c r="AA1584">
        <v>102.22</v>
      </c>
      <c r="AB1584">
        <v>0.15</v>
      </c>
    </row>
    <row r="1585" spans="1:28" x14ac:dyDescent="0.3">
      <c r="A1585" t="s">
        <v>3409</v>
      </c>
      <c r="B1585" s="13">
        <v>45667</v>
      </c>
      <c r="C1585" t="s">
        <v>1362</v>
      </c>
      <c r="D1585" t="s">
        <v>1363</v>
      </c>
      <c r="E1585">
        <v>60</v>
      </c>
      <c r="F1585" t="s">
        <v>9</v>
      </c>
      <c r="G1585" t="s">
        <v>1364</v>
      </c>
      <c r="H1585" t="s">
        <v>18</v>
      </c>
      <c r="I1585" t="s">
        <v>12</v>
      </c>
      <c r="J1585" t="s">
        <v>31</v>
      </c>
      <c r="K1585" t="s">
        <v>1700</v>
      </c>
      <c r="L1585" t="s">
        <v>3943</v>
      </c>
      <c r="M1585" t="s">
        <v>1563</v>
      </c>
      <c r="N1585" t="s">
        <v>3845</v>
      </c>
      <c r="O1585" t="s">
        <v>1701</v>
      </c>
      <c r="P1585">
        <v>392.89</v>
      </c>
      <c r="Q1585">
        <v>320</v>
      </c>
      <c r="R1585" t="s">
        <v>1808</v>
      </c>
      <c r="S1585" t="s">
        <v>1759</v>
      </c>
      <c r="T1585" t="s">
        <v>1809</v>
      </c>
      <c r="U1585" t="s">
        <v>1756</v>
      </c>
      <c r="V1585" t="s">
        <v>1824</v>
      </c>
      <c r="W1585">
        <v>2</v>
      </c>
      <c r="X1585" t="s">
        <v>1807</v>
      </c>
      <c r="Y1585">
        <v>877.21</v>
      </c>
      <c r="Z1585">
        <v>1754.42</v>
      </c>
      <c r="AA1585">
        <v>175.44</v>
      </c>
      <c r="AB1585">
        <v>0.1</v>
      </c>
    </row>
    <row r="1586" spans="1:28" x14ac:dyDescent="0.3">
      <c r="A1586" t="s">
        <v>3410</v>
      </c>
      <c r="B1586" s="13">
        <v>45902</v>
      </c>
      <c r="C1586" t="s">
        <v>1002</v>
      </c>
      <c r="D1586" t="s">
        <v>1003</v>
      </c>
      <c r="E1586">
        <v>25</v>
      </c>
      <c r="F1586" t="s">
        <v>9</v>
      </c>
      <c r="G1586" t="s">
        <v>1004</v>
      </c>
      <c r="H1586" t="s">
        <v>62</v>
      </c>
      <c r="I1586" t="s">
        <v>12</v>
      </c>
      <c r="J1586" t="s">
        <v>19</v>
      </c>
      <c r="K1586" t="s">
        <v>1704</v>
      </c>
      <c r="L1586" t="s">
        <v>3945</v>
      </c>
      <c r="M1586" t="s">
        <v>1544</v>
      </c>
      <c r="N1586" t="s">
        <v>3870</v>
      </c>
      <c r="O1586" t="s">
        <v>1705</v>
      </c>
      <c r="P1586">
        <v>325.26</v>
      </c>
      <c r="Q1586">
        <v>400</v>
      </c>
      <c r="R1586" t="s">
        <v>1774</v>
      </c>
      <c r="S1586" t="s">
        <v>1759</v>
      </c>
      <c r="T1586" t="s">
        <v>1775</v>
      </c>
      <c r="U1586" t="s">
        <v>1765</v>
      </c>
      <c r="V1586" t="s">
        <v>1826</v>
      </c>
      <c r="W1586">
        <v>2</v>
      </c>
      <c r="X1586" t="s">
        <v>1773</v>
      </c>
      <c r="Y1586">
        <v>479.77</v>
      </c>
      <c r="Z1586">
        <v>959.54</v>
      </c>
      <c r="AA1586">
        <v>201.5</v>
      </c>
      <c r="AB1586">
        <v>0.21</v>
      </c>
    </row>
    <row r="1587" spans="1:28" x14ac:dyDescent="0.3">
      <c r="A1587" t="s">
        <v>3411</v>
      </c>
      <c r="B1587" s="13">
        <v>45589</v>
      </c>
      <c r="C1587" t="s">
        <v>1014</v>
      </c>
      <c r="D1587" t="s">
        <v>1015</v>
      </c>
      <c r="E1587">
        <v>54</v>
      </c>
      <c r="F1587" t="s">
        <v>9</v>
      </c>
      <c r="G1587" t="s">
        <v>1016</v>
      </c>
      <c r="H1587" t="s">
        <v>845</v>
      </c>
      <c r="I1587" t="s">
        <v>12</v>
      </c>
      <c r="J1587" t="s">
        <v>26</v>
      </c>
      <c r="K1587" t="s">
        <v>1714</v>
      </c>
      <c r="L1587" t="s">
        <v>3950</v>
      </c>
      <c r="M1587" t="s">
        <v>1558</v>
      </c>
      <c r="N1587" t="s">
        <v>3856</v>
      </c>
      <c r="O1587" t="s">
        <v>1715</v>
      </c>
      <c r="P1587">
        <v>152.91999999999999</v>
      </c>
      <c r="Q1587">
        <v>159</v>
      </c>
      <c r="R1587" t="s">
        <v>1802</v>
      </c>
      <c r="S1587" t="s">
        <v>1759</v>
      </c>
      <c r="T1587" t="s">
        <v>1803</v>
      </c>
      <c r="U1587" t="s">
        <v>1756</v>
      </c>
      <c r="V1587" t="s">
        <v>1829</v>
      </c>
      <c r="W1587">
        <v>1</v>
      </c>
      <c r="X1587" t="s">
        <v>1801</v>
      </c>
      <c r="Y1587">
        <v>140.72</v>
      </c>
      <c r="Z1587">
        <v>140.72</v>
      </c>
      <c r="AA1587">
        <v>0</v>
      </c>
      <c r="AB1587">
        <v>0</v>
      </c>
    </row>
    <row r="1588" spans="1:28" x14ac:dyDescent="0.3">
      <c r="A1588" t="s">
        <v>3412</v>
      </c>
      <c r="B1588" s="13">
        <v>45668</v>
      </c>
      <c r="C1588" t="s">
        <v>114</v>
      </c>
      <c r="D1588" t="s">
        <v>115</v>
      </c>
      <c r="E1588">
        <v>31</v>
      </c>
      <c r="F1588" t="s">
        <v>9</v>
      </c>
      <c r="G1588" t="s">
        <v>116</v>
      </c>
      <c r="H1588" t="s">
        <v>117</v>
      </c>
      <c r="I1588" t="s">
        <v>12</v>
      </c>
      <c r="J1588" t="s">
        <v>19</v>
      </c>
      <c r="K1588" t="s">
        <v>1586</v>
      </c>
      <c r="L1588" t="s">
        <v>3877</v>
      </c>
      <c r="M1588" t="s">
        <v>1566</v>
      </c>
      <c r="N1588" t="s">
        <v>3878</v>
      </c>
      <c r="O1588" t="s">
        <v>1587</v>
      </c>
      <c r="P1588">
        <v>21.34</v>
      </c>
      <c r="Q1588">
        <v>65</v>
      </c>
      <c r="R1588" t="s">
        <v>1777</v>
      </c>
      <c r="S1588" t="s">
        <v>1754</v>
      </c>
      <c r="T1588" t="s">
        <v>1778</v>
      </c>
      <c r="U1588" t="s">
        <v>1772</v>
      </c>
      <c r="V1588" t="s">
        <v>1826</v>
      </c>
      <c r="W1588">
        <v>2</v>
      </c>
      <c r="X1588" t="s">
        <v>1776</v>
      </c>
      <c r="Y1588">
        <v>764.25</v>
      </c>
      <c r="Z1588">
        <v>1528.5</v>
      </c>
      <c r="AA1588">
        <v>351.56</v>
      </c>
      <c r="AB1588">
        <v>0.23</v>
      </c>
    </row>
    <row r="1589" spans="1:28" x14ac:dyDescent="0.3">
      <c r="A1589" t="s">
        <v>3413</v>
      </c>
      <c r="B1589" s="13">
        <v>45300</v>
      </c>
      <c r="C1589" t="s">
        <v>719</v>
      </c>
      <c r="D1589" t="s">
        <v>720</v>
      </c>
      <c r="E1589">
        <v>35</v>
      </c>
      <c r="F1589" t="s">
        <v>9</v>
      </c>
      <c r="G1589" t="s">
        <v>721</v>
      </c>
      <c r="H1589" t="s">
        <v>233</v>
      </c>
      <c r="I1589" t="s">
        <v>12</v>
      </c>
      <c r="J1589" t="s">
        <v>19</v>
      </c>
      <c r="K1589" t="s">
        <v>1714</v>
      </c>
      <c r="L1589" t="s">
        <v>3950</v>
      </c>
      <c r="M1589" t="s">
        <v>1558</v>
      </c>
      <c r="N1589" t="s">
        <v>3856</v>
      </c>
      <c r="O1589" t="s">
        <v>1715</v>
      </c>
      <c r="P1589">
        <v>152.91999999999999</v>
      </c>
      <c r="Q1589">
        <v>159</v>
      </c>
      <c r="R1589" t="s">
        <v>1774</v>
      </c>
      <c r="S1589" t="s">
        <v>1759</v>
      </c>
      <c r="T1589" t="s">
        <v>1775</v>
      </c>
      <c r="U1589" t="s">
        <v>1765</v>
      </c>
      <c r="V1589" t="s">
        <v>1826</v>
      </c>
      <c r="W1589">
        <v>3</v>
      </c>
      <c r="X1589" t="s">
        <v>1773</v>
      </c>
      <c r="Y1589">
        <v>107.8</v>
      </c>
      <c r="Z1589">
        <v>323.39999999999998</v>
      </c>
      <c r="AA1589">
        <v>93.79</v>
      </c>
      <c r="AB1589">
        <v>0.28999999999999998</v>
      </c>
    </row>
    <row r="1590" spans="1:28" x14ac:dyDescent="0.3">
      <c r="A1590" t="s">
        <v>3414</v>
      </c>
      <c r="B1590" s="13">
        <v>45757</v>
      </c>
      <c r="C1590" t="s">
        <v>496</v>
      </c>
      <c r="D1590" t="s">
        <v>497</v>
      </c>
      <c r="E1590">
        <v>49</v>
      </c>
      <c r="F1590" t="s">
        <v>16</v>
      </c>
      <c r="G1590" t="s">
        <v>498</v>
      </c>
      <c r="H1590" t="s">
        <v>163</v>
      </c>
      <c r="I1590" t="s">
        <v>12</v>
      </c>
      <c r="J1590" t="s">
        <v>19</v>
      </c>
      <c r="K1590" t="s">
        <v>1592</v>
      </c>
      <c r="L1590" t="s">
        <v>3882</v>
      </c>
      <c r="M1590" t="s">
        <v>1566</v>
      </c>
      <c r="N1590" t="s">
        <v>3878</v>
      </c>
      <c r="O1590" t="s">
        <v>1593</v>
      </c>
      <c r="P1590">
        <v>484.62</v>
      </c>
      <c r="Q1590">
        <v>432</v>
      </c>
      <c r="R1590" t="s">
        <v>1783</v>
      </c>
      <c r="S1590" t="s">
        <v>1784</v>
      </c>
      <c r="T1590" t="s">
        <v>1785</v>
      </c>
      <c r="U1590" t="s">
        <v>1772</v>
      </c>
      <c r="V1590" t="s">
        <v>1826</v>
      </c>
      <c r="W1590">
        <v>4</v>
      </c>
      <c r="X1590" t="s">
        <v>1782</v>
      </c>
      <c r="Y1590">
        <v>565.37</v>
      </c>
      <c r="Z1590">
        <v>2261.48</v>
      </c>
      <c r="AA1590">
        <v>158.30000000000001</v>
      </c>
      <c r="AB1590">
        <v>7.0000000000000007E-2</v>
      </c>
    </row>
    <row r="1591" spans="1:28" x14ac:dyDescent="0.3">
      <c r="A1591" t="s">
        <v>3415</v>
      </c>
      <c r="B1591" s="13">
        <v>45235</v>
      </c>
      <c r="C1591" t="s">
        <v>137</v>
      </c>
      <c r="D1591" t="s">
        <v>138</v>
      </c>
      <c r="E1591">
        <v>27</v>
      </c>
      <c r="F1591" t="s">
        <v>16</v>
      </c>
      <c r="G1591" t="s">
        <v>139</v>
      </c>
      <c r="H1591" t="s">
        <v>140</v>
      </c>
      <c r="I1591" t="s">
        <v>12</v>
      </c>
      <c r="J1591" t="s">
        <v>19</v>
      </c>
      <c r="K1591" t="s">
        <v>1620</v>
      </c>
      <c r="L1591" t="s">
        <v>3898</v>
      </c>
      <c r="M1591" t="s">
        <v>1547</v>
      </c>
      <c r="N1591" t="s">
        <v>3847</v>
      </c>
      <c r="O1591" t="s">
        <v>1621</v>
      </c>
      <c r="P1591">
        <v>223.43</v>
      </c>
      <c r="Q1591">
        <v>154</v>
      </c>
      <c r="R1591" t="s">
        <v>1770</v>
      </c>
      <c r="S1591" t="s">
        <v>1763</v>
      </c>
      <c r="T1591" t="s">
        <v>1771</v>
      </c>
      <c r="U1591" t="s">
        <v>1772</v>
      </c>
      <c r="V1591" t="s">
        <v>1824</v>
      </c>
      <c r="W1591">
        <v>3</v>
      </c>
      <c r="X1591" t="s">
        <v>1769</v>
      </c>
      <c r="Y1591">
        <v>811.45</v>
      </c>
      <c r="Z1591">
        <v>2434.35</v>
      </c>
      <c r="AA1591">
        <v>632.92999999999995</v>
      </c>
      <c r="AB1591">
        <v>0.26</v>
      </c>
    </row>
    <row r="1592" spans="1:28" x14ac:dyDescent="0.3">
      <c r="A1592" t="s">
        <v>3416</v>
      </c>
      <c r="B1592" s="13">
        <v>45749</v>
      </c>
      <c r="C1592" t="s">
        <v>1275</v>
      </c>
      <c r="D1592" t="s">
        <v>1276</v>
      </c>
      <c r="E1592">
        <v>48</v>
      </c>
      <c r="F1592" t="s">
        <v>16</v>
      </c>
      <c r="G1592" t="s">
        <v>1277</v>
      </c>
      <c r="H1592" t="s">
        <v>88</v>
      </c>
      <c r="I1592" t="s">
        <v>12</v>
      </c>
      <c r="J1592" t="s">
        <v>26</v>
      </c>
      <c r="K1592" t="s">
        <v>1614</v>
      </c>
      <c r="L1592" t="s">
        <v>3895</v>
      </c>
      <c r="M1592" t="s">
        <v>1544</v>
      </c>
      <c r="N1592" t="s">
        <v>3870</v>
      </c>
      <c r="O1592" t="s">
        <v>1615</v>
      </c>
      <c r="P1592">
        <v>179.77</v>
      </c>
      <c r="Q1592">
        <v>305</v>
      </c>
      <c r="R1592" t="s">
        <v>1814</v>
      </c>
      <c r="S1592" t="s">
        <v>1754</v>
      </c>
      <c r="T1592" t="s">
        <v>1815</v>
      </c>
      <c r="U1592" t="s">
        <v>1772</v>
      </c>
      <c r="V1592" t="s">
        <v>1826</v>
      </c>
      <c r="W1592">
        <v>4</v>
      </c>
      <c r="X1592" t="s">
        <v>1813</v>
      </c>
      <c r="Y1592">
        <v>62.25</v>
      </c>
      <c r="Z1592">
        <v>249</v>
      </c>
      <c r="AA1592">
        <v>27.39</v>
      </c>
      <c r="AB1592">
        <v>0.11</v>
      </c>
    </row>
    <row r="1593" spans="1:28" x14ac:dyDescent="0.3">
      <c r="A1593" t="s">
        <v>3417</v>
      </c>
      <c r="B1593" s="13">
        <v>45807</v>
      </c>
      <c r="C1593" t="s">
        <v>107</v>
      </c>
      <c r="D1593" t="s">
        <v>108</v>
      </c>
      <c r="E1593">
        <v>59</v>
      </c>
      <c r="F1593" t="s">
        <v>16</v>
      </c>
      <c r="G1593" t="s">
        <v>109</v>
      </c>
      <c r="H1593" t="s">
        <v>30</v>
      </c>
      <c r="I1593" t="s">
        <v>12</v>
      </c>
      <c r="J1593" t="s">
        <v>26</v>
      </c>
      <c r="K1593" t="s">
        <v>1738</v>
      </c>
      <c r="L1593" t="s">
        <v>3962</v>
      </c>
      <c r="M1593" t="s">
        <v>1566</v>
      </c>
      <c r="N1593" t="s">
        <v>3854</v>
      </c>
      <c r="O1593" t="s">
        <v>1739</v>
      </c>
      <c r="P1593">
        <v>60.65</v>
      </c>
      <c r="Q1593">
        <v>75</v>
      </c>
      <c r="R1593" t="s">
        <v>1790</v>
      </c>
      <c r="S1593" t="s">
        <v>1754</v>
      </c>
      <c r="T1593" t="s">
        <v>1791</v>
      </c>
      <c r="U1593" t="s">
        <v>1772</v>
      </c>
      <c r="V1593" t="s">
        <v>1824</v>
      </c>
      <c r="W1593">
        <v>1</v>
      </c>
      <c r="X1593" t="s">
        <v>1789</v>
      </c>
      <c r="Y1593">
        <v>749.78</v>
      </c>
      <c r="Z1593">
        <v>749.78</v>
      </c>
      <c r="AA1593">
        <v>22.49</v>
      </c>
      <c r="AB1593">
        <v>0.03</v>
      </c>
    </row>
    <row r="1594" spans="1:28" x14ac:dyDescent="0.3">
      <c r="A1594" t="s">
        <v>3418</v>
      </c>
      <c r="B1594" s="13">
        <v>45496</v>
      </c>
      <c r="C1594" t="s">
        <v>1098</v>
      </c>
      <c r="D1594" t="s">
        <v>1099</v>
      </c>
      <c r="E1594">
        <v>26</v>
      </c>
      <c r="F1594" t="s">
        <v>9</v>
      </c>
      <c r="G1594" t="s">
        <v>1100</v>
      </c>
      <c r="H1594" t="s">
        <v>267</v>
      </c>
      <c r="I1594" t="s">
        <v>12</v>
      </c>
      <c r="J1594" t="s">
        <v>31</v>
      </c>
      <c r="K1594" t="s">
        <v>1666</v>
      </c>
      <c r="L1594" t="s">
        <v>3925</v>
      </c>
      <c r="M1594" t="s">
        <v>1558</v>
      </c>
      <c r="N1594" t="s">
        <v>3867</v>
      </c>
      <c r="O1594" t="s">
        <v>1667</v>
      </c>
      <c r="P1594">
        <v>17.309999999999999</v>
      </c>
      <c r="Q1594">
        <v>399</v>
      </c>
      <c r="R1594" t="s">
        <v>1774</v>
      </c>
      <c r="S1594" t="s">
        <v>1759</v>
      </c>
      <c r="T1594" t="s">
        <v>1775</v>
      </c>
      <c r="U1594" t="s">
        <v>1765</v>
      </c>
      <c r="V1594" t="s">
        <v>1829</v>
      </c>
      <c r="W1594">
        <v>3</v>
      </c>
      <c r="X1594" t="s">
        <v>1773</v>
      </c>
      <c r="Y1594">
        <v>630.28</v>
      </c>
      <c r="Z1594">
        <v>1890.84</v>
      </c>
      <c r="AA1594">
        <v>132.36000000000001</v>
      </c>
      <c r="AB1594">
        <v>7.0000000000000007E-2</v>
      </c>
    </row>
    <row r="1595" spans="1:28" x14ac:dyDescent="0.3">
      <c r="A1595" t="s">
        <v>3419</v>
      </c>
      <c r="B1595" s="13">
        <v>45355</v>
      </c>
      <c r="C1595" t="s">
        <v>484</v>
      </c>
      <c r="D1595" t="s">
        <v>485</v>
      </c>
      <c r="E1595">
        <v>46</v>
      </c>
      <c r="F1595" t="s">
        <v>9</v>
      </c>
      <c r="G1595" t="s">
        <v>486</v>
      </c>
      <c r="H1595" t="s">
        <v>22</v>
      </c>
      <c r="I1595" t="s">
        <v>12</v>
      </c>
      <c r="J1595" t="s">
        <v>26</v>
      </c>
      <c r="K1595" t="s">
        <v>1608</v>
      </c>
      <c r="L1595" t="s">
        <v>3891</v>
      </c>
      <c r="M1595" t="s">
        <v>1544</v>
      </c>
      <c r="N1595" t="s">
        <v>3864</v>
      </c>
      <c r="O1595" t="s">
        <v>1609</v>
      </c>
      <c r="P1595">
        <v>19.52</v>
      </c>
      <c r="Q1595">
        <v>57</v>
      </c>
      <c r="R1595" t="s">
        <v>1805</v>
      </c>
      <c r="S1595" t="s">
        <v>1784</v>
      </c>
      <c r="T1595" t="s">
        <v>1806</v>
      </c>
      <c r="U1595" t="s">
        <v>1756</v>
      </c>
      <c r="V1595" t="s">
        <v>1824</v>
      </c>
      <c r="W1595">
        <v>1</v>
      </c>
      <c r="X1595" t="s">
        <v>1804</v>
      </c>
      <c r="Y1595">
        <v>101.84</v>
      </c>
      <c r="Z1595">
        <v>101.84</v>
      </c>
      <c r="AA1595">
        <v>17.309999999999999</v>
      </c>
      <c r="AB1595">
        <v>0.17</v>
      </c>
    </row>
    <row r="1596" spans="1:28" x14ac:dyDescent="0.3">
      <c r="A1596" t="s">
        <v>3420</v>
      </c>
      <c r="B1596" s="13">
        <v>45256</v>
      </c>
      <c r="C1596" t="s">
        <v>208</v>
      </c>
      <c r="D1596" t="s">
        <v>209</v>
      </c>
      <c r="E1596">
        <v>56</v>
      </c>
      <c r="F1596" t="s">
        <v>16</v>
      </c>
      <c r="G1596" t="s">
        <v>210</v>
      </c>
      <c r="H1596" t="s">
        <v>201</v>
      </c>
      <c r="I1596" t="s">
        <v>12</v>
      </c>
      <c r="J1596" t="s">
        <v>26</v>
      </c>
      <c r="K1596" t="s">
        <v>1596</v>
      </c>
      <c r="L1596" t="s">
        <v>3884</v>
      </c>
      <c r="M1596" t="s">
        <v>1566</v>
      </c>
      <c r="N1596" t="s">
        <v>3885</v>
      </c>
      <c r="O1596" t="s">
        <v>1597</v>
      </c>
      <c r="P1596">
        <v>166.06</v>
      </c>
      <c r="Q1596">
        <v>340</v>
      </c>
      <c r="R1596" t="s">
        <v>1811</v>
      </c>
      <c r="S1596" t="s">
        <v>1754</v>
      </c>
      <c r="T1596" t="s">
        <v>1812</v>
      </c>
      <c r="U1596" t="s">
        <v>1756</v>
      </c>
      <c r="V1596" t="s">
        <v>1829</v>
      </c>
      <c r="W1596">
        <v>4</v>
      </c>
      <c r="X1596" t="s">
        <v>1810</v>
      </c>
      <c r="Y1596">
        <v>641.45000000000005</v>
      </c>
      <c r="Z1596">
        <v>2565.8000000000002</v>
      </c>
      <c r="AA1596">
        <v>410.53</v>
      </c>
      <c r="AB1596">
        <v>0.16</v>
      </c>
    </row>
    <row r="1597" spans="1:28" x14ac:dyDescent="0.3">
      <c r="A1597" t="s">
        <v>3421</v>
      </c>
      <c r="B1597" s="13">
        <v>45849</v>
      </c>
      <c r="C1597" t="s">
        <v>1452</v>
      </c>
      <c r="D1597" t="s">
        <v>1453</v>
      </c>
      <c r="E1597">
        <v>42</v>
      </c>
      <c r="F1597" t="s">
        <v>9</v>
      </c>
      <c r="G1597" t="s">
        <v>1454</v>
      </c>
      <c r="H1597" t="s">
        <v>66</v>
      </c>
      <c r="I1597" t="s">
        <v>12</v>
      </c>
      <c r="J1597" t="s">
        <v>19</v>
      </c>
      <c r="K1597" t="s">
        <v>1634</v>
      </c>
      <c r="L1597" t="s">
        <v>3907</v>
      </c>
      <c r="M1597" t="s">
        <v>1563</v>
      </c>
      <c r="N1597" t="s">
        <v>3845</v>
      </c>
      <c r="O1597" t="s">
        <v>1635</v>
      </c>
      <c r="P1597">
        <v>253.33</v>
      </c>
      <c r="Q1597">
        <v>266</v>
      </c>
      <c r="R1597" t="s">
        <v>1758</v>
      </c>
      <c r="S1597" t="s">
        <v>1759</v>
      </c>
      <c r="T1597" t="s">
        <v>1760</v>
      </c>
      <c r="U1597" t="s">
        <v>1756</v>
      </c>
      <c r="V1597" t="s">
        <v>1826</v>
      </c>
      <c r="W1597">
        <v>1</v>
      </c>
      <c r="X1597" t="s">
        <v>1757</v>
      </c>
      <c r="Y1597">
        <v>135.87</v>
      </c>
      <c r="Z1597">
        <v>135.87</v>
      </c>
      <c r="AA1597">
        <v>31.25</v>
      </c>
      <c r="AB1597">
        <v>0.23</v>
      </c>
    </row>
    <row r="1598" spans="1:28" x14ac:dyDescent="0.3">
      <c r="A1598" t="s">
        <v>3422</v>
      </c>
      <c r="B1598" s="13">
        <v>45344</v>
      </c>
      <c r="C1598" t="s">
        <v>341</v>
      </c>
      <c r="D1598" t="s">
        <v>342</v>
      </c>
      <c r="E1598">
        <v>62</v>
      </c>
      <c r="F1598" t="s">
        <v>16</v>
      </c>
      <c r="G1598" t="s">
        <v>343</v>
      </c>
      <c r="H1598" t="s">
        <v>58</v>
      </c>
      <c r="I1598" t="s">
        <v>12</v>
      </c>
      <c r="J1598" t="s">
        <v>19</v>
      </c>
      <c r="K1598" t="s">
        <v>1590</v>
      </c>
      <c r="L1598" t="s">
        <v>3880</v>
      </c>
      <c r="M1598" t="s">
        <v>1544</v>
      </c>
      <c r="N1598" t="s">
        <v>3881</v>
      </c>
      <c r="O1598" t="s">
        <v>1591</v>
      </c>
      <c r="P1598">
        <v>123.46</v>
      </c>
      <c r="Q1598">
        <v>76</v>
      </c>
      <c r="R1598" t="s">
        <v>1777</v>
      </c>
      <c r="S1598" t="s">
        <v>1754</v>
      </c>
      <c r="T1598" t="s">
        <v>1778</v>
      </c>
      <c r="U1598" t="s">
        <v>1772</v>
      </c>
      <c r="V1598" t="s">
        <v>1826</v>
      </c>
      <c r="W1598">
        <v>1</v>
      </c>
      <c r="X1598" t="s">
        <v>1776</v>
      </c>
      <c r="Y1598">
        <v>388.35</v>
      </c>
      <c r="Z1598">
        <v>388.35</v>
      </c>
      <c r="AA1598">
        <v>3.88</v>
      </c>
      <c r="AB1598">
        <v>0.01</v>
      </c>
    </row>
    <row r="1599" spans="1:28" x14ac:dyDescent="0.3">
      <c r="A1599" t="s">
        <v>3423</v>
      </c>
      <c r="B1599" s="13">
        <v>45367</v>
      </c>
      <c r="C1599" t="s">
        <v>1495</v>
      </c>
      <c r="D1599" t="s">
        <v>1496</v>
      </c>
      <c r="E1599">
        <v>22</v>
      </c>
      <c r="F1599" t="s">
        <v>16</v>
      </c>
      <c r="G1599" t="s">
        <v>1497</v>
      </c>
      <c r="H1599" t="s">
        <v>171</v>
      </c>
      <c r="I1599" t="s">
        <v>12</v>
      </c>
      <c r="J1599" t="s">
        <v>26</v>
      </c>
      <c r="K1599" t="s">
        <v>1624</v>
      </c>
      <c r="L1599" t="s">
        <v>3901</v>
      </c>
      <c r="M1599" t="s">
        <v>1566</v>
      </c>
      <c r="N1599" t="s">
        <v>3885</v>
      </c>
      <c r="O1599" t="s">
        <v>1625</v>
      </c>
      <c r="P1599">
        <v>135.61000000000001</v>
      </c>
      <c r="Q1599">
        <v>394</v>
      </c>
      <c r="R1599" t="s">
        <v>1787</v>
      </c>
      <c r="S1599" t="s">
        <v>1763</v>
      </c>
      <c r="T1599" t="s">
        <v>1788</v>
      </c>
      <c r="U1599" t="s">
        <v>1756</v>
      </c>
      <c r="V1599" t="s">
        <v>1826</v>
      </c>
      <c r="W1599">
        <v>2</v>
      </c>
      <c r="X1599" t="s">
        <v>1786</v>
      </c>
      <c r="Y1599">
        <v>999.08</v>
      </c>
      <c r="Z1599">
        <v>1998.16</v>
      </c>
      <c r="AA1599">
        <v>599.45000000000005</v>
      </c>
      <c r="AB1599">
        <v>0.3</v>
      </c>
    </row>
    <row r="1600" spans="1:28" x14ac:dyDescent="0.3">
      <c r="A1600" t="s">
        <v>3424</v>
      </c>
      <c r="B1600" s="13">
        <v>45887</v>
      </c>
      <c r="C1600" t="s">
        <v>565</v>
      </c>
      <c r="D1600" t="s">
        <v>3978</v>
      </c>
      <c r="E1600">
        <v>18</v>
      </c>
      <c r="F1600" t="s">
        <v>9</v>
      </c>
      <c r="G1600" t="s">
        <v>567</v>
      </c>
      <c r="H1600" t="s">
        <v>113</v>
      </c>
      <c r="I1600" t="s">
        <v>12</v>
      </c>
      <c r="J1600" t="s">
        <v>13</v>
      </c>
      <c r="K1600" t="s">
        <v>1624</v>
      </c>
      <c r="L1600" t="s">
        <v>3901</v>
      </c>
      <c r="M1600" t="s">
        <v>1566</v>
      </c>
      <c r="N1600" t="s">
        <v>3885</v>
      </c>
      <c r="O1600" t="s">
        <v>1625</v>
      </c>
      <c r="P1600">
        <v>135.61000000000001</v>
      </c>
      <c r="Q1600">
        <v>394</v>
      </c>
      <c r="R1600" t="s">
        <v>1808</v>
      </c>
      <c r="S1600" t="s">
        <v>1759</v>
      </c>
      <c r="T1600" t="s">
        <v>1809</v>
      </c>
      <c r="U1600" t="s">
        <v>1756</v>
      </c>
      <c r="V1600" t="s">
        <v>1829</v>
      </c>
      <c r="W1600">
        <v>3</v>
      </c>
      <c r="X1600" t="s">
        <v>1807</v>
      </c>
      <c r="Y1600">
        <v>453.19</v>
      </c>
      <c r="Z1600">
        <v>1359.57</v>
      </c>
      <c r="AA1600">
        <v>108.77</v>
      </c>
      <c r="AB1600">
        <v>0.08</v>
      </c>
    </row>
    <row r="1601" spans="1:28" x14ac:dyDescent="0.3">
      <c r="A1601" t="s">
        <v>3425</v>
      </c>
      <c r="B1601" s="13">
        <v>45567</v>
      </c>
      <c r="C1601" t="s">
        <v>755</v>
      </c>
      <c r="D1601" t="s">
        <v>756</v>
      </c>
      <c r="E1601">
        <v>28</v>
      </c>
      <c r="F1601" t="s">
        <v>16</v>
      </c>
      <c r="G1601" t="s">
        <v>757</v>
      </c>
      <c r="H1601" t="s">
        <v>92</v>
      </c>
      <c r="I1601" t="s">
        <v>12</v>
      </c>
      <c r="J1601" t="s">
        <v>26</v>
      </c>
      <c r="K1601" t="s">
        <v>1708</v>
      </c>
      <c r="L1601" t="s">
        <v>3947</v>
      </c>
      <c r="M1601" t="s">
        <v>1544</v>
      </c>
      <c r="N1601" t="s">
        <v>3864</v>
      </c>
      <c r="O1601" t="s">
        <v>1709</v>
      </c>
      <c r="P1601">
        <v>143.43</v>
      </c>
      <c r="Q1601">
        <v>58</v>
      </c>
      <c r="R1601" t="s">
        <v>1790</v>
      </c>
      <c r="S1601" t="s">
        <v>1754</v>
      </c>
      <c r="T1601" t="s">
        <v>1791</v>
      </c>
      <c r="U1601" t="s">
        <v>1772</v>
      </c>
      <c r="V1601" t="s">
        <v>1829</v>
      </c>
      <c r="W1601">
        <v>2</v>
      </c>
      <c r="X1601" t="s">
        <v>1789</v>
      </c>
      <c r="Y1601">
        <v>61.31</v>
      </c>
      <c r="Z1601">
        <v>122.62</v>
      </c>
      <c r="AA1601">
        <v>18.39</v>
      </c>
      <c r="AB1601">
        <v>0.15</v>
      </c>
    </row>
    <row r="1602" spans="1:28" x14ac:dyDescent="0.3">
      <c r="A1602" t="s">
        <v>3426</v>
      </c>
      <c r="B1602" s="13">
        <v>45223</v>
      </c>
      <c r="C1602" t="s">
        <v>1074</v>
      </c>
      <c r="D1602" t="s">
        <v>1075</v>
      </c>
      <c r="E1602">
        <v>30</v>
      </c>
      <c r="F1602" t="s">
        <v>16</v>
      </c>
      <c r="G1602" t="s">
        <v>1076</v>
      </c>
      <c r="H1602" t="s">
        <v>167</v>
      </c>
      <c r="I1602" t="s">
        <v>12</v>
      </c>
      <c r="J1602" t="s">
        <v>26</v>
      </c>
      <c r="K1602" t="s">
        <v>1710</v>
      </c>
      <c r="L1602" t="s">
        <v>3948</v>
      </c>
      <c r="M1602" t="s">
        <v>1566</v>
      </c>
      <c r="N1602" t="s">
        <v>3878</v>
      </c>
      <c r="O1602" t="s">
        <v>1711</v>
      </c>
      <c r="P1602">
        <v>285.54000000000002</v>
      </c>
      <c r="Q1602">
        <v>358</v>
      </c>
      <c r="R1602" t="s">
        <v>1790</v>
      </c>
      <c r="S1602" t="s">
        <v>1754</v>
      </c>
      <c r="T1602" t="s">
        <v>1791</v>
      </c>
      <c r="U1602" t="s">
        <v>1772</v>
      </c>
      <c r="V1602" t="s">
        <v>1824</v>
      </c>
      <c r="W1602">
        <v>2</v>
      </c>
      <c r="X1602" t="s">
        <v>1789</v>
      </c>
      <c r="Y1602">
        <v>870.13</v>
      </c>
      <c r="Z1602">
        <v>1740.26</v>
      </c>
      <c r="AA1602">
        <v>400.26</v>
      </c>
      <c r="AB1602">
        <v>0.23</v>
      </c>
    </row>
    <row r="1603" spans="1:28" x14ac:dyDescent="0.3">
      <c r="A1603" t="s">
        <v>3427</v>
      </c>
      <c r="B1603" s="13">
        <v>45664</v>
      </c>
      <c r="C1603" t="s">
        <v>247</v>
      </c>
      <c r="D1603" t="s">
        <v>248</v>
      </c>
      <c r="E1603">
        <v>58</v>
      </c>
      <c r="F1603" t="s">
        <v>9</v>
      </c>
      <c r="G1603" t="s">
        <v>249</v>
      </c>
      <c r="H1603" t="s">
        <v>250</v>
      </c>
      <c r="I1603" t="s">
        <v>12</v>
      </c>
      <c r="J1603" t="s">
        <v>31</v>
      </c>
      <c r="K1603" t="s">
        <v>1578</v>
      </c>
      <c r="L1603" t="s">
        <v>3871</v>
      </c>
      <c r="M1603" t="s">
        <v>1563</v>
      </c>
      <c r="N1603" t="s">
        <v>3872</v>
      </c>
      <c r="O1603" t="s">
        <v>1579</v>
      </c>
      <c r="P1603">
        <v>465.34</v>
      </c>
      <c r="Q1603">
        <v>301</v>
      </c>
      <c r="R1603" t="s">
        <v>1814</v>
      </c>
      <c r="S1603" t="s">
        <v>1754</v>
      </c>
      <c r="T1603" t="s">
        <v>1815</v>
      </c>
      <c r="U1603" t="s">
        <v>1772</v>
      </c>
      <c r="V1603" t="s">
        <v>1826</v>
      </c>
      <c r="W1603">
        <v>1</v>
      </c>
      <c r="X1603" t="s">
        <v>1813</v>
      </c>
      <c r="Y1603">
        <v>336.51</v>
      </c>
      <c r="Z1603">
        <v>336.51</v>
      </c>
      <c r="AA1603">
        <v>37.020000000000003</v>
      </c>
      <c r="AB1603">
        <v>0.11</v>
      </c>
    </row>
    <row r="1604" spans="1:28" x14ac:dyDescent="0.3">
      <c r="A1604" t="s">
        <v>3428</v>
      </c>
      <c r="B1604" s="13">
        <v>45313</v>
      </c>
      <c r="C1604" t="s">
        <v>598</v>
      </c>
      <c r="D1604" t="s">
        <v>599</v>
      </c>
      <c r="E1604">
        <v>60</v>
      </c>
      <c r="F1604" t="s">
        <v>9</v>
      </c>
      <c r="G1604" t="s">
        <v>600</v>
      </c>
      <c r="H1604" t="s">
        <v>58</v>
      </c>
      <c r="I1604" t="s">
        <v>12</v>
      </c>
      <c r="J1604" t="s">
        <v>26</v>
      </c>
      <c r="K1604" t="s">
        <v>1682</v>
      </c>
      <c r="L1604" t="s">
        <v>3933</v>
      </c>
      <c r="M1604" t="s">
        <v>1563</v>
      </c>
      <c r="N1604" t="s">
        <v>3854</v>
      </c>
      <c r="O1604" t="s">
        <v>1683</v>
      </c>
      <c r="P1604">
        <v>349.17</v>
      </c>
      <c r="Q1604">
        <v>476</v>
      </c>
      <c r="R1604" t="s">
        <v>1753</v>
      </c>
      <c r="S1604" t="s">
        <v>1754</v>
      </c>
      <c r="T1604" t="s">
        <v>1755</v>
      </c>
      <c r="U1604" t="s">
        <v>1756</v>
      </c>
      <c r="V1604" t="s">
        <v>1829</v>
      </c>
      <c r="W1604">
        <v>1</v>
      </c>
      <c r="X1604" t="s">
        <v>1752</v>
      </c>
      <c r="Y1604">
        <v>305.70999999999998</v>
      </c>
      <c r="Z1604">
        <v>305.70999999999998</v>
      </c>
      <c r="AA1604">
        <v>79.48</v>
      </c>
      <c r="AB1604">
        <v>0.26</v>
      </c>
    </row>
    <row r="1605" spans="1:28" x14ac:dyDescent="0.3">
      <c r="A1605" t="s">
        <v>3429</v>
      </c>
      <c r="B1605" s="13">
        <v>45224</v>
      </c>
      <c r="C1605" t="s">
        <v>419</v>
      </c>
      <c r="D1605" t="s">
        <v>420</v>
      </c>
      <c r="E1605">
        <v>62</v>
      </c>
      <c r="F1605" t="s">
        <v>9</v>
      </c>
      <c r="G1605" t="s">
        <v>421</v>
      </c>
      <c r="H1605" t="s">
        <v>99</v>
      </c>
      <c r="I1605" t="s">
        <v>12</v>
      </c>
      <c r="J1605" t="s">
        <v>19</v>
      </c>
      <c r="K1605" t="s">
        <v>1568</v>
      </c>
      <c r="L1605" t="s">
        <v>3863</v>
      </c>
      <c r="M1605" t="s">
        <v>1544</v>
      </c>
      <c r="N1605" t="s">
        <v>3864</v>
      </c>
      <c r="O1605" t="s">
        <v>1569</v>
      </c>
      <c r="P1605">
        <v>298.86</v>
      </c>
      <c r="Q1605">
        <v>308</v>
      </c>
      <c r="R1605" t="s">
        <v>1811</v>
      </c>
      <c r="S1605" t="s">
        <v>1754</v>
      </c>
      <c r="T1605" t="s">
        <v>1812</v>
      </c>
      <c r="U1605" t="s">
        <v>1756</v>
      </c>
      <c r="V1605" t="s">
        <v>1829</v>
      </c>
      <c r="W1605">
        <v>2</v>
      </c>
      <c r="X1605" t="s">
        <v>1810</v>
      </c>
      <c r="Y1605">
        <v>635.39</v>
      </c>
      <c r="Z1605">
        <v>1270.78</v>
      </c>
      <c r="AA1605">
        <v>368.53</v>
      </c>
      <c r="AB1605">
        <v>0.28999999999999998</v>
      </c>
    </row>
    <row r="1606" spans="1:28" x14ac:dyDescent="0.3">
      <c r="A1606" t="s">
        <v>3430</v>
      </c>
      <c r="B1606" s="13">
        <v>45491</v>
      </c>
      <c r="C1606" t="s">
        <v>405</v>
      </c>
      <c r="D1606" t="s">
        <v>406</v>
      </c>
      <c r="E1606">
        <v>18</v>
      </c>
      <c r="F1606" t="s">
        <v>16</v>
      </c>
      <c r="G1606" t="s">
        <v>407</v>
      </c>
      <c r="H1606" t="s">
        <v>217</v>
      </c>
      <c r="I1606" t="s">
        <v>12</v>
      </c>
      <c r="J1606" t="s">
        <v>19</v>
      </c>
      <c r="K1606" t="s">
        <v>1732</v>
      </c>
      <c r="L1606" t="s">
        <v>3959</v>
      </c>
      <c r="M1606" t="s">
        <v>1544</v>
      </c>
      <c r="N1606" t="s">
        <v>3872</v>
      </c>
      <c r="O1606" t="s">
        <v>1733</v>
      </c>
      <c r="P1606">
        <v>447.43</v>
      </c>
      <c r="Q1606">
        <v>191</v>
      </c>
      <c r="R1606" t="s">
        <v>1814</v>
      </c>
      <c r="S1606" t="s">
        <v>1754</v>
      </c>
      <c r="T1606" t="s">
        <v>1815</v>
      </c>
      <c r="U1606" t="s">
        <v>1772</v>
      </c>
      <c r="V1606" t="s">
        <v>1829</v>
      </c>
      <c r="W1606">
        <v>2</v>
      </c>
      <c r="X1606" t="s">
        <v>1813</v>
      </c>
      <c r="Y1606">
        <v>253.87</v>
      </c>
      <c r="Z1606">
        <v>507.74</v>
      </c>
      <c r="AA1606">
        <v>116.78</v>
      </c>
      <c r="AB1606">
        <v>0.23</v>
      </c>
    </row>
    <row r="1607" spans="1:28" x14ac:dyDescent="0.3">
      <c r="A1607" t="s">
        <v>3431</v>
      </c>
      <c r="B1607" s="13">
        <v>45472</v>
      </c>
      <c r="C1607" t="s">
        <v>1489</v>
      </c>
      <c r="D1607" t="s">
        <v>1490</v>
      </c>
      <c r="E1607">
        <v>32</v>
      </c>
      <c r="F1607" t="s">
        <v>9</v>
      </c>
      <c r="G1607" t="s">
        <v>1491</v>
      </c>
      <c r="H1607" t="s">
        <v>715</v>
      </c>
      <c r="I1607" t="s">
        <v>12</v>
      </c>
      <c r="J1607" t="s">
        <v>26</v>
      </c>
      <c r="K1607" t="s">
        <v>1700</v>
      </c>
      <c r="L1607" t="s">
        <v>3943</v>
      </c>
      <c r="M1607" t="s">
        <v>1563</v>
      </c>
      <c r="N1607" t="s">
        <v>3845</v>
      </c>
      <c r="O1607" t="s">
        <v>1701</v>
      </c>
      <c r="P1607">
        <v>392.89</v>
      </c>
      <c r="Q1607">
        <v>320</v>
      </c>
      <c r="R1607" t="s">
        <v>1808</v>
      </c>
      <c r="S1607" t="s">
        <v>1759</v>
      </c>
      <c r="T1607" t="s">
        <v>1809</v>
      </c>
      <c r="U1607" t="s">
        <v>1756</v>
      </c>
      <c r="V1607" t="s">
        <v>1829</v>
      </c>
      <c r="W1607">
        <v>3</v>
      </c>
      <c r="X1607" t="s">
        <v>1807</v>
      </c>
      <c r="Y1607">
        <v>915.81</v>
      </c>
      <c r="Z1607">
        <v>2747.43</v>
      </c>
      <c r="AA1607">
        <v>467.06</v>
      </c>
      <c r="AB1607">
        <v>0.17</v>
      </c>
    </row>
    <row r="1608" spans="1:28" x14ac:dyDescent="0.3">
      <c r="A1608" t="s">
        <v>3432</v>
      </c>
      <c r="B1608" s="13">
        <v>45795</v>
      </c>
      <c r="C1608" t="s">
        <v>681</v>
      </c>
      <c r="D1608" t="s">
        <v>682</v>
      </c>
      <c r="E1608">
        <v>50</v>
      </c>
      <c r="F1608" t="s">
        <v>16</v>
      </c>
      <c r="G1608" t="s">
        <v>683</v>
      </c>
      <c r="H1608" t="s">
        <v>434</v>
      </c>
      <c r="I1608" t="s">
        <v>12</v>
      </c>
      <c r="J1608" t="s">
        <v>19</v>
      </c>
      <c r="K1608" t="s">
        <v>1632</v>
      </c>
      <c r="L1608" t="s">
        <v>3906</v>
      </c>
      <c r="M1608" t="s">
        <v>1563</v>
      </c>
      <c r="N1608" t="s">
        <v>3854</v>
      </c>
      <c r="O1608" t="s">
        <v>1633</v>
      </c>
      <c r="P1608">
        <v>450.71</v>
      </c>
      <c r="Q1608">
        <v>389</v>
      </c>
      <c r="R1608" t="s">
        <v>1783</v>
      </c>
      <c r="S1608" t="s">
        <v>1784</v>
      </c>
      <c r="T1608" t="s">
        <v>1785</v>
      </c>
      <c r="U1608" t="s">
        <v>1772</v>
      </c>
      <c r="V1608" t="s">
        <v>1824</v>
      </c>
      <c r="W1608">
        <v>3</v>
      </c>
      <c r="X1608" t="s">
        <v>1782</v>
      </c>
      <c r="Y1608">
        <v>779.5</v>
      </c>
      <c r="Z1608">
        <v>2338.5</v>
      </c>
      <c r="AA1608">
        <v>46.77</v>
      </c>
      <c r="AB1608">
        <v>0.02</v>
      </c>
    </row>
    <row r="1609" spans="1:28" x14ac:dyDescent="0.3">
      <c r="A1609" t="s">
        <v>3433</v>
      </c>
      <c r="B1609" s="13">
        <v>45470</v>
      </c>
      <c r="C1609" t="s">
        <v>1446</v>
      </c>
      <c r="D1609" t="s">
        <v>1447</v>
      </c>
      <c r="E1609">
        <v>19</v>
      </c>
      <c r="F1609" t="s">
        <v>9</v>
      </c>
      <c r="G1609" t="s">
        <v>1448</v>
      </c>
      <c r="H1609" t="s">
        <v>117</v>
      </c>
      <c r="I1609" t="s">
        <v>12</v>
      </c>
      <c r="J1609" t="s">
        <v>13</v>
      </c>
      <c r="K1609" t="s">
        <v>1670</v>
      </c>
      <c r="L1609" t="s">
        <v>3927</v>
      </c>
      <c r="M1609" t="s">
        <v>1566</v>
      </c>
      <c r="N1609" t="s">
        <v>3878</v>
      </c>
      <c r="O1609" t="s">
        <v>1671</v>
      </c>
      <c r="P1609">
        <v>103.45</v>
      </c>
      <c r="Q1609">
        <v>465</v>
      </c>
      <c r="R1609" t="s">
        <v>1805</v>
      </c>
      <c r="S1609" t="s">
        <v>1784</v>
      </c>
      <c r="T1609" t="s">
        <v>1806</v>
      </c>
      <c r="U1609" t="s">
        <v>1756</v>
      </c>
      <c r="V1609" t="s">
        <v>1824</v>
      </c>
      <c r="W1609">
        <v>2</v>
      </c>
      <c r="X1609" t="s">
        <v>1804</v>
      </c>
      <c r="Y1609">
        <v>780.57</v>
      </c>
      <c r="Z1609">
        <v>1561.14</v>
      </c>
      <c r="AA1609">
        <v>405.9</v>
      </c>
      <c r="AB1609">
        <v>0.26</v>
      </c>
    </row>
    <row r="1610" spans="1:28" x14ac:dyDescent="0.3">
      <c r="A1610" t="s">
        <v>3434</v>
      </c>
      <c r="B1610" s="13">
        <v>45390</v>
      </c>
      <c r="C1610" t="s">
        <v>1196</v>
      </c>
      <c r="D1610" t="s">
        <v>1197</v>
      </c>
      <c r="E1610">
        <v>27</v>
      </c>
      <c r="F1610" t="s">
        <v>16</v>
      </c>
      <c r="G1610" t="s">
        <v>1198</v>
      </c>
      <c r="H1610" t="s">
        <v>317</v>
      </c>
      <c r="I1610" t="s">
        <v>12</v>
      </c>
      <c r="J1610" t="s">
        <v>31</v>
      </c>
      <c r="K1610" t="s">
        <v>1738</v>
      </c>
      <c r="L1610" t="s">
        <v>3962</v>
      </c>
      <c r="M1610" t="s">
        <v>1566</v>
      </c>
      <c r="N1610" t="s">
        <v>3854</v>
      </c>
      <c r="O1610" t="s">
        <v>1739</v>
      </c>
      <c r="P1610">
        <v>60.65</v>
      </c>
      <c r="Q1610">
        <v>75</v>
      </c>
      <c r="R1610" t="s">
        <v>1814</v>
      </c>
      <c r="S1610" t="s">
        <v>1754</v>
      </c>
      <c r="T1610" t="s">
        <v>1815</v>
      </c>
      <c r="U1610" t="s">
        <v>1772</v>
      </c>
      <c r="V1610" t="s">
        <v>1824</v>
      </c>
      <c r="W1610">
        <v>1</v>
      </c>
      <c r="X1610" t="s">
        <v>1813</v>
      </c>
      <c r="Y1610">
        <v>511.35</v>
      </c>
      <c r="Z1610">
        <v>511.35</v>
      </c>
      <c r="AA1610">
        <v>0</v>
      </c>
      <c r="AB1610">
        <v>0</v>
      </c>
    </row>
    <row r="1611" spans="1:28" x14ac:dyDescent="0.3">
      <c r="A1611" t="s">
        <v>3435</v>
      </c>
      <c r="B1611" s="13">
        <v>45803</v>
      </c>
      <c r="C1611" t="s">
        <v>75</v>
      </c>
      <c r="D1611" t="s">
        <v>76</v>
      </c>
      <c r="E1611">
        <v>24</v>
      </c>
      <c r="F1611" t="s">
        <v>16</v>
      </c>
      <c r="G1611" t="s">
        <v>77</v>
      </c>
      <c r="H1611" t="s">
        <v>51</v>
      </c>
      <c r="I1611" t="s">
        <v>12</v>
      </c>
      <c r="J1611" t="s">
        <v>26</v>
      </c>
      <c r="K1611" t="s">
        <v>1742</v>
      </c>
      <c r="L1611" t="s">
        <v>3964</v>
      </c>
      <c r="M1611" t="s">
        <v>1566</v>
      </c>
      <c r="N1611" t="s">
        <v>3893</v>
      </c>
      <c r="O1611" t="s">
        <v>1743</v>
      </c>
      <c r="P1611">
        <v>245.98</v>
      </c>
      <c r="Q1611">
        <v>471</v>
      </c>
      <c r="R1611" t="s">
        <v>1767</v>
      </c>
      <c r="S1611" t="s">
        <v>1759</v>
      </c>
      <c r="T1611" t="s">
        <v>1768</v>
      </c>
      <c r="U1611" t="s">
        <v>1765</v>
      </c>
      <c r="V1611" t="s">
        <v>1829</v>
      </c>
      <c r="W1611">
        <v>4</v>
      </c>
      <c r="X1611" t="s">
        <v>1766</v>
      </c>
      <c r="Y1611">
        <v>44.07</v>
      </c>
      <c r="Z1611">
        <v>176.28</v>
      </c>
      <c r="AA1611">
        <v>51.12</v>
      </c>
      <c r="AB1611">
        <v>0.28999999999999998</v>
      </c>
    </row>
    <row r="1612" spans="1:28" x14ac:dyDescent="0.3">
      <c r="A1612" t="s">
        <v>3436</v>
      </c>
      <c r="B1612" s="13">
        <v>45320</v>
      </c>
      <c r="C1612" t="s">
        <v>646</v>
      </c>
      <c r="D1612" t="s">
        <v>647</v>
      </c>
      <c r="E1612">
        <v>45</v>
      </c>
      <c r="F1612" t="s">
        <v>16</v>
      </c>
      <c r="G1612" t="s">
        <v>207</v>
      </c>
      <c r="H1612" t="s">
        <v>201</v>
      </c>
      <c r="I1612" t="s">
        <v>12</v>
      </c>
      <c r="J1612" t="s">
        <v>19</v>
      </c>
      <c r="K1612" t="s">
        <v>1686</v>
      </c>
      <c r="L1612" t="s">
        <v>3936</v>
      </c>
      <c r="M1612" t="s">
        <v>1547</v>
      </c>
      <c r="N1612" t="s">
        <v>3852</v>
      </c>
      <c r="O1612" t="s">
        <v>1687</v>
      </c>
      <c r="P1612">
        <v>218.22</v>
      </c>
      <c r="Q1612">
        <v>224</v>
      </c>
      <c r="R1612" t="s">
        <v>1793</v>
      </c>
      <c r="S1612" t="s">
        <v>1763</v>
      </c>
      <c r="T1612" t="s">
        <v>395</v>
      </c>
      <c r="U1612" t="s">
        <v>1772</v>
      </c>
      <c r="V1612" t="s">
        <v>1824</v>
      </c>
      <c r="W1612">
        <v>2</v>
      </c>
      <c r="X1612" t="s">
        <v>1792</v>
      </c>
      <c r="Y1612">
        <v>895.92</v>
      </c>
      <c r="Z1612">
        <v>1791.84</v>
      </c>
      <c r="AA1612">
        <v>268.77999999999997</v>
      </c>
      <c r="AB1612">
        <v>0.15</v>
      </c>
    </row>
    <row r="1613" spans="1:28" x14ac:dyDescent="0.3">
      <c r="A1613" t="s">
        <v>3437</v>
      </c>
      <c r="B1613" s="13">
        <v>45619</v>
      </c>
      <c r="C1613" t="s">
        <v>963</v>
      </c>
      <c r="D1613" t="s">
        <v>964</v>
      </c>
      <c r="E1613">
        <v>64</v>
      </c>
      <c r="F1613" t="s">
        <v>9</v>
      </c>
      <c r="G1613" t="s">
        <v>965</v>
      </c>
      <c r="H1613" t="s">
        <v>74</v>
      </c>
      <c r="I1613" t="s">
        <v>12</v>
      </c>
      <c r="J1613" t="s">
        <v>19</v>
      </c>
      <c r="K1613" t="s">
        <v>1654</v>
      </c>
      <c r="L1613" t="s">
        <v>3919</v>
      </c>
      <c r="M1613" t="s">
        <v>1547</v>
      </c>
      <c r="N1613" t="s">
        <v>3852</v>
      </c>
      <c r="O1613" t="s">
        <v>1655</v>
      </c>
      <c r="P1613">
        <v>386.56</v>
      </c>
      <c r="Q1613">
        <v>125</v>
      </c>
      <c r="R1613" t="s">
        <v>1762</v>
      </c>
      <c r="S1613" t="s">
        <v>1763</v>
      </c>
      <c r="T1613" t="s">
        <v>1764</v>
      </c>
      <c r="U1613" t="s">
        <v>1765</v>
      </c>
      <c r="V1613" t="s">
        <v>1829</v>
      </c>
      <c r="W1613">
        <v>4</v>
      </c>
      <c r="X1613" t="s">
        <v>1761</v>
      </c>
      <c r="Y1613">
        <v>456.32</v>
      </c>
      <c r="Z1613">
        <v>1825.28</v>
      </c>
      <c r="AA1613">
        <v>401.56</v>
      </c>
      <c r="AB1613">
        <v>0.22</v>
      </c>
    </row>
    <row r="1614" spans="1:28" x14ac:dyDescent="0.3">
      <c r="A1614" t="s">
        <v>3438</v>
      </c>
      <c r="B1614" s="13">
        <v>45777</v>
      </c>
      <c r="C1614" t="s">
        <v>1304</v>
      </c>
      <c r="D1614" t="s">
        <v>3991</v>
      </c>
      <c r="E1614">
        <v>60</v>
      </c>
      <c r="F1614" t="s">
        <v>9</v>
      </c>
      <c r="G1614" t="s">
        <v>1306</v>
      </c>
      <c r="H1614" t="s">
        <v>11</v>
      </c>
      <c r="I1614" t="s">
        <v>12</v>
      </c>
      <c r="J1614" t="s">
        <v>26</v>
      </c>
      <c r="K1614" t="s">
        <v>1616</v>
      </c>
      <c r="L1614" t="s">
        <v>3896</v>
      </c>
      <c r="M1614" t="s">
        <v>1563</v>
      </c>
      <c r="N1614" t="s">
        <v>3845</v>
      </c>
      <c r="O1614" t="s">
        <v>1617</v>
      </c>
      <c r="P1614">
        <v>419.28</v>
      </c>
      <c r="Q1614">
        <v>86</v>
      </c>
      <c r="R1614" t="s">
        <v>1753</v>
      </c>
      <c r="S1614" t="s">
        <v>1754</v>
      </c>
      <c r="T1614" t="s">
        <v>1755</v>
      </c>
      <c r="U1614" t="s">
        <v>1756</v>
      </c>
      <c r="V1614" t="s">
        <v>1829</v>
      </c>
      <c r="W1614">
        <v>1</v>
      </c>
      <c r="X1614" t="s">
        <v>1752</v>
      </c>
      <c r="Y1614">
        <v>905.5</v>
      </c>
      <c r="Z1614">
        <v>905.5</v>
      </c>
      <c r="AA1614">
        <v>262.60000000000002</v>
      </c>
      <c r="AB1614">
        <v>0.28999999999999998</v>
      </c>
    </row>
    <row r="1615" spans="1:28" x14ac:dyDescent="0.3">
      <c r="A1615" t="s">
        <v>3439</v>
      </c>
      <c r="B1615" s="13">
        <v>45523</v>
      </c>
      <c r="C1615" t="s">
        <v>666</v>
      </c>
      <c r="D1615" t="s">
        <v>667</v>
      </c>
      <c r="E1615">
        <v>52</v>
      </c>
      <c r="F1615" t="s">
        <v>9</v>
      </c>
      <c r="G1615" t="s">
        <v>668</v>
      </c>
      <c r="H1615" t="s">
        <v>287</v>
      </c>
      <c r="I1615" t="s">
        <v>12</v>
      </c>
      <c r="J1615" t="s">
        <v>19</v>
      </c>
      <c r="K1615" t="s">
        <v>1580</v>
      </c>
      <c r="L1615" t="s">
        <v>3873</v>
      </c>
      <c r="M1615" t="s">
        <v>1558</v>
      </c>
      <c r="N1615" t="s">
        <v>3874</v>
      </c>
      <c r="O1615" t="s">
        <v>1581</v>
      </c>
      <c r="P1615">
        <v>337.42</v>
      </c>
      <c r="Q1615">
        <v>256</v>
      </c>
      <c r="R1615" t="s">
        <v>1798</v>
      </c>
      <c r="S1615" t="s">
        <v>1754</v>
      </c>
      <c r="T1615" t="s">
        <v>129</v>
      </c>
      <c r="U1615" t="s">
        <v>1756</v>
      </c>
      <c r="V1615" t="s">
        <v>1824</v>
      </c>
      <c r="W1615">
        <v>3</v>
      </c>
      <c r="X1615" t="s">
        <v>1797</v>
      </c>
      <c r="Y1615">
        <v>63.19</v>
      </c>
      <c r="Z1615">
        <v>189.57</v>
      </c>
      <c r="AA1615">
        <v>15.17</v>
      </c>
      <c r="AB1615">
        <v>0.08</v>
      </c>
    </row>
    <row r="1616" spans="1:28" x14ac:dyDescent="0.3">
      <c r="A1616" t="s">
        <v>3440</v>
      </c>
      <c r="B1616" s="13">
        <v>45628</v>
      </c>
      <c r="C1616" t="s">
        <v>191</v>
      </c>
      <c r="D1616" t="s">
        <v>192</v>
      </c>
      <c r="E1616">
        <v>61</v>
      </c>
      <c r="F1616" t="s">
        <v>16</v>
      </c>
      <c r="G1616" t="s">
        <v>193</v>
      </c>
      <c r="H1616" t="s">
        <v>194</v>
      </c>
      <c r="I1616" t="s">
        <v>12</v>
      </c>
      <c r="J1616" t="s">
        <v>13</v>
      </c>
      <c r="K1616" t="s">
        <v>1688</v>
      </c>
      <c r="L1616" t="s">
        <v>3937</v>
      </c>
      <c r="M1616" t="s">
        <v>1544</v>
      </c>
      <c r="N1616" t="s">
        <v>3881</v>
      </c>
      <c r="O1616" t="s">
        <v>1689</v>
      </c>
      <c r="P1616">
        <v>138.05000000000001</v>
      </c>
      <c r="Q1616">
        <v>89</v>
      </c>
      <c r="R1616" t="s">
        <v>1780</v>
      </c>
      <c r="S1616" t="s">
        <v>1763</v>
      </c>
      <c r="T1616" t="s">
        <v>1781</v>
      </c>
      <c r="U1616" t="s">
        <v>1772</v>
      </c>
      <c r="V1616" t="s">
        <v>1826</v>
      </c>
      <c r="W1616">
        <v>3</v>
      </c>
      <c r="X1616" t="s">
        <v>1779</v>
      </c>
      <c r="Y1616">
        <v>687.66</v>
      </c>
      <c r="Z1616">
        <v>2062.98</v>
      </c>
      <c r="AA1616">
        <v>123.78</v>
      </c>
      <c r="AB1616">
        <v>0.06</v>
      </c>
    </row>
    <row r="1617" spans="1:28" x14ac:dyDescent="0.3">
      <c r="A1617" t="s">
        <v>3441</v>
      </c>
      <c r="B1617" s="13">
        <v>45742</v>
      </c>
      <c r="C1617" t="s">
        <v>711</v>
      </c>
      <c r="D1617" t="s">
        <v>712</v>
      </c>
      <c r="E1617">
        <v>47</v>
      </c>
      <c r="F1617" t="s">
        <v>16</v>
      </c>
      <c r="G1617" t="s">
        <v>3979</v>
      </c>
      <c r="H1617" t="s">
        <v>88</v>
      </c>
      <c r="I1617" t="s">
        <v>12</v>
      </c>
      <c r="J1617" t="s">
        <v>13</v>
      </c>
      <c r="K1617" t="s">
        <v>1634</v>
      </c>
      <c r="L1617" t="s">
        <v>3907</v>
      </c>
      <c r="M1617" t="s">
        <v>1563</v>
      </c>
      <c r="N1617" t="s">
        <v>3845</v>
      </c>
      <c r="O1617" t="s">
        <v>1635</v>
      </c>
      <c r="P1617">
        <v>253.33</v>
      </c>
      <c r="Q1617">
        <v>266</v>
      </c>
      <c r="R1617" t="s">
        <v>1787</v>
      </c>
      <c r="S1617" t="s">
        <v>1763</v>
      </c>
      <c r="T1617" t="s">
        <v>1788</v>
      </c>
      <c r="U1617" t="s">
        <v>1756</v>
      </c>
      <c r="V1617" t="s">
        <v>1826</v>
      </c>
      <c r="W1617">
        <v>4</v>
      </c>
      <c r="X1617" t="s">
        <v>1786</v>
      </c>
      <c r="Y1617">
        <v>639.05999999999995</v>
      </c>
      <c r="Z1617">
        <v>2556.2399999999998</v>
      </c>
      <c r="AA1617">
        <v>306.75</v>
      </c>
      <c r="AB1617">
        <v>0.12</v>
      </c>
    </row>
    <row r="1618" spans="1:28" x14ac:dyDescent="0.3">
      <c r="A1618" t="s">
        <v>3442</v>
      </c>
      <c r="B1618" s="13">
        <v>45456</v>
      </c>
      <c r="C1618" t="s">
        <v>247</v>
      </c>
      <c r="D1618" t="s">
        <v>248</v>
      </c>
      <c r="E1618">
        <v>58</v>
      </c>
      <c r="F1618" t="s">
        <v>9</v>
      </c>
      <c r="G1618" t="s">
        <v>249</v>
      </c>
      <c r="H1618" t="s">
        <v>250</v>
      </c>
      <c r="I1618" t="s">
        <v>12</v>
      </c>
      <c r="J1618" t="s">
        <v>31</v>
      </c>
      <c r="K1618" t="s">
        <v>1690</v>
      </c>
      <c r="L1618" t="s">
        <v>3938</v>
      </c>
      <c r="M1618" t="s">
        <v>1558</v>
      </c>
      <c r="N1618" t="s">
        <v>3867</v>
      </c>
      <c r="O1618" t="s">
        <v>1691</v>
      </c>
      <c r="P1618">
        <v>214.32</v>
      </c>
      <c r="Q1618">
        <v>383</v>
      </c>
      <c r="R1618" t="s">
        <v>1780</v>
      </c>
      <c r="S1618" t="s">
        <v>1763</v>
      </c>
      <c r="T1618" t="s">
        <v>1781</v>
      </c>
      <c r="U1618" t="s">
        <v>1772</v>
      </c>
      <c r="V1618" t="s">
        <v>1829</v>
      </c>
      <c r="W1618">
        <v>1</v>
      </c>
      <c r="X1618" t="s">
        <v>1779</v>
      </c>
      <c r="Y1618">
        <v>475.15</v>
      </c>
      <c r="Z1618">
        <v>475.15</v>
      </c>
      <c r="AA1618">
        <v>19.010000000000002</v>
      </c>
      <c r="AB1618">
        <v>0.04</v>
      </c>
    </row>
    <row r="1619" spans="1:28" x14ac:dyDescent="0.3">
      <c r="A1619" t="s">
        <v>3443</v>
      </c>
      <c r="B1619" s="13">
        <v>45534</v>
      </c>
      <c r="C1619" t="s">
        <v>625</v>
      </c>
      <c r="D1619" t="s">
        <v>626</v>
      </c>
      <c r="E1619">
        <v>21</v>
      </c>
      <c r="F1619" t="s">
        <v>9</v>
      </c>
      <c r="G1619" t="s">
        <v>627</v>
      </c>
      <c r="H1619" t="s">
        <v>58</v>
      </c>
      <c r="I1619" t="s">
        <v>12</v>
      </c>
      <c r="J1619" t="s">
        <v>26</v>
      </c>
      <c r="K1619" t="s">
        <v>1636</v>
      </c>
      <c r="L1619" t="s">
        <v>3908</v>
      </c>
      <c r="M1619" t="s">
        <v>1566</v>
      </c>
      <c r="N1619" t="s">
        <v>3862</v>
      </c>
      <c r="O1619" t="s">
        <v>1637</v>
      </c>
      <c r="P1619">
        <v>167.12</v>
      </c>
      <c r="Q1619">
        <v>316</v>
      </c>
      <c r="R1619" t="s">
        <v>1777</v>
      </c>
      <c r="S1619" t="s">
        <v>1754</v>
      </c>
      <c r="T1619" t="s">
        <v>1778</v>
      </c>
      <c r="U1619" t="s">
        <v>1772</v>
      </c>
      <c r="V1619" t="s">
        <v>1829</v>
      </c>
      <c r="W1619">
        <v>1</v>
      </c>
      <c r="X1619" t="s">
        <v>1776</v>
      </c>
      <c r="Y1619">
        <v>62.38</v>
      </c>
      <c r="Z1619">
        <v>62.38</v>
      </c>
      <c r="AA1619">
        <v>4.99</v>
      </c>
      <c r="AB1619">
        <v>0.08</v>
      </c>
    </row>
    <row r="1620" spans="1:28" x14ac:dyDescent="0.3">
      <c r="A1620" t="s">
        <v>3444</v>
      </c>
      <c r="B1620" s="13">
        <v>45375</v>
      </c>
      <c r="C1620" t="s">
        <v>1109</v>
      </c>
      <c r="D1620" t="s">
        <v>1110</v>
      </c>
      <c r="E1620">
        <v>38</v>
      </c>
      <c r="F1620" t="s">
        <v>9</v>
      </c>
      <c r="G1620" t="s">
        <v>1111</v>
      </c>
      <c r="H1620" t="s">
        <v>167</v>
      </c>
      <c r="I1620" t="s">
        <v>12</v>
      </c>
      <c r="J1620" t="s">
        <v>31</v>
      </c>
      <c r="K1620" t="s">
        <v>1578</v>
      </c>
      <c r="L1620" t="s">
        <v>3871</v>
      </c>
      <c r="M1620" t="s">
        <v>1563</v>
      </c>
      <c r="N1620" t="s">
        <v>3872</v>
      </c>
      <c r="O1620" t="s">
        <v>1579</v>
      </c>
      <c r="P1620">
        <v>465.34</v>
      </c>
      <c r="Q1620">
        <v>301</v>
      </c>
      <c r="R1620" t="s">
        <v>1780</v>
      </c>
      <c r="S1620" t="s">
        <v>1763</v>
      </c>
      <c r="T1620" t="s">
        <v>1781</v>
      </c>
      <c r="U1620" t="s">
        <v>1772</v>
      </c>
      <c r="V1620" t="s">
        <v>1829</v>
      </c>
      <c r="W1620">
        <v>1</v>
      </c>
      <c r="X1620" t="s">
        <v>1779</v>
      </c>
      <c r="Y1620">
        <v>977.02</v>
      </c>
      <c r="Z1620">
        <v>977.02</v>
      </c>
      <c r="AA1620">
        <v>195.4</v>
      </c>
      <c r="AB1620">
        <v>0.2</v>
      </c>
    </row>
    <row r="1621" spans="1:28" x14ac:dyDescent="0.3">
      <c r="A1621" t="s">
        <v>3445</v>
      </c>
      <c r="B1621" s="13">
        <v>45546</v>
      </c>
      <c r="C1621" t="s">
        <v>271</v>
      </c>
      <c r="D1621" t="s">
        <v>272</v>
      </c>
      <c r="E1621">
        <v>58</v>
      </c>
      <c r="F1621" t="s">
        <v>9</v>
      </c>
      <c r="G1621" t="s">
        <v>273</v>
      </c>
      <c r="H1621" t="s">
        <v>274</v>
      </c>
      <c r="I1621" t="s">
        <v>12</v>
      </c>
      <c r="J1621" t="s">
        <v>26</v>
      </c>
      <c r="K1621" t="s">
        <v>1714</v>
      </c>
      <c r="L1621" t="s">
        <v>3950</v>
      </c>
      <c r="M1621" t="s">
        <v>1558</v>
      </c>
      <c r="N1621" t="s">
        <v>3856</v>
      </c>
      <c r="O1621" t="s">
        <v>1715</v>
      </c>
      <c r="P1621">
        <v>152.91999999999999</v>
      </c>
      <c r="Q1621">
        <v>159</v>
      </c>
      <c r="R1621" t="s">
        <v>1770</v>
      </c>
      <c r="S1621" t="s">
        <v>1763</v>
      </c>
      <c r="T1621" t="s">
        <v>1771</v>
      </c>
      <c r="U1621" t="s">
        <v>1772</v>
      </c>
      <c r="V1621" t="s">
        <v>1824</v>
      </c>
      <c r="W1621">
        <v>2</v>
      </c>
      <c r="X1621" t="s">
        <v>1769</v>
      </c>
      <c r="Y1621">
        <v>898.81</v>
      </c>
      <c r="Z1621">
        <v>1797.62</v>
      </c>
      <c r="AA1621">
        <v>449.4</v>
      </c>
      <c r="AB1621">
        <v>0.25</v>
      </c>
    </row>
    <row r="1622" spans="1:28" x14ac:dyDescent="0.3">
      <c r="A1622" t="s">
        <v>3446</v>
      </c>
      <c r="B1622" s="13">
        <v>45769</v>
      </c>
      <c r="C1622" t="s">
        <v>1101</v>
      </c>
      <c r="D1622" t="s">
        <v>1102</v>
      </c>
      <c r="E1622">
        <v>25</v>
      </c>
      <c r="F1622" t="s">
        <v>16</v>
      </c>
      <c r="G1622" t="s">
        <v>1103</v>
      </c>
      <c r="H1622" t="s">
        <v>70</v>
      </c>
      <c r="I1622" t="s">
        <v>12</v>
      </c>
      <c r="J1622" t="s">
        <v>26</v>
      </c>
      <c r="K1622" t="s">
        <v>1662</v>
      </c>
      <c r="L1622" t="s">
        <v>3923</v>
      </c>
      <c r="M1622" t="s">
        <v>1566</v>
      </c>
      <c r="N1622" t="s">
        <v>3862</v>
      </c>
      <c r="O1622" t="s">
        <v>1663</v>
      </c>
      <c r="P1622">
        <v>30.62</v>
      </c>
      <c r="Q1622">
        <v>138</v>
      </c>
      <c r="R1622" t="s">
        <v>1767</v>
      </c>
      <c r="S1622" t="s">
        <v>1759</v>
      </c>
      <c r="T1622" t="s">
        <v>1768</v>
      </c>
      <c r="U1622" t="s">
        <v>1765</v>
      </c>
      <c r="V1622" t="s">
        <v>1824</v>
      </c>
      <c r="W1622">
        <v>2</v>
      </c>
      <c r="X1622" t="s">
        <v>1766</v>
      </c>
      <c r="Y1622">
        <v>422.13</v>
      </c>
      <c r="Z1622">
        <v>844.26</v>
      </c>
      <c r="AA1622">
        <v>236.39</v>
      </c>
      <c r="AB1622">
        <v>0.28000000000000003</v>
      </c>
    </row>
    <row r="1623" spans="1:28" x14ac:dyDescent="0.3">
      <c r="A1623" t="s">
        <v>3447</v>
      </c>
      <c r="B1623" s="13">
        <v>45524</v>
      </c>
      <c r="C1623" t="s">
        <v>191</v>
      </c>
      <c r="D1623" t="s">
        <v>192</v>
      </c>
      <c r="E1623">
        <v>61</v>
      </c>
      <c r="F1623" t="s">
        <v>16</v>
      </c>
      <c r="G1623" t="s">
        <v>193</v>
      </c>
      <c r="H1623" t="s">
        <v>194</v>
      </c>
      <c r="I1623" t="s">
        <v>12</v>
      </c>
      <c r="J1623" t="s">
        <v>13</v>
      </c>
      <c r="K1623" t="s">
        <v>1616</v>
      </c>
      <c r="L1623" t="s">
        <v>3896</v>
      </c>
      <c r="M1623" t="s">
        <v>1563</v>
      </c>
      <c r="N1623" t="s">
        <v>3845</v>
      </c>
      <c r="O1623" t="s">
        <v>1617</v>
      </c>
      <c r="P1623">
        <v>419.28</v>
      </c>
      <c r="Q1623">
        <v>86</v>
      </c>
      <c r="R1623" t="s">
        <v>1793</v>
      </c>
      <c r="S1623" t="s">
        <v>1763</v>
      </c>
      <c r="T1623" t="s">
        <v>395</v>
      </c>
      <c r="U1623" t="s">
        <v>1772</v>
      </c>
      <c r="V1623" t="s">
        <v>1829</v>
      </c>
      <c r="W1623">
        <v>1</v>
      </c>
      <c r="X1623" t="s">
        <v>1792</v>
      </c>
      <c r="Y1623">
        <v>324.56</v>
      </c>
      <c r="Z1623">
        <v>324.56</v>
      </c>
      <c r="AA1623">
        <v>9.74</v>
      </c>
      <c r="AB1623">
        <v>0.03</v>
      </c>
    </row>
    <row r="1624" spans="1:28" x14ac:dyDescent="0.3">
      <c r="A1624" t="s">
        <v>3448</v>
      </c>
      <c r="B1624" s="13">
        <v>45531</v>
      </c>
      <c r="C1624" t="s">
        <v>1443</v>
      </c>
      <c r="D1624" t="s">
        <v>1444</v>
      </c>
      <c r="E1624">
        <v>45</v>
      </c>
      <c r="F1624" t="s">
        <v>9</v>
      </c>
      <c r="G1624" t="s">
        <v>1445</v>
      </c>
      <c r="H1624" t="s">
        <v>171</v>
      </c>
      <c r="I1624" t="s">
        <v>12</v>
      </c>
      <c r="J1624" t="s">
        <v>26</v>
      </c>
      <c r="K1624" t="s">
        <v>1658</v>
      </c>
      <c r="L1624" t="s">
        <v>3921</v>
      </c>
      <c r="M1624" t="s">
        <v>1544</v>
      </c>
      <c r="N1624" t="s">
        <v>3870</v>
      </c>
      <c r="O1624" t="s">
        <v>1659</v>
      </c>
      <c r="P1624">
        <v>81.75</v>
      </c>
      <c r="Q1624">
        <v>190</v>
      </c>
      <c r="R1624" t="s">
        <v>1805</v>
      </c>
      <c r="S1624" t="s">
        <v>1784</v>
      </c>
      <c r="T1624" t="s">
        <v>1806</v>
      </c>
      <c r="U1624" t="s">
        <v>1756</v>
      </c>
      <c r="V1624" t="s">
        <v>1826</v>
      </c>
      <c r="W1624">
        <v>4</v>
      </c>
      <c r="X1624" t="s">
        <v>1804</v>
      </c>
      <c r="Y1624">
        <v>570.38</v>
      </c>
      <c r="Z1624">
        <v>2281.52</v>
      </c>
      <c r="AA1624">
        <v>593.20000000000005</v>
      </c>
      <c r="AB1624">
        <v>0.26</v>
      </c>
    </row>
    <row r="1625" spans="1:28" x14ac:dyDescent="0.3">
      <c r="A1625" t="s">
        <v>3449</v>
      </c>
      <c r="B1625" s="13">
        <v>45479</v>
      </c>
      <c r="C1625" t="s">
        <v>1229</v>
      </c>
      <c r="D1625" t="s">
        <v>1230</v>
      </c>
      <c r="E1625">
        <v>43</v>
      </c>
      <c r="F1625" t="s">
        <v>16</v>
      </c>
      <c r="G1625" t="s">
        <v>1231</v>
      </c>
      <c r="H1625" t="s">
        <v>167</v>
      </c>
      <c r="I1625" t="s">
        <v>12</v>
      </c>
      <c r="J1625" t="s">
        <v>26</v>
      </c>
      <c r="K1625" t="s">
        <v>1616</v>
      </c>
      <c r="L1625" t="s">
        <v>3896</v>
      </c>
      <c r="M1625" t="s">
        <v>1563</v>
      </c>
      <c r="N1625" t="s">
        <v>3845</v>
      </c>
      <c r="O1625" t="s">
        <v>1617</v>
      </c>
      <c r="P1625">
        <v>419.28</v>
      </c>
      <c r="Q1625">
        <v>86</v>
      </c>
      <c r="R1625" t="s">
        <v>1802</v>
      </c>
      <c r="S1625" t="s">
        <v>1759</v>
      </c>
      <c r="T1625" t="s">
        <v>1803</v>
      </c>
      <c r="U1625" t="s">
        <v>1756</v>
      </c>
      <c r="V1625" t="s">
        <v>1826</v>
      </c>
      <c r="W1625">
        <v>2</v>
      </c>
      <c r="X1625" t="s">
        <v>1801</v>
      </c>
      <c r="Y1625">
        <v>223.73</v>
      </c>
      <c r="Z1625">
        <v>447.46</v>
      </c>
      <c r="AA1625">
        <v>49.22</v>
      </c>
      <c r="AB1625">
        <v>0.11</v>
      </c>
    </row>
    <row r="1626" spans="1:28" x14ac:dyDescent="0.3">
      <c r="A1626" t="s">
        <v>3450</v>
      </c>
      <c r="B1626" s="13">
        <v>45868</v>
      </c>
      <c r="C1626" t="s">
        <v>1101</v>
      </c>
      <c r="D1626" t="s">
        <v>1102</v>
      </c>
      <c r="E1626">
        <v>25</v>
      </c>
      <c r="F1626" t="s">
        <v>16</v>
      </c>
      <c r="G1626" t="s">
        <v>1103</v>
      </c>
      <c r="H1626" t="s">
        <v>70</v>
      </c>
      <c r="I1626" t="s">
        <v>12</v>
      </c>
      <c r="J1626" t="s">
        <v>26</v>
      </c>
      <c r="K1626" t="s">
        <v>1720</v>
      </c>
      <c r="L1626" t="s">
        <v>3953</v>
      </c>
      <c r="M1626" t="s">
        <v>1544</v>
      </c>
      <c r="N1626" t="s">
        <v>3864</v>
      </c>
      <c r="O1626" t="s">
        <v>1721</v>
      </c>
      <c r="P1626">
        <v>176.07</v>
      </c>
      <c r="Q1626">
        <v>82</v>
      </c>
      <c r="R1626" t="s">
        <v>1805</v>
      </c>
      <c r="S1626" t="s">
        <v>1784</v>
      </c>
      <c r="T1626" t="s">
        <v>1806</v>
      </c>
      <c r="U1626" t="s">
        <v>1756</v>
      </c>
      <c r="V1626" t="s">
        <v>1824</v>
      </c>
      <c r="W1626">
        <v>4</v>
      </c>
      <c r="X1626" t="s">
        <v>1804</v>
      </c>
      <c r="Y1626">
        <v>164.93</v>
      </c>
      <c r="Z1626">
        <v>659.72</v>
      </c>
      <c r="AA1626">
        <v>72.569999999999993</v>
      </c>
      <c r="AB1626">
        <v>0.11</v>
      </c>
    </row>
    <row r="1627" spans="1:28" x14ac:dyDescent="0.3">
      <c r="A1627" t="s">
        <v>3451</v>
      </c>
      <c r="B1627" s="13">
        <v>45569</v>
      </c>
      <c r="C1627" t="s">
        <v>797</v>
      </c>
      <c r="D1627" t="s">
        <v>798</v>
      </c>
      <c r="E1627">
        <v>41</v>
      </c>
      <c r="F1627" t="s">
        <v>16</v>
      </c>
      <c r="G1627" t="s">
        <v>799</v>
      </c>
      <c r="H1627" t="s">
        <v>58</v>
      </c>
      <c r="I1627" t="s">
        <v>12</v>
      </c>
      <c r="J1627" t="s">
        <v>13</v>
      </c>
      <c r="K1627" t="s">
        <v>1578</v>
      </c>
      <c r="L1627" t="s">
        <v>3871</v>
      </c>
      <c r="M1627" t="s">
        <v>1563</v>
      </c>
      <c r="N1627" t="s">
        <v>3872</v>
      </c>
      <c r="O1627" t="s">
        <v>1579</v>
      </c>
      <c r="P1627">
        <v>465.34</v>
      </c>
      <c r="Q1627">
        <v>301</v>
      </c>
      <c r="R1627" t="s">
        <v>1780</v>
      </c>
      <c r="S1627" t="s">
        <v>1763</v>
      </c>
      <c r="T1627" t="s">
        <v>1781</v>
      </c>
      <c r="U1627" t="s">
        <v>1772</v>
      </c>
      <c r="V1627" t="s">
        <v>1829</v>
      </c>
      <c r="W1627">
        <v>3</v>
      </c>
      <c r="X1627" t="s">
        <v>1779</v>
      </c>
      <c r="Y1627">
        <v>326.66000000000003</v>
      </c>
      <c r="Z1627">
        <v>979.98</v>
      </c>
      <c r="AA1627">
        <v>274.39</v>
      </c>
      <c r="AB1627">
        <v>0.28000000000000003</v>
      </c>
    </row>
    <row r="1628" spans="1:28" x14ac:dyDescent="0.3">
      <c r="A1628" t="s">
        <v>3452</v>
      </c>
      <c r="B1628" s="13">
        <v>45382</v>
      </c>
      <c r="C1628" t="s">
        <v>601</v>
      </c>
      <c r="D1628" t="s">
        <v>602</v>
      </c>
      <c r="E1628">
        <v>23</v>
      </c>
      <c r="F1628" t="s">
        <v>16</v>
      </c>
      <c r="G1628" t="s">
        <v>603</v>
      </c>
      <c r="H1628" t="s">
        <v>96</v>
      </c>
      <c r="I1628" t="s">
        <v>12</v>
      </c>
      <c r="J1628" t="s">
        <v>31</v>
      </c>
      <c r="K1628" t="s">
        <v>1546</v>
      </c>
      <c r="L1628" t="s">
        <v>3846</v>
      </c>
      <c r="M1628" t="s">
        <v>1547</v>
      </c>
      <c r="N1628" t="s">
        <v>3847</v>
      </c>
      <c r="O1628" t="s">
        <v>1548</v>
      </c>
      <c r="P1628">
        <v>342.56</v>
      </c>
      <c r="Q1628">
        <v>181</v>
      </c>
      <c r="R1628" t="s">
        <v>1802</v>
      </c>
      <c r="S1628" t="s">
        <v>1759</v>
      </c>
      <c r="T1628" t="s">
        <v>1803</v>
      </c>
      <c r="U1628" t="s">
        <v>1756</v>
      </c>
      <c r="V1628" t="s">
        <v>1826</v>
      </c>
      <c r="W1628">
        <v>2</v>
      </c>
      <c r="X1628" t="s">
        <v>1801</v>
      </c>
      <c r="Y1628">
        <v>462.93</v>
      </c>
      <c r="Z1628">
        <v>925.86</v>
      </c>
      <c r="AA1628">
        <v>157.4</v>
      </c>
      <c r="AB1628">
        <v>0.17</v>
      </c>
    </row>
    <row r="1629" spans="1:28" x14ac:dyDescent="0.3">
      <c r="A1629" t="s">
        <v>3453</v>
      </c>
      <c r="B1629" s="13">
        <v>45885</v>
      </c>
      <c r="C1629" t="s">
        <v>496</v>
      </c>
      <c r="D1629" t="s">
        <v>497</v>
      </c>
      <c r="E1629">
        <v>49</v>
      </c>
      <c r="F1629" t="s">
        <v>16</v>
      </c>
      <c r="G1629" t="s">
        <v>498</v>
      </c>
      <c r="H1629" t="s">
        <v>163</v>
      </c>
      <c r="I1629" t="s">
        <v>12</v>
      </c>
      <c r="J1629" t="s">
        <v>19</v>
      </c>
      <c r="K1629" t="s">
        <v>1543</v>
      </c>
      <c r="L1629" t="s">
        <v>3844</v>
      </c>
      <c r="M1629" t="s">
        <v>1563</v>
      </c>
      <c r="N1629" t="s">
        <v>3845</v>
      </c>
      <c r="O1629" t="s">
        <v>1545</v>
      </c>
      <c r="P1629">
        <v>112.42</v>
      </c>
      <c r="Q1629">
        <v>416</v>
      </c>
      <c r="R1629" t="s">
        <v>1805</v>
      </c>
      <c r="S1629" t="s">
        <v>1784</v>
      </c>
      <c r="T1629" t="s">
        <v>1806</v>
      </c>
      <c r="U1629" t="s">
        <v>1756</v>
      </c>
      <c r="V1629" t="s">
        <v>1824</v>
      </c>
      <c r="W1629">
        <v>3</v>
      </c>
      <c r="X1629" t="s">
        <v>1804</v>
      </c>
      <c r="Y1629">
        <v>60.26</v>
      </c>
      <c r="Z1629">
        <v>180.78</v>
      </c>
      <c r="AA1629">
        <v>7.23</v>
      </c>
      <c r="AB1629">
        <v>0.04</v>
      </c>
    </row>
    <row r="1630" spans="1:28" x14ac:dyDescent="0.3">
      <c r="A1630" t="s">
        <v>3454</v>
      </c>
      <c r="B1630" s="13">
        <v>45829</v>
      </c>
      <c r="C1630" t="s">
        <v>261</v>
      </c>
      <c r="D1630" t="s">
        <v>262</v>
      </c>
      <c r="E1630">
        <v>61</v>
      </c>
      <c r="F1630" t="s">
        <v>16</v>
      </c>
      <c r="G1630" t="s">
        <v>263</v>
      </c>
      <c r="H1630" t="s">
        <v>233</v>
      </c>
      <c r="I1630" t="s">
        <v>12</v>
      </c>
      <c r="J1630" t="s">
        <v>13</v>
      </c>
      <c r="K1630" t="s">
        <v>1616</v>
      </c>
      <c r="L1630" t="s">
        <v>3896</v>
      </c>
      <c r="M1630" t="s">
        <v>1563</v>
      </c>
      <c r="N1630" t="s">
        <v>3845</v>
      </c>
      <c r="O1630" t="s">
        <v>1617</v>
      </c>
      <c r="P1630">
        <v>419.28</v>
      </c>
      <c r="Q1630">
        <v>86</v>
      </c>
      <c r="R1630" t="s">
        <v>1787</v>
      </c>
      <c r="S1630" t="s">
        <v>1763</v>
      </c>
      <c r="T1630" t="s">
        <v>1788</v>
      </c>
      <c r="U1630" t="s">
        <v>1756</v>
      </c>
      <c r="V1630" t="s">
        <v>1829</v>
      </c>
      <c r="W1630">
        <v>3</v>
      </c>
      <c r="X1630" t="s">
        <v>1786</v>
      </c>
      <c r="Y1630">
        <v>109.5</v>
      </c>
      <c r="Z1630">
        <v>328.5</v>
      </c>
      <c r="AA1630">
        <v>19.71</v>
      </c>
      <c r="AB1630">
        <v>0.06</v>
      </c>
    </row>
    <row r="1631" spans="1:28" x14ac:dyDescent="0.3">
      <c r="A1631" t="s">
        <v>3455</v>
      </c>
      <c r="B1631" s="13">
        <v>45721</v>
      </c>
      <c r="C1631" t="s">
        <v>1193</v>
      </c>
      <c r="D1631" t="s">
        <v>1194</v>
      </c>
      <c r="E1631">
        <v>20</v>
      </c>
      <c r="F1631" t="s">
        <v>16</v>
      </c>
      <c r="G1631" t="s">
        <v>1195</v>
      </c>
      <c r="H1631" t="s">
        <v>30</v>
      </c>
      <c r="I1631" t="s">
        <v>12</v>
      </c>
      <c r="J1631" t="s">
        <v>13</v>
      </c>
      <c r="K1631" t="s">
        <v>1688</v>
      </c>
      <c r="L1631" t="s">
        <v>3937</v>
      </c>
      <c r="M1631" t="s">
        <v>1544</v>
      </c>
      <c r="N1631" t="s">
        <v>3881</v>
      </c>
      <c r="O1631" t="s">
        <v>1689</v>
      </c>
      <c r="P1631">
        <v>138.05000000000001</v>
      </c>
      <c r="Q1631">
        <v>89</v>
      </c>
      <c r="R1631" t="s">
        <v>1805</v>
      </c>
      <c r="S1631" t="s">
        <v>1784</v>
      </c>
      <c r="T1631" t="s">
        <v>1806</v>
      </c>
      <c r="U1631" t="s">
        <v>1756</v>
      </c>
      <c r="V1631" t="s">
        <v>1829</v>
      </c>
      <c r="W1631">
        <v>1</v>
      </c>
      <c r="X1631" t="s">
        <v>1804</v>
      </c>
      <c r="Y1631">
        <v>505.83</v>
      </c>
      <c r="Z1631">
        <v>505.83</v>
      </c>
      <c r="AA1631">
        <v>70.819999999999993</v>
      </c>
      <c r="AB1631">
        <v>0.14000000000000001</v>
      </c>
    </row>
    <row r="1632" spans="1:28" x14ac:dyDescent="0.3">
      <c r="A1632" t="s">
        <v>3456</v>
      </c>
      <c r="B1632" s="13">
        <v>45511</v>
      </c>
      <c r="C1632" t="s">
        <v>544</v>
      </c>
      <c r="D1632" t="s">
        <v>545</v>
      </c>
      <c r="E1632">
        <v>21</v>
      </c>
      <c r="F1632" t="s">
        <v>9</v>
      </c>
      <c r="G1632" t="s">
        <v>546</v>
      </c>
      <c r="H1632" t="s">
        <v>194</v>
      </c>
      <c r="I1632" t="s">
        <v>12</v>
      </c>
      <c r="J1632" t="s">
        <v>26</v>
      </c>
      <c r="K1632" t="s">
        <v>1744</v>
      </c>
      <c r="L1632" t="s">
        <v>3965</v>
      </c>
      <c r="M1632" t="s">
        <v>1563</v>
      </c>
      <c r="N1632" t="s">
        <v>3860</v>
      </c>
      <c r="O1632" t="s">
        <v>1745</v>
      </c>
      <c r="P1632">
        <v>431.67</v>
      </c>
      <c r="Q1632">
        <v>73</v>
      </c>
      <c r="R1632" t="s">
        <v>1790</v>
      </c>
      <c r="S1632" t="s">
        <v>1754</v>
      </c>
      <c r="T1632" t="s">
        <v>1791</v>
      </c>
      <c r="U1632" t="s">
        <v>1772</v>
      </c>
      <c r="V1632" t="s">
        <v>1826</v>
      </c>
      <c r="W1632">
        <v>2</v>
      </c>
      <c r="X1632" t="s">
        <v>1789</v>
      </c>
      <c r="Y1632">
        <v>443.15</v>
      </c>
      <c r="Z1632">
        <v>886.3</v>
      </c>
      <c r="AA1632">
        <v>239.3</v>
      </c>
      <c r="AB1632">
        <v>0.27</v>
      </c>
    </row>
    <row r="1633" spans="1:28" x14ac:dyDescent="0.3">
      <c r="A1633" t="s">
        <v>3457</v>
      </c>
      <c r="B1633" s="13">
        <v>45739</v>
      </c>
      <c r="C1633" t="s">
        <v>1527</v>
      </c>
      <c r="D1633" t="s">
        <v>1528</v>
      </c>
      <c r="E1633">
        <v>47</v>
      </c>
      <c r="F1633" t="s">
        <v>16</v>
      </c>
      <c r="G1633" t="s">
        <v>1529</v>
      </c>
      <c r="H1633" t="s">
        <v>58</v>
      </c>
      <c r="I1633" t="s">
        <v>12</v>
      </c>
      <c r="J1633" t="s">
        <v>13</v>
      </c>
      <c r="K1633" t="s">
        <v>1560</v>
      </c>
      <c r="L1633" t="s">
        <v>3857</v>
      </c>
      <c r="M1633" t="s">
        <v>1544</v>
      </c>
      <c r="N1633" t="s">
        <v>3858</v>
      </c>
      <c r="O1633" t="s">
        <v>1561</v>
      </c>
      <c r="P1633">
        <v>218.86</v>
      </c>
      <c r="Q1633">
        <v>170</v>
      </c>
      <c r="R1633" t="s">
        <v>1780</v>
      </c>
      <c r="S1633" t="s">
        <v>1763</v>
      </c>
      <c r="T1633" t="s">
        <v>1781</v>
      </c>
      <c r="U1633" t="s">
        <v>1772</v>
      </c>
      <c r="V1633" t="s">
        <v>1826</v>
      </c>
      <c r="W1633">
        <v>2</v>
      </c>
      <c r="X1633" t="s">
        <v>1779</v>
      </c>
      <c r="Y1633">
        <v>784.26</v>
      </c>
      <c r="Z1633">
        <v>1568.52</v>
      </c>
      <c r="AA1633">
        <v>360.76</v>
      </c>
      <c r="AB1633">
        <v>0.23</v>
      </c>
    </row>
    <row r="1634" spans="1:28" x14ac:dyDescent="0.3">
      <c r="A1634" t="s">
        <v>3458</v>
      </c>
      <c r="B1634" s="13">
        <v>45533</v>
      </c>
      <c r="C1634" t="s">
        <v>1405</v>
      </c>
      <c r="D1634" t="s">
        <v>1406</v>
      </c>
      <c r="E1634">
        <v>54</v>
      </c>
      <c r="F1634" t="s">
        <v>9</v>
      </c>
      <c r="G1634" t="s">
        <v>1407</v>
      </c>
      <c r="H1634" t="s">
        <v>194</v>
      </c>
      <c r="I1634" t="s">
        <v>12</v>
      </c>
      <c r="J1634" t="s">
        <v>13</v>
      </c>
      <c r="K1634" t="s">
        <v>1626</v>
      </c>
      <c r="L1634" t="s">
        <v>3902</v>
      </c>
      <c r="M1634" t="s">
        <v>1563</v>
      </c>
      <c r="N1634" t="s">
        <v>3903</v>
      </c>
      <c r="O1634" t="s">
        <v>1627</v>
      </c>
      <c r="P1634">
        <v>326.06</v>
      </c>
      <c r="Q1634">
        <v>301</v>
      </c>
      <c r="R1634" t="s">
        <v>1793</v>
      </c>
      <c r="S1634" t="s">
        <v>1763</v>
      </c>
      <c r="T1634" t="s">
        <v>395</v>
      </c>
      <c r="U1634" t="s">
        <v>1772</v>
      </c>
      <c r="V1634" t="s">
        <v>1826</v>
      </c>
      <c r="W1634">
        <v>3</v>
      </c>
      <c r="X1634" t="s">
        <v>1792</v>
      </c>
      <c r="Y1634">
        <v>590.30999999999995</v>
      </c>
      <c r="Z1634">
        <v>1770.93</v>
      </c>
      <c r="AA1634">
        <v>301.06</v>
      </c>
      <c r="AB1634">
        <v>0.17</v>
      </c>
    </row>
    <row r="1635" spans="1:28" x14ac:dyDescent="0.3">
      <c r="A1635" t="s">
        <v>3459</v>
      </c>
      <c r="B1635" s="13">
        <v>45553</v>
      </c>
      <c r="C1635" t="s">
        <v>417</v>
      </c>
      <c r="D1635" t="s">
        <v>418</v>
      </c>
      <c r="E1635">
        <v>44</v>
      </c>
      <c r="F1635" t="s">
        <v>16</v>
      </c>
      <c r="G1635" t="s">
        <v>3976</v>
      </c>
      <c r="H1635" t="s">
        <v>51</v>
      </c>
      <c r="I1635" t="s">
        <v>12</v>
      </c>
      <c r="J1635" t="s">
        <v>19</v>
      </c>
      <c r="K1635" t="s">
        <v>1686</v>
      </c>
      <c r="L1635" t="s">
        <v>3936</v>
      </c>
      <c r="M1635" t="s">
        <v>1547</v>
      </c>
      <c r="N1635" t="s">
        <v>3852</v>
      </c>
      <c r="O1635" t="s">
        <v>1687</v>
      </c>
      <c r="P1635">
        <v>218.22</v>
      </c>
      <c r="Q1635">
        <v>224</v>
      </c>
      <c r="R1635" t="s">
        <v>1805</v>
      </c>
      <c r="S1635" t="s">
        <v>1784</v>
      </c>
      <c r="T1635" t="s">
        <v>1806</v>
      </c>
      <c r="U1635" t="s">
        <v>1756</v>
      </c>
      <c r="V1635" t="s">
        <v>1829</v>
      </c>
      <c r="W1635">
        <v>1</v>
      </c>
      <c r="X1635" t="s">
        <v>1804</v>
      </c>
      <c r="Y1635">
        <v>696.13</v>
      </c>
      <c r="Z1635">
        <v>696.13</v>
      </c>
      <c r="AA1635">
        <v>41.77</v>
      </c>
      <c r="AB1635">
        <v>0.06</v>
      </c>
    </row>
    <row r="1636" spans="1:28" x14ac:dyDescent="0.3">
      <c r="A1636" t="s">
        <v>3460</v>
      </c>
      <c r="B1636" s="13">
        <v>45341</v>
      </c>
      <c r="C1636" t="s">
        <v>369</v>
      </c>
      <c r="D1636" t="s">
        <v>370</v>
      </c>
      <c r="E1636">
        <v>64</v>
      </c>
      <c r="F1636" t="s">
        <v>9</v>
      </c>
      <c r="G1636" t="s">
        <v>371</v>
      </c>
      <c r="H1636" t="s">
        <v>81</v>
      </c>
      <c r="I1636" t="s">
        <v>12</v>
      </c>
      <c r="J1636" t="s">
        <v>31</v>
      </c>
      <c r="K1636" t="s">
        <v>1650</v>
      </c>
      <c r="L1636" t="s">
        <v>3917</v>
      </c>
      <c r="M1636" t="s">
        <v>1563</v>
      </c>
      <c r="N1636" t="s">
        <v>3854</v>
      </c>
      <c r="O1636" t="s">
        <v>1651</v>
      </c>
      <c r="P1636">
        <v>88.49</v>
      </c>
      <c r="Q1636">
        <v>246</v>
      </c>
      <c r="R1636" t="s">
        <v>1777</v>
      </c>
      <c r="S1636" t="s">
        <v>1754</v>
      </c>
      <c r="T1636" t="s">
        <v>1778</v>
      </c>
      <c r="U1636" t="s">
        <v>1772</v>
      </c>
      <c r="V1636" t="s">
        <v>1824</v>
      </c>
      <c r="W1636">
        <v>4</v>
      </c>
      <c r="X1636" t="s">
        <v>1776</v>
      </c>
      <c r="Y1636">
        <v>194.39</v>
      </c>
      <c r="Z1636">
        <v>777.56</v>
      </c>
      <c r="AA1636">
        <v>194.39</v>
      </c>
      <c r="AB1636">
        <v>0.25</v>
      </c>
    </row>
    <row r="1637" spans="1:28" x14ac:dyDescent="0.3">
      <c r="A1637" t="s">
        <v>3461</v>
      </c>
      <c r="B1637" s="13">
        <v>45430</v>
      </c>
      <c r="C1637" t="s">
        <v>1038</v>
      </c>
      <c r="D1637" t="s">
        <v>1039</v>
      </c>
      <c r="E1637">
        <v>54</v>
      </c>
      <c r="F1637" t="s">
        <v>9</v>
      </c>
      <c r="G1637" t="s">
        <v>1040</v>
      </c>
      <c r="H1637" t="s">
        <v>194</v>
      </c>
      <c r="I1637" t="s">
        <v>12</v>
      </c>
      <c r="J1637" t="s">
        <v>19</v>
      </c>
      <c r="K1637" t="s">
        <v>1614</v>
      </c>
      <c r="L1637" t="s">
        <v>3895</v>
      </c>
      <c r="M1637" t="s">
        <v>1544</v>
      </c>
      <c r="N1637" t="s">
        <v>3870</v>
      </c>
      <c r="O1637" t="s">
        <v>1615</v>
      </c>
      <c r="P1637">
        <v>179.77</v>
      </c>
      <c r="Q1637">
        <v>305</v>
      </c>
      <c r="R1637" t="s">
        <v>1758</v>
      </c>
      <c r="S1637" t="s">
        <v>1759</v>
      </c>
      <c r="T1637" t="s">
        <v>1760</v>
      </c>
      <c r="U1637" t="s">
        <v>1756</v>
      </c>
      <c r="V1637" t="s">
        <v>1824</v>
      </c>
      <c r="W1637">
        <v>1</v>
      </c>
      <c r="X1637" t="s">
        <v>1757</v>
      </c>
      <c r="Y1637">
        <v>339.7</v>
      </c>
      <c r="Z1637">
        <v>339.7</v>
      </c>
      <c r="AA1637">
        <v>33.97</v>
      </c>
      <c r="AB1637">
        <v>0.1</v>
      </c>
    </row>
    <row r="1638" spans="1:28" x14ac:dyDescent="0.3">
      <c r="A1638" t="s">
        <v>3462</v>
      </c>
      <c r="B1638" s="13">
        <v>45912</v>
      </c>
      <c r="C1638" t="s">
        <v>185</v>
      </c>
      <c r="D1638" t="s">
        <v>186</v>
      </c>
      <c r="E1638">
        <v>54</v>
      </c>
      <c r="F1638" t="s">
        <v>9</v>
      </c>
      <c r="G1638" t="s">
        <v>187</v>
      </c>
      <c r="H1638" t="s">
        <v>11</v>
      </c>
      <c r="I1638" t="s">
        <v>12</v>
      </c>
      <c r="J1638" t="s">
        <v>19</v>
      </c>
      <c r="K1638" t="s">
        <v>1684</v>
      </c>
      <c r="L1638" t="s">
        <v>3934</v>
      </c>
      <c r="M1638" t="s">
        <v>1544</v>
      </c>
      <c r="N1638" t="s">
        <v>3935</v>
      </c>
      <c r="O1638" t="s">
        <v>1685</v>
      </c>
      <c r="P1638">
        <v>243.7</v>
      </c>
      <c r="Q1638">
        <v>130</v>
      </c>
      <c r="R1638" t="s">
        <v>1798</v>
      </c>
      <c r="S1638" t="s">
        <v>1754</v>
      </c>
      <c r="T1638" t="s">
        <v>129</v>
      </c>
      <c r="U1638" t="s">
        <v>1756</v>
      </c>
      <c r="V1638" t="s">
        <v>1826</v>
      </c>
      <c r="W1638">
        <v>4</v>
      </c>
      <c r="X1638" t="s">
        <v>1797</v>
      </c>
      <c r="Y1638">
        <v>463.16</v>
      </c>
      <c r="Z1638">
        <v>1852.64</v>
      </c>
      <c r="AA1638">
        <v>500.21</v>
      </c>
      <c r="AB1638">
        <v>0.27</v>
      </c>
    </row>
    <row r="1639" spans="1:28" x14ac:dyDescent="0.3">
      <c r="A1639" t="s">
        <v>3463</v>
      </c>
      <c r="B1639" s="13">
        <v>45709</v>
      </c>
      <c r="C1639" t="s">
        <v>378</v>
      </c>
      <c r="D1639" t="s">
        <v>379</v>
      </c>
      <c r="E1639">
        <v>62</v>
      </c>
      <c r="F1639" t="s">
        <v>16</v>
      </c>
      <c r="G1639" t="s">
        <v>380</v>
      </c>
      <c r="H1639" t="s">
        <v>18</v>
      </c>
      <c r="I1639" t="s">
        <v>12</v>
      </c>
      <c r="J1639" t="s">
        <v>19</v>
      </c>
      <c r="K1639" t="s">
        <v>1555</v>
      </c>
      <c r="L1639" t="s">
        <v>3853</v>
      </c>
      <c r="M1639" t="s">
        <v>1547</v>
      </c>
      <c r="N1639" t="s">
        <v>3854</v>
      </c>
      <c r="O1639" t="s">
        <v>1556</v>
      </c>
      <c r="P1639">
        <v>261</v>
      </c>
      <c r="Q1639">
        <v>59</v>
      </c>
      <c r="R1639" t="s">
        <v>1790</v>
      </c>
      <c r="S1639" t="s">
        <v>1754</v>
      </c>
      <c r="T1639" t="s">
        <v>1791</v>
      </c>
      <c r="U1639" t="s">
        <v>1772</v>
      </c>
      <c r="V1639" t="s">
        <v>1824</v>
      </c>
      <c r="W1639">
        <v>2</v>
      </c>
      <c r="X1639" t="s">
        <v>1789</v>
      </c>
      <c r="Y1639">
        <v>824.91</v>
      </c>
      <c r="Z1639">
        <v>1649.82</v>
      </c>
      <c r="AA1639">
        <v>148.47999999999999</v>
      </c>
      <c r="AB1639">
        <v>0.09</v>
      </c>
    </row>
    <row r="1640" spans="1:28" x14ac:dyDescent="0.3">
      <c r="A1640" t="s">
        <v>3464</v>
      </c>
      <c r="B1640" s="13">
        <v>45520</v>
      </c>
      <c r="C1640" t="s">
        <v>258</v>
      </c>
      <c r="D1640" t="s">
        <v>259</v>
      </c>
      <c r="E1640">
        <v>29</v>
      </c>
      <c r="F1640" t="s">
        <v>16</v>
      </c>
      <c r="G1640" t="s">
        <v>260</v>
      </c>
      <c r="H1640" t="s">
        <v>233</v>
      </c>
      <c r="I1640" t="s">
        <v>12</v>
      </c>
      <c r="J1640" t="s">
        <v>13</v>
      </c>
      <c r="K1640" t="s">
        <v>1555</v>
      </c>
      <c r="L1640" t="s">
        <v>3853</v>
      </c>
      <c r="M1640" t="s">
        <v>1547</v>
      </c>
      <c r="N1640" t="s">
        <v>3854</v>
      </c>
      <c r="O1640" t="s">
        <v>1556</v>
      </c>
      <c r="P1640">
        <v>261</v>
      </c>
      <c r="Q1640">
        <v>59</v>
      </c>
      <c r="R1640" t="s">
        <v>1762</v>
      </c>
      <c r="S1640" t="s">
        <v>1763</v>
      </c>
      <c r="T1640" t="s">
        <v>1764</v>
      </c>
      <c r="U1640" t="s">
        <v>1765</v>
      </c>
      <c r="V1640" t="s">
        <v>1824</v>
      </c>
      <c r="W1640">
        <v>4</v>
      </c>
      <c r="X1640" t="s">
        <v>1761</v>
      </c>
      <c r="Y1640">
        <v>796.89</v>
      </c>
      <c r="Z1640">
        <v>3187.56</v>
      </c>
      <c r="AA1640">
        <v>541.89</v>
      </c>
      <c r="AB1640">
        <v>0.17</v>
      </c>
    </row>
    <row r="1641" spans="1:28" x14ac:dyDescent="0.3">
      <c r="A1641" t="s">
        <v>3465</v>
      </c>
      <c r="B1641" s="13">
        <v>45478</v>
      </c>
      <c r="C1641" t="s">
        <v>770</v>
      </c>
      <c r="D1641" t="s">
        <v>771</v>
      </c>
      <c r="E1641">
        <v>59</v>
      </c>
      <c r="F1641" t="s">
        <v>16</v>
      </c>
      <c r="G1641" t="s">
        <v>772</v>
      </c>
      <c r="H1641" t="s">
        <v>156</v>
      </c>
      <c r="I1641" t="s">
        <v>12</v>
      </c>
      <c r="J1641" t="s">
        <v>19</v>
      </c>
      <c r="K1641" t="s">
        <v>1600</v>
      </c>
      <c r="L1641" t="s">
        <v>3887</v>
      </c>
      <c r="M1641" t="s">
        <v>1563</v>
      </c>
      <c r="N1641" t="s">
        <v>3860</v>
      </c>
      <c r="O1641" t="s">
        <v>1601</v>
      </c>
      <c r="P1641">
        <v>322.41000000000003</v>
      </c>
      <c r="Q1641">
        <v>213</v>
      </c>
      <c r="R1641" t="s">
        <v>1808</v>
      </c>
      <c r="S1641" t="s">
        <v>1759</v>
      </c>
      <c r="T1641" t="s">
        <v>1809</v>
      </c>
      <c r="U1641" t="s">
        <v>1756</v>
      </c>
      <c r="V1641" t="s">
        <v>1829</v>
      </c>
      <c r="W1641">
        <v>3</v>
      </c>
      <c r="X1641" t="s">
        <v>1807</v>
      </c>
      <c r="Y1641">
        <v>543.92999999999995</v>
      </c>
      <c r="Z1641">
        <v>1631.79</v>
      </c>
      <c r="AA1641">
        <v>489.54</v>
      </c>
      <c r="AB1641">
        <v>0.3</v>
      </c>
    </row>
    <row r="1642" spans="1:28" x14ac:dyDescent="0.3">
      <c r="A1642" t="s">
        <v>3466</v>
      </c>
      <c r="B1642" s="13">
        <v>45496</v>
      </c>
      <c r="C1642" t="s">
        <v>574</v>
      </c>
      <c r="D1642" t="s">
        <v>575</v>
      </c>
      <c r="E1642">
        <v>41</v>
      </c>
      <c r="F1642" t="s">
        <v>16</v>
      </c>
      <c r="G1642" t="s">
        <v>398</v>
      </c>
      <c r="H1642" t="s">
        <v>267</v>
      </c>
      <c r="I1642" t="s">
        <v>12</v>
      </c>
      <c r="J1642" t="s">
        <v>19</v>
      </c>
      <c r="K1642" t="s">
        <v>1576</v>
      </c>
      <c r="L1642" t="s">
        <v>3869</v>
      </c>
      <c r="M1642" t="s">
        <v>1544</v>
      </c>
      <c r="N1642" t="s">
        <v>3870</v>
      </c>
      <c r="O1642" t="s">
        <v>1577</v>
      </c>
      <c r="P1642">
        <v>48.01</v>
      </c>
      <c r="Q1642">
        <v>439</v>
      </c>
      <c r="R1642" t="s">
        <v>1780</v>
      </c>
      <c r="S1642" t="s">
        <v>1763</v>
      </c>
      <c r="T1642" t="s">
        <v>1781</v>
      </c>
      <c r="U1642" t="s">
        <v>1772</v>
      </c>
      <c r="V1642" t="s">
        <v>1826</v>
      </c>
      <c r="W1642">
        <v>2</v>
      </c>
      <c r="X1642" t="s">
        <v>1779</v>
      </c>
      <c r="Y1642">
        <v>44.65</v>
      </c>
      <c r="Z1642">
        <v>89.3</v>
      </c>
      <c r="AA1642">
        <v>2.68</v>
      </c>
      <c r="AB1642">
        <v>0.03</v>
      </c>
    </row>
    <row r="1643" spans="1:28" x14ac:dyDescent="0.3">
      <c r="A1643" t="s">
        <v>3467</v>
      </c>
      <c r="B1643" s="13">
        <v>45742</v>
      </c>
      <c r="C1643" t="s">
        <v>800</v>
      </c>
      <c r="D1643" t="s">
        <v>801</v>
      </c>
      <c r="E1643">
        <v>48</v>
      </c>
      <c r="F1643" t="s">
        <v>9</v>
      </c>
      <c r="G1643" t="s">
        <v>802</v>
      </c>
      <c r="H1643" t="s">
        <v>92</v>
      </c>
      <c r="I1643" t="s">
        <v>12</v>
      </c>
      <c r="J1643" t="s">
        <v>19</v>
      </c>
      <c r="K1643" t="s">
        <v>1660</v>
      </c>
      <c r="L1643" t="s">
        <v>3922</v>
      </c>
      <c r="M1643" t="s">
        <v>1544</v>
      </c>
      <c r="N1643" t="s">
        <v>3870</v>
      </c>
      <c r="O1643" t="s">
        <v>1661</v>
      </c>
      <c r="P1643">
        <v>461.47</v>
      </c>
      <c r="Q1643">
        <v>190</v>
      </c>
      <c r="R1643" t="s">
        <v>1753</v>
      </c>
      <c r="S1643" t="s">
        <v>1754</v>
      </c>
      <c r="T1643" t="s">
        <v>1755</v>
      </c>
      <c r="U1643" t="s">
        <v>1756</v>
      </c>
      <c r="V1643" t="s">
        <v>1829</v>
      </c>
      <c r="W1643">
        <v>4</v>
      </c>
      <c r="X1643" t="s">
        <v>1752</v>
      </c>
      <c r="Y1643">
        <v>827.39</v>
      </c>
      <c r="Z1643">
        <v>3309.56</v>
      </c>
      <c r="AA1643">
        <v>198.57</v>
      </c>
      <c r="AB1643">
        <v>0.06</v>
      </c>
    </row>
    <row r="1644" spans="1:28" x14ac:dyDescent="0.3">
      <c r="A1644" t="s">
        <v>3468</v>
      </c>
      <c r="B1644" s="13">
        <v>45301</v>
      </c>
      <c r="C1644" t="s">
        <v>972</v>
      </c>
      <c r="D1644" t="s">
        <v>973</v>
      </c>
      <c r="E1644">
        <v>60</v>
      </c>
      <c r="F1644" t="s">
        <v>16</v>
      </c>
      <c r="G1644" t="s">
        <v>974</v>
      </c>
      <c r="H1644" t="s">
        <v>267</v>
      </c>
      <c r="I1644" t="s">
        <v>12</v>
      </c>
      <c r="J1644" t="s">
        <v>13</v>
      </c>
      <c r="K1644" t="s">
        <v>1576</v>
      </c>
      <c r="L1644" t="s">
        <v>3869</v>
      </c>
      <c r="M1644" t="s">
        <v>1544</v>
      </c>
      <c r="N1644" t="s">
        <v>3870</v>
      </c>
      <c r="O1644" t="s">
        <v>1577</v>
      </c>
      <c r="P1644">
        <v>48.01</v>
      </c>
      <c r="Q1644">
        <v>439</v>
      </c>
      <c r="R1644" t="s">
        <v>1795</v>
      </c>
      <c r="S1644" t="s">
        <v>1759</v>
      </c>
      <c r="T1644" t="s">
        <v>1796</v>
      </c>
      <c r="U1644" t="s">
        <v>1772</v>
      </c>
      <c r="V1644" t="s">
        <v>1826</v>
      </c>
      <c r="W1644">
        <v>2</v>
      </c>
      <c r="X1644" t="s">
        <v>1794</v>
      </c>
      <c r="Y1644">
        <v>403.2</v>
      </c>
      <c r="Z1644">
        <v>806.4</v>
      </c>
      <c r="AA1644">
        <v>169.34</v>
      </c>
      <c r="AB1644">
        <v>0.21</v>
      </c>
    </row>
    <row r="1645" spans="1:28" x14ac:dyDescent="0.3">
      <c r="A1645" t="s">
        <v>3469</v>
      </c>
      <c r="B1645" s="13">
        <v>45547</v>
      </c>
      <c r="C1645" t="s">
        <v>78</v>
      </c>
      <c r="D1645" t="s">
        <v>79</v>
      </c>
      <c r="E1645">
        <v>60</v>
      </c>
      <c r="F1645" t="s">
        <v>16</v>
      </c>
      <c r="G1645" t="s">
        <v>80</v>
      </c>
      <c r="H1645" t="s">
        <v>81</v>
      </c>
      <c r="I1645" t="s">
        <v>12</v>
      </c>
      <c r="J1645" t="s">
        <v>19</v>
      </c>
      <c r="K1645" t="s">
        <v>1720</v>
      </c>
      <c r="L1645" t="s">
        <v>3953</v>
      </c>
      <c r="M1645" t="s">
        <v>1544</v>
      </c>
      <c r="N1645" t="s">
        <v>3864</v>
      </c>
      <c r="O1645" t="s">
        <v>1721</v>
      </c>
      <c r="P1645">
        <v>176.07</v>
      </c>
      <c r="Q1645">
        <v>82</v>
      </c>
      <c r="R1645" t="s">
        <v>1798</v>
      </c>
      <c r="S1645" t="s">
        <v>1754</v>
      </c>
      <c r="T1645" t="s">
        <v>129</v>
      </c>
      <c r="U1645" t="s">
        <v>1756</v>
      </c>
      <c r="V1645" t="s">
        <v>1826</v>
      </c>
      <c r="W1645">
        <v>4</v>
      </c>
      <c r="X1645" t="s">
        <v>1797</v>
      </c>
      <c r="Y1645">
        <v>292.31</v>
      </c>
      <c r="Z1645">
        <v>1169.24</v>
      </c>
      <c r="AA1645">
        <v>315.69</v>
      </c>
      <c r="AB1645">
        <v>0.27</v>
      </c>
    </row>
    <row r="1646" spans="1:28" x14ac:dyDescent="0.3">
      <c r="A1646" t="s">
        <v>3470</v>
      </c>
      <c r="B1646" s="13">
        <v>45806</v>
      </c>
      <c r="C1646" t="s">
        <v>1513</v>
      </c>
      <c r="D1646" t="s">
        <v>1514</v>
      </c>
      <c r="E1646">
        <v>59</v>
      </c>
      <c r="F1646" t="s">
        <v>16</v>
      </c>
      <c r="G1646" t="s">
        <v>1515</v>
      </c>
      <c r="H1646" t="s">
        <v>250</v>
      </c>
      <c r="I1646" t="s">
        <v>12</v>
      </c>
      <c r="J1646" t="s">
        <v>19</v>
      </c>
      <c r="K1646" t="s">
        <v>1549</v>
      </c>
      <c r="L1646" t="s">
        <v>3848</v>
      </c>
      <c r="M1646" t="s">
        <v>1547</v>
      </c>
      <c r="N1646" t="s">
        <v>3849</v>
      </c>
      <c r="O1646" t="s">
        <v>1550</v>
      </c>
      <c r="P1646">
        <v>342.56</v>
      </c>
      <c r="Q1646">
        <v>352</v>
      </c>
      <c r="R1646" t="s">
        <v>1790</v>
      </c>
      <c r="S1646" t="s">
        <v>1754</v>
      </c>
      <c r="T1646" t="s">
        <v>1791</v>
      </c>
      <c r="U1646" t="s">
        <v>1772</v>
      </c>
      <c r="V1646" t="s">
        <v>1824</v>
      </c>
      <c r="W1646">
        <v>1</v>
      </c>
      <c r="X1646" t="s">
        <v>1789</v>
      </c>
      <c r="Y1646">
        <v>948.33</v>
      </c>
      <c r="Z1646">
        <v>948.33</v>
      </c>
      <c r="AA1646">
        <v>104.32</v>
      </c>
      <c r="AB1646">
        <v>0.11</v>
      </c>
    </row>
    <row r="1647" spans="1:28" x14ac:dyDescent="0.3">
      <c r="A1647" t="s">
        <v>3471</v>
      </c>
      <c r="B1647" s="13">
        <v>45294</v>
      </c>
      <c r="C1647" t="s">
        <v>1077</v>
      </c>
      <c r="D1647" t="s">
        <v>1078</v>
      </c>
      <c r="E1647">
        <v>38</v>
      </c>
      <c r="F1647" t="s">
        <v>9</v>
      </c>
      <c r="G1647" t="s">
        <v>1079</v>
      </c>
      <c r="H1647" t="s">
        <v>287</v>
      </c>
      <c r="I1647" t="s">
        <v>12</v>
      </c>
      <c r="J1647" t="s">
        <v>26</v>
      </c>
      <c r="K1647" t="s">
        <v>1626</v>
      </c>
      <c r="L1647" t="s">
        <v>3902</v>
      </c>
      <c r="M1647" t="s">
        <v>1563</v>
      </c>
      <c r="N1647" t="s">
        <v>3903</v>
      </c>
      <c r="O1647" t="s">
        <v>1627</v>
      </c>
      <c r="P1647">
        <v>326.06</v>
      </c>
      <c r="Q1647">
        <v>301</v>
      </c>
      <c r="R1647" t="s">
        <v>1774</v>
      </c>
      <c r="S1647" t="s">
        <v>1759</v>
      </c>
      <c r="T1647" t="s">
        <v>1775</v>
      </c>
      <c r="U1647" t="s">
        <v>1765</v>
      </c>
      <c r="V1647" t="s">
        <v>1829</v>
      </c>
      <c r="W1647">
        <v>1</v>
      </c>
      <c r="X1647" t="s">
        <v>1773</v>
      </c>
      <c r="Y1647">
        <v>702.27</v>
      </c>
      <c r="Z1647">
        <v>702.27</v>
      </c>
      <c r="AA1647">
        <v>119.39</v>
      </c>
      <c r="AB1647">
        <v>0.17</v>
      </c>
    </row>
    <row r="1648" spans="1:28" x14ac:dyDescent="0.3">
      <c r="A1648" t="s">
        <v>3472</v>
      </c>
      <c r="B1648" s="13">
        <v>45875</v>
      </c>
      <c r="C1648" t="s">
        <v>160</v>
      </c>
      <c r="D1648" t="s">
        <v>161</v>
      </c>
      <c r="E1648">
        <v>21</v>
      </c>
      <c r="F1648" t="s">
        <v>9</v>
      </c>
      <c r="G1648" t="s">
        <v>162</v>
      </c>
      <c r="H1648" t="s">
        <v>163</v>
      </c>
      <c r="I1648" t="s">
        <v>12</v>
      </c>
      <c r="J1648" t="s">
        <v>19</v>
      </c>
      <c r="K1648" t="s">
        <v>1608</v>
      </c>
      <c r="L1648" t="s">
        <v>3891</v>
      </c>
      <c r="M1648" t="s">
        <v>1544</v>
      </c>
      <c r="N1648" t="s">
        <v>3864</v>
      </c>
      <c r="O1648" t="s">
        <v>1609</v>
      </c>
      <c r="P1648">
        <v>19.52</v>
      </c>
      <c r="Q1648">
        <v>57</v>
      </c>
      <c r="R1648" t="s">
        <v>1767</v>
      </c>
      <c r="S1648" t="s">
        <v>1759</v>
      </c>
      <c r="T1648" t="s">
        <v>1768</v>
      </c>
      <c r="U1648" t="s">
        <v>1765</v>
      </c>
      <c r="V1648" t="s">
        <v>1824</v>
      </c>
      <c r="W1648">
        <v>2</v>
      </c>
      <c r="X1648" t="s">
        <v>1766</v>
      </c>
      <c r="Y1648">
        <v>379.28</v>
      </c>
      <c r="Z1648">
        <v>758.56</v>
      </c>
      <c r="AA1648">
        <v>197.23</v>
      </c>
      <c r="AB1648">
        <v>0.26</v>
      </c>
    </row>
    <row r="1649" spans="1:28" x14ac:dyDescent="0.3">
      <c r="A1649" t="s">
        <v>3473</v>
      </c>
      <c r="B1649" s="13">
        <v>45669</v>
      </c>
      <c r="C1649" t="s">
        <v>452</v>
      </c>
      <c r="D1649" t="s">
        <v>453</v>
      </c>
      <c r="E1649">
        <v>57</v>
      </c>
      <c r="F1649" t="s">
        <v>16</v>
      </c>
      <c r="G1649" t="s">
        <v>454</v>
      </c>
      <c r="H1649" t="s">
        <v>25</v>
      </c>
      <c r="I1649" t="s">
        <v>12</v>
      </c>
      <c r="J1649" t="s">
        <v>13</v>
      </c>
      <c r="K1649" t="s">
        <v>1642</v>
      </c>
      <c r="L1649" t="s">
        <v>3911</v>
      </c>
      <c r="M1649" t="s">
        <v>1558</v>
      </c>
      <c r="N1649" t="s">
        <v>3912</v>
      </c>
      <c r="O1649" t="s">
        <v>1643</v>
      </c>
      <c r="P1649">
        <v>167.34</v>
      </c>
      <c r="Q1649">
        <v>431</v>
      </c>
      <c r="R1649" t="s">
        <v>1753</v>
      </c>
      <c r="S1649" t="s">
        <v>1754</v>
      </c>
      <c r="T1649" t="s">
        <v>1755</v>
      </c>
      <c r="U1649" t="s">
        <v>1756</v>
      </c>
      <c r="V1649" t="s">
        <v>1824</v>
      </c>
      <c r="W1649">
        <v>4</v>
      </c>
      <c r="X1649" t="s">
        <v>1752</v>
      </c>
      <c r="Y1649">
        <v>92.35</v>
      </c>
      <c r="Z1649">
        <v>369.4</v>
      </c>
      <c r="AA1649">
        <v>55.41</v>
      </c>
      <c r="AB1649">
        <v>0.15</v>
      </c>
    </row>
    <row r="1650" spans="1:28" x14ac:dyDescent="0.3">
      <c r="A1650" t="s">
        <v>3474</v>
      </c>
      <c r="B1650" s="13">
        <v>45606</v>
      </c>
      <c r="C1650" t="s">
        <v>711</v>
      </c>
      <c r="D1650" t="s">
        <v>712</v>
      </c>
      <c r="E1650">
        <v>47</v>
      </c>
      <c r="F1650" t="s">
        <v>16</v>
      </c>
      <c r="G1650" t="s">
        <v>3979</v>
      </c>
      <c r="H1650" t="s">
        <v>88</v>
      </c>
      <c r="I1650" t="s">
        <v>12</v>
      </c>
      <c r="J1650" t="s">
        <v>13</v>
      </c>
      <c r="K1650" t="s">
        <v>1626</v>
      </c>
      <c r="L1650" t="s">
        <v>3902</v>
      </c>
      <c r="M1650" t="s">
        <v>1563</v>
      </c>
      <c r="N1650" t="s">
        <v>3903</v>
      </c>
      <c r="O1650" t="s">
        <v>1627</v>
      </c>
      <c r="P1650">
        <v>326.06</v>
      </c>
      <c r="Q1650">
        <v>301</v>
      </c>
      <c r="R1650" t="s">
        <v>1795</v>
      </c>
      <c r="S1650" t="s">
        <v>1759</v>
      </c>
      <c r="T1650" t="s">
        <v>1796</v>
      </c>
      <c r="U1650" t="s">
        <v>1772</v>
      </c>
      <c r="V1650" t="s">
        <v>1824</v>
      </c>
      <c r="W1650">
        <v>4</v>
      </c>
      <c r="X1650" t="s">
        <v>1794</v>
      </c>
      <c r="Y1650">
        <v>721.54</v>
      </c>
      <c r="Z1650">
        <v>2886.16</v>
      </c>
      <c r="AA1650">
        <v>606.09</v>
      </c>
      <c r="AB1650">
        <v>0.21</v>
      </c>
    </row>
    <row r="1651" spans="1:28" x14ac:dyDescent="0.3">
      <c r="A1651" t="s">
        <v>3475</v>
      </c>
      <c r="B1651" s="13">
        <v>45787</v>
      </c>
      <c r="C1651" t="s">
        <v>202</v>
      </c>
      <c r="D1651" t="s">
        <v>203</v>
      </c>
      <c r="E1651">
        <v>37</v>
      </c>
      <c r="F1651" t="s">
        <v>16</v>
      </c>
      <c r="G1651" t="s">
        <v>204</v>
      </c>
      <c r="H1651" t="s">
        <v>156</v>
      </c>
      <c r="I1651" t="s">
        <v>12</v>
      </c>
      <c r="J1651" t="s">
        <v>13</v>
      </c>
      <c r="K1651" t="s">
        <v>1624</v>
      </c>
      <c r="L1651" t="s">
        <v>3901</v>
      </c>
      <c r="M1651" t="s">
        <v>1566</v>
      </c>
      <c r="N1651" t="s">
        <v>3885</v>
      </c>
      <c r="O1651" t="s">
        <v>1625</v>
      </c>
      <c r="P1651">
        <v>135.61000000000001</v>
      </c>
      <c r="Q1651">
        <v>394</v>
      </c>
      <c r="R1651" t="s">
        <v>1787</v>
      </c>
      <c r="S1651" t="s">
        <v>1763</v>
      </c>
      <c r="T1651" t="s">
        <v>1788</v>
      </c>
      <c r="U1651" t="s">
        <v>1756</v>
      </c>
      <c r="V1651" t="s">
        <v>1824</v>
      </c>
      <c r="W1651">
        <v>1</v>
      </c>
      <c r="X1651" t="s">
        <v>1786</v>
      </c>
      <c r="Y1651">
        <v>228.69</v>
      </c>
      <c r="Z1651">
        <v>228.69</v>
      </c>
      <c r="AA1651">
        <v>32.020000000000003</v>
      </c>
      <c r="AB1651">
        <v>0.14000000000000001</v>
      </c>
    </row>
    <row r="1652" spans="1:28" x14ac:dyDescent="0.3">
      <c r="A1652" t="s">
        <v>3476</v>
      </c>
      <c r="B1652" s="13">
        <v>45929</v>
      </c>
      <c r="C1652" t="s">
        <v>1112</v>
      </c>
      <c r="D1652" t="s">
        <v>1113</v>
      </c>
      <c r="E1652">
        <v>20</v>
      </c>
      <c r="F1652" t="s">
        <v>9</v>
      </c>
      <c r="G1652" t="s">
        <v>1114</v>
      </c>
      <c r="H1652" t="s">
        <v>74</v>
      </c>
      <c r="I1652" t="s">
        <v>12</v>
      </c>
      <c r="J1652" t="s">
        <v>13</v>
      </c>
      <c r="K1652" t="s">
        <v>1654</v>
      </c>
      <c r="L1652" t="s">
        <v>3919</v>
      </c>
      <c r="M1652" t="s">
        <v>1547</v>
      </c>
      <c r="N1652" t="s">
        <v>3852</v>
      </c>
      <c r="O1652" t="s">
        <v>1655</v>
      </c>
      <c r="P1652">
        <v>386.56</v>
      </c>
      <c r="Q1652">
        <v>125</v>
      </c>
      <c r="R1652" t="s">
        <v>1790</v>
      </c>
      <c r="S1652" t="s">
        <v>1754</v>
      </c>
      <c r="T1652" t="s">
        <v>1791</v>
      </c>
      <c r="U1652" t="s">
        <v>1772</v>
      </c>
      <c r="V1652" t="s">
        <v>1826</v>
      </c>
      <c r="W1652">
        <v>1</v>
      </c>
      <c r="X1652" t="s">
        <v>1789</v>
      </c>
      <c r="Y1652">
        <v>899.09</v>
      </c>
      <c r="Z1652">
        <v>899.09</v>
      </c>
      <c r="AA1652">
        <v>179.82</v>
      </c>
      <c r="AB1652">
        <v>0.2</v>
      </c>
    </row>
    <row r="1653" spans="1:28" x14ac:dyDescent="0.3">
      <c r="A1653" t="s">
        <v>3477</v>
      </c>
      <c r="B1653" s="13">
        <v>45379</v>
      </c>
      <c r="C1653" t="s">
        <v>1199</v>
      </c>
      <c r="D1653" t="s">
        <v>1200</v>
      </c>
      <c r="E1653">
        <v>52</v>
      </c>
      <c r="F1653" t="s">
        <v>16</v>
      </c>
      <c r="G1653" t="s">
        <v>1201</v>
      </c>
      <c r="H1653" t="s">
        <v>267</v>
      </c>
      <c r="I1653" t="s">
        <v>12</v>
      </c>
      <c r="J1653" t="s">
        <v>26</v>
      </c>
      <c r="K1653" t="s">
        <v>1562</v>
      </c>
      <c r="L1653" t="s">
        <v>3859</v>
      </c>
      <c r="M1653" t="s">
        <v>1563</v>
      </c>
      <c r="N1653" t="s">
        <v>3860</v>
      </c>
      <c r="O1653" t="s">
        <v>1564</v>
      </c>
      <c r="P1653">
        <v>439.07</v>
      </c>
      <c r="Q1653">
        <v>142</v>
      </c>
      <c r="R1653" t="s">
        <v>1783</v>
      </c>
      <c r="S1653" t="s">
        <v>1784</v>
      </c>
      <c r="T1653" t="s">
        <v>1785</v>
      </c>
      <c r="U1653" t="s">
        <v>1772</v>
      </c>
      <c r="V1653" t="s">
        <v>1824</v>
      </c>
      <c r="W1653">
        <v>4</v>
      </c>
      <c r="X1653" t="s">
        <v>1782</v>
      </c>
      <c r="Y1653">
        <v>195.75</v>
      </c>
      <c r="Z1653">
        <v>783</v>
      </c>
      <c r="AA1653">
        <v>133.11000000000001</v>
      </c>
      <c r="AB1653">
        <v>0.17</v>
      </c>
    </row>
    <row r="1654" spans="1:28" x14ac:dyDescent="0.3">
      <c r="A1654" t="s">
        <v>3478</v>
      </c>
      <c r="B1654" s="13">
        <v>45532</v>
      </c>
      <c r="C1654" t="s">
        <v>1322</v>
      </c>
      <c r="D1654" t="s">
        <v>1323</v>
      </c>
      <c r="E1654">
        <v>28</v>
      </c>
      <c r="F1654" t="s">
        <v>9</v>
      </c>
      <c r="G1654" t="s">
        <v>1324</v>
      </c>
      <c r="H1654" t="s">
        <v>11</v>
      </c>
      <c r="I1654" t="s">
        <v>12</v>
      </c>
      <c r="J1654" t="s">
        <v>19</v>
      </c>
      <c r="K1654" t="s">
        <v>1734</v>
      </c>
      <c r="L1654" t="s">
        <v>3960</v>
      </c>
      <c r="M1654" t="s">
        <v>1563</v>
      </c>
      <c r="N1654" t="s">
        <v>3845</v>
      </c>
      <c r="O1654" t="s">
        <v>1735</v>
      </c>
      <c r="P1654">
        <v>377.52</v>
      </c>
      <c r="Q1654">
        <v>485</v>
      </c>
      <c r="R1654" t="s">
        <v>1802</v>
      </c>
      <c r="S1654" t="s">
        <v>1759</v>
      </c>
      <c r="T1654" t="s">
        <v>1803</v>
      </c>
      <c r="U1654" t="s">
        <v>1756</v>
      </c>
      <c r="V1654" t="s">
        <v>1824</v>
      </c>
      <c r="W1654">
        <v>3</v>
      </c>
      <c r="X1654" t="s">
        <v>1801</v>
      </c>
      <c r="Y1654">
        <v>199.13</v>
      </c>
      <c r="Z1654">
        <v>597.39</v>
      </c>
      <c r="AA1654">
        <v>143.37</v>
      </c>
      <c r="AB1654">
        <v>0.24</v>
      </c>
    </row>
    <row r="1655" spans="1:28" x14ac:dyDescent="0.3">
      <c r="A1655" t="s">
        <v>3479</v>
      </c>
      <c r="B1655" s="13">
        <v>45466</v>
      </c>
      <c r="C1655" t="s">
        <v>535</v>
      </c>
      <c r="D1655" t="s">
        <v>536</v>
      </c>
      <c r="E1655">
        <v>41</v>
      </c>
      <c r="F1655" t="s">
        <v>16</v>
      </c>
      <c r="G1655" t="s">
        <v>537</v>
      </c>
      <c r="H1655" t="s">
        <v>11</v>
      </c>
      <c r="I1655" t="s">
        <v>12</v>
      </c>
      <c r="J1655" t="s">
        <v>19</v>
      </c>
      <c r="K1655" t="s">
        <v>1592</v>
      </c>
      <c r="L1655" t="s">
        <v>3882</v>
      </c>
      <c r="M1655" t="s">
        <v>1566</v>
      </c>
      <c r="N1655" t="s">
        <v>3878</v>
      </c>
      <c r="O1655" t="s">
        <v>1593</v>
      </c>
      <c r="P1655">
        <v>484.62</v>
      </c>
      <c r="Q1655">
        <v>432</v>
      </c>
      <c r="R1655" t="s">
        <v>1800</v>
      </c>
      <c r="S1655" t="s">
        <v>1763</v>
      </c>
      <c r="T1655" t="s">
        <v>207</v>
      </c>
      <c r="U1655" t="s">
        <v>1765</v>
      </c>
      <c r="V1655" t="s">
        <v>1824</v>
      </c>
      <c r="W1655">
        <v>2</v>
      </c>
      <c r="X1655" t="s">
        <v>1799</v>
      </c>
      <c r="Y1655">
        <v>833.62</v>
      </c>
      <c r="Z1655">
        <v>1667.24</v>
      </c>
      <c r="AA1655">
        <v>300.10000000000002</v>
      </c>
      <c r="AB1655">
        <v>0.18</v>
      </c>
    </row>
    <row r="1656" spans="1:28" x14ac:dyDescent="0.3">
      <c r="A1656" t="s">
        <v>3480</v>
      </c>
      <c r="B1656" s="13">
        <v>45395</v>
      </c>
      <c r="C1656" t="s">
        <v>1489</v>
      </c>
      <c r="D1656" t="s">
        <v>1490</v>
      </c>
      <c r="E1656">
        <v>32</v>
      </c>
      <c r="F1656" t="s">
        <v>9</v>
      </c>
      <c r="G1656" t="s">
        <v>1491</v>
      </c>
      <c r="H1656" t="s">
        <v>715</v>
      </c>
      <c r="I1656" t="s">
        <v>12</v>
      </c>
      <c r="J1656" t="s">
        <v>26</v>
      </c>
      <c r="K1656" t="s">
        <v>1698</v>
      </c>
      <c r="L1656" t="s">
        <v>3942</v>
      </c>
      <c r="M1656" t="s">
        <v>1547</v>
      </c>
      <c r="N1656" t="s">
        <v>3900</v>
      </c>
      <c r="O1656" t="s">
        <v>1699</v>
      </c>
      <c r="P1656">
        <v>158.13999999999999</v>
      </c>
      <c r="Q1656">
        <v>82</v>
      </c>
      <c r="R1656" t="s">
        <v>1753</v>
      </c>
      <c r="S1656" t="s">
        <v>1754</v>
      </c>
      <c r="T1656" t="s">
        <v>1755</v>
      </c>
      <c r="U1656" t="s">
        <v>1756</v>
      </c>
      <c r="V1656" t="s">
        <v>1824</v>
      </c>
      <c r="W1656">
        <v>1</v>
      </c>
      <c r="X1656" t="s">
        <v>1752</v>
      </c>
      <c r="Y1656">
        <v>676.26</v>
      </c>
      <c r="Z1656">
        <v>676.26</v>
      </c>
      <c r="AA1656">
        <v>94.68</v>
      </c>
      <c r="AB1656">
        <v>0.14000000000000001</v>
      </c>
    </row>
    <row r="1657" spans="1:28" x14ac:dyDescent="0.3">
      <c r="A1657" t="s">
        <v>3481</v>
      </c>
      <c r="B1657" s="13">
        <v>45708</v>
      </c>
      <c r="C1657" t="s">
        <v>130</v>
      </c>
      <c r="D1657" t="s">
        <v>131</v>
      </c>
      <c r="E1657">
        <v>48</v>
      </c>
      <c r="F1657" t="s">
        <v>16</v>
      </c>
      <c r="G1657" t="s">
        <v>132</v>
      </c>
      <c r="H1657" t="s">
        <v>133</v>
      </c>
      <c r="I1657" t="s">
        <v>12</v>
      </c>
      <c r="J1657" t="s">
        <v>13</v>
      </c>
      <c r="K1657" t="s">
        <v>1668</v>
      </c>
      <c r="L1657" t="s">
        <v>3926</v>
      </c>
      <c r="M1657" t="s">
        <v>1558</v>
      </c>
      <c r="N1657" t="s">
        <v>3915</v>
      </c>
      <c r="O1657" t="s">
        <v>1669</v>
      </c>
      <c r="P1657">
        <v>482.75</v>
      </c>
      <c r="Q1657">
        <v>444</v>
      </c>
      <c r="R1657" t="s">
        <v>1787</v>
      </c>
      <c r="S1657" t="s">
        <v>1763</v>
      </c>
      <c r="T1657" t="s">
        <v>1788</v>
      </c>
      <c r="U1657" t="s">
        <v>1756</v>
      </c>
      <c r="V1657" t="s">
        <v>1824</v>
      </c>
      <c r="W1657">
        <v>2</v>
      </c>
      <c r="X1657" t="s">
        <v>1786</v>
      </c>
      <c r="Y1657">
        <v>666.49</v>
      </c>
      <c r="Z1657">
        <v>1332.98</v>
      </c>
      <c r="AA1657">
        <v>79.98</v>
      </c>
      <c r="AB1657">
        <v>0.06</v>
      </c>
    </row>
    <row r="1658" spans="1:28" x14ac:dyDescent="0.3">
      <c r="A1658" t="s">
        <v>3482</v>
      </c>
      <c r="B1658" s="13">
        <v>45735</v>
      </c>
      <c r="C1658" t="s">
        <v>1419</v>
      </c>
      <c r="D1658" t="s">
        <v>1420</v>
      </c>
      <c r="E1658">
        <v>35</v>
      </c>
      <c r="F1658" t="s">
        <v>9</v>
      </c>
      <c r="G1658" t="s">
        <v>1421</v>
      </c>
      <c r="H1658" t="s">
        <v>267</v>
      </c>
      <c r="I1658" t="s">
        <v>12</v>
      </c>
      <c r="J1658" t="s">
        <v>13</v>
      </c>
      <c r="K1658" t="s">
        <v>1578</v>
      </c>
      <c r="L1658" t="s">
        <v>3871</v>
      </c>
      <c r="M1658" t="s">
        <v>1563</v>
      </c>
      <c r="N1658" t="s">
        <v>3872</v>
      </c>
      <c r="O1658" t="s">
        <v>1579</v>
      </c>
      <c r="P1658">
        <v>465.34</v>
      </c>
      <c r="Q1658">
        <v>301</v>
      </c>
      <c r="R1658" t="s">
        <v>1770</v>
      </c>
      <c r="S1658" t="s">
        <v>1763</v>
      </c>
      <c r="T1658" t="s">
        <v>1771</v>
      </c>
      <c r="U1658" t="s">
        <v>1772</v>
      </c>
      <c r="V1658" t="s">
        <v>1829</v>
      </c>
      <c r="W1658">
        <v>3</v>
      </c>
      <c r="X1658" t="s">
        <v>1769</v>
      </c>
      <c r="Y1658">
        <v>471.19</v>
      </c>
      <c r="Z1658">
        <v>1413.57</v>
      </c>
      <c r="AA1658">
        <v>395.8</v>
      </c>
      <c r="AB1658">
        <v>0.28000000000000003</v>
      </c>
    </row>
    <row r="1659" spans="1:28" x14ac:dyDescent="0.3">
      <c r="A1659" t="s">
        <v>3483</v>
      </c>
      <c r="B1659" s="13">
        <v>45237</v>
      </c>
      <c r="C1659" t="s">
        <v>414</v>
      </c>
      <c r="D1659" t="s">
        <v>415</v>
      </c>
      <c r="E1659">
        <v>40</v>
      </c>
      <c r="F1659" t="s">
        <v>9</v>
      </c>
      <c r="G1659" t="s">
        <v>416</v>
      </c>
      <c r="H1659" t="s">
        <v>237</v>
      </c>
      <c r="I1659" t="s">
        <v>12</v>
      </c>
      <c r="J1659" t="s">
        <v>26</v>
      </c>
      <c r="K1659" t="s">
        <v>1562</v>
      </c>
      <c r="L1659" t="s">
        <v>3859</v>
      </c>
      <c r="M1659" t="s">
        <v>1563</v>
      </c>
      <c r="N1659" t="s">
        <v>3860</v>
      </c>
      <c r="O1659" t="s">
        <v>1564</v>
      </c>
      <c r="P1659">
        <v>439.07</v>
      </c>
      <c r="Q1659">
        <v>142</v>
      </c>
      <c r="R1659" t="s">
        <v>1767</v>
      </c>
      <c r="S1659" t="s">
        <v>1759</v>
      </c>
      <c r="T1659" t="s">
        <v>1768</v>
      </c>
      <c r="U1659" t="s">
        <v>1765</v>
      </c>
      <c r="V1659" t="s">
        <v>1829</v>
      </c>
      <c r="W1659">
        <v>4</v>
      </c>
      <c r="X1659" t="s">
        <v>1766</v>
      </c>
      <c r="Y1659">
        <v>555.65</v>
      </c>
      <c r="Z1659">
        <v>2222.6</v>
      </c>
      <c r="AA1659">
        <v>555.65</v>
      </c>
      <c r="AB1659">
        <v>0.25</v>
      </c>
    </row>
    <row r="1660" spans="1:28" x14ac:dyDescent="0.3">
      <c r="A1660" t="s">
        <v>3484</v>
      </c>
      <c r="B1660" s="13">
        <v>45282</v>
      </c>
      <c r="C1660" t="s">
        <v>141</v>
      </c>
      <c r="D1660" t="s">
        <v>142</v>
      </c>
      <c r="E1660">
        <v>52</v>
      </c>
      <c r="F1660" t="s">
        <v>9</v>
      </c>
      <c r="G1660" t="s">
        <v>143</v>
      </c>
      <c r="H1660" t="s">
        <v>18</v>
      </c>
      <c r="I1660" t="s">
        <v>12</v>
      </c>
      <c r="J1660" t="s">
        <v>31</v>
      </c>
      <c r="K1660" t="s">
        <v>1738</v>
      </c>
      <c r="L1660" t="s">
        <v>3962</v>
      </c>
      <c r="M1660" t="s">
        <v>1566</v>
      </c>
      <c r="N1660" t="s">
        <v>3854</v>
      </c>
      <c r="O1660" t="s">
        <v>1739</v>
      </c>
      <c r="P1660">
        <v>60.65</v>
      </c>
      <c r="Q1660">
        <v>75</v>
      </c>
      <c r="R1660" t="s">
        <v>1800</v>
      </c>
      <c r="S1660" t="s">
        <v>1763</v>
      </c>
      <c r="T1660" t="s">
        <v>207</v>
      </c>
      <c r="U1660" t="s">
        <v>1765</v>
      </c>
      <c r="V1660" t="s">
        <v>1824</v>
      </c>
      <c r="W1660">
        <v>2</v>
      </c>
      <c r="X1660" t="s">
        <v>1799</v>
      </c>
      <c r="Y1660">
        <v>100.42</v>
      </c>
      <c r="Z1660">
        <v>200.84</v>
      </c>
      <c r="AA1660">
        <v>12.05</v>
      </c>
      <c r="AB1660">
        <v>0.06</v>
      </c>
    </row>
    <row r="1661" spans="1:28" x14ac:dyDescent="0.3">
      <c r="A1661" t="s">
        <v>3485</v>
      </c>
      <c r="B1661" s="13">
        <v>45337</v>
      </c>
      <c r="C1661" t="s">
        <v>191</v>
      </c>
      <c r="D1661" t="s">
        <v>192</v>
      </c>
      <c r="E1661">
        <v>61</v>
      </c>
      <c r="F1661" t="s">
        <v>16</v>
      </c>
      <c r="G1661" t="s">
        <v>193</v>
      </c>
      <c r="H1661" t="s">
        <v>194</v>
      </c>
      <c r="I1661" t="s">
        <v>12</v>
      </c>
      <c r="J1661" t="s">
        <v>13</v>
      </c>
      <c r="K1661" t="s">
        <v>1744</v>
      </c>
      <c r="L1661" t="s">
        <v>3965</v>
      </c>
      <c r="M1661" t="s">
        <v>1563</v>
      </c>
      <c r="N1661" t="s">
        <v>3860</v>
      </c>
      <c r="O1661" t="s">
        <v>1745</v>
      </c>
      <c r="P1661">
        <v>431.67</v>
      </c>
      <c r="Q1661">
        <v>73</v>
      </c>
      <c r="R1661" t="s">
        <v>1811</v>
      </c>
      <c r="S1661" t="s">
        <v>1754</v>
      </c>
      <c r="T1661" t="s">
        <v>1812</v>
      </c>
      <c r="U1661" t="s">
        <v>1756</v>
      </c>
      <c r="V1661" t="s">
        <v>1829</v>
      </c>
      <c r="W1661">
        <v>3</v>
      </c>
      <c r="X1661" t="s">
        <v>1810</v>
      </c>
      <c r="Y1661">
        <v>981.69</v>
      </c>
      <c r="Z1661">
        <v>2945.07</v>
      </c>
      <c r="AA1661">
        <v>147.25</v>
      </c>
      <c r="AB1661">
        <v>0.05</v>
      </c>
    </row>
    <row r="1662" spans="1:28" x14ac:dyDescent="0.3">
      <c r="A1662" t="s">
        <v>3486</v>
      </c>
      <c r="B1662" s="13">
        <v>45310</v>
      </c>
      <c r="C1662" t="s">
        <v>1029</v>
      </c>
      <c r="D1662" t="s">
        <v>1030</v>
      </c>
      <c r="E1662">
        <v>62</v>
      </c>
      <c r="F1662" t="s">
        <v>16</v>
      </c>
      <c r="G1662" t="s">
        <v>1031</v>
      </c>
      <c r="H1662" t="s">
        <v>58</v>
      </c>
      <c r="I1662" t="s">
        <v>12</v>
      </c>
      <c r="J1662" t="s">
        <v>26</v>
      </c>
      <c r="K1662" t="s">
        <v>1568</v>
      </c>
      <c r="L1662" t="s">
        <v>3863</v>
      </c>
      <c r="M1662" t="s">
        <v>1544</v>
      </c>
      <c r="N1662" t="s">
        <v>3864</v>
      </c>
      <c r="O1662" t="s">
        <v>1569</v>
      </c>
      <c r="P1662">
        <v>298.86</v>
      </c>
      <c r="Q1662">
        <v>308</v>
      </c>
      <c r="R1662" t="s">
        <v>1805</v>
      </c>
      <c r="S1662" t="s">
        <v>1784</v>
      </c>
      <c r="T1662" t="s">
        <v>1806</v>
      </c>
      <c r="U1662" t="s">
        <v>1756</v>
      </c>
      <c r="V1662" t="s">
        <v>1829</v>
      </c>
      <c r="W1662">
        <v>2</v>
      </c>
      <c r="X1662" t="s">
        <v>1804</v>
      </c>
      <c r="Y1662">
        <v>848.87</v>
      </c>
      <c r="Z1662">
        <v>1697.74</v>
      </c>
      <c r="AA1662">
        <v>152.80000000000001</v>
      </c>
      <c r="AB1662">
        <v>0.09</v>
      </c>
    </row>
    <row r="1663" spans="1:28" x14ac:dyDescent="0.3">
      <c r="A1663" t="s">
        <v>3487</v>
      </c>
      <c r="B1663" s="13">
        <v>45230</v>
      </c>
      <c r="C1663" t="s">
        <v>1172</v>
      </c>
      <c r="D1663" t="s">
        <v>1173</v>
      </c>
      <c r="E1663">
        <v>26</v>
      </c>
      <c r="F1663" t="s">
        <v>9</v>
      </c>
      <c r="G1663" t="s">
        <v>1174</v>
      </c>
      <c r="H1663" t="s">
        <v>201</v>
      </c>
      <c r="I1663" t="s">
        <v>12</v>
      </c>
      <c r="J1663" t="s">
        <v>19</v>
      </c>
      <c r="K1663" t="s">
        <v>1740</v>
      </c>
      <c r="L1663" t="s">
        <v>3963</v>
      </c>
      <c r="M1663" t="s">
        <v>1547</v>
      </c>
      <c r="N1663" t="s">
        <v>3849</v>
      </c>
      <c r="O1663" t="s">
        <v>1741</v>
      </c>
      <c r="P1663">
        <v>358.47</v>
      </c>
      <c r="Q1663">
        <v>143</v>
      </c>
      <c r="R1663" t="s">
        <v>1790</v>
      </c>
      <c r="S1663" t="s">
        <v>1754</v>
      </c>
      <c r="T1663" t="s">
        <v>1791</v>
      </c>
      <c r="U1663" t="s">
        <v>1772</v>
      </c>
      <c r="V1663" t="s">
        <v>1826</v>
      </c>
      <c r="W1663">
        <v>3</v>
      </c>
      <c r="X1663" t="s">
        <v>1789</v>
      </c>
      <c r="Y1663">
        <v>582.32000000000005</v>
      </c>
      <c r="Z1663">
        <v>1746.96</v>
      </c>
      <c r="AA1663">
        <v>0</v>
      </c>
      <c r="AB1663">
        <v>0</v>
      </c>
    </row>
    <row r="1664" spans="1:28" x14ac:dyDescent="0.3">
      <c r="A1664" t="s">
        <v>3488</v>
      </c>
      <c r="B1664" s="13">
        <v>45341</v>
      </c>
      <c r="C1664" t="s">
        <v>568</v>
      </c>
      <c r="D1664" t="s">
        <v>569</v>
      </c>
      <c r="E1664">
        <v>44</v>
      </c>
      <c r="F1664" t="s">
        <v>16</v>
      </c>
      <c r="G1664" t="s">
        <v>570</v>
      </c>
      <c r="H1664" t="s">
        <v>254</v>
      </c>
      <c r="I1664" t="s">
        <v>12</v>
      </c>
      <c r="J1664" t="s">
        <v>19</v>
      </c>
      <c r="K1664" t="s">
        <v>1646</v>
      </c>
      <c r="L1664" t="s">
        <v>3914</v>
      </c>
      <c r="M1664" t="s">
        <v>1558</v>
      </c>
      <c r="N1664" t="s">
        <v>3915</v>
      </c>
      <c r="O1664" t="s">
        <v>1647</v>
      </c>
      <c r="P1664">
        <v>43.29</v>
      </c>
      <c r="Q1664">
        <v>267</v>
      </c>
      <c r="R1664" t="s">
        <v>1808</v>
      </c>
      <c r="S1664" t="s">
        <v>1759</v>
      </c>
      <c r="T1664" t="s">
        <v>1809</v>
      </c>
      <c r="U1664" t="s">
        <v>1756</v>
      </c>
      <c r="V1664" t="s">
        <v>1829</v>
      </c>
      <c r="W1664">
        <v>2</v>
      </c>
      <c r="X1664" t="s">
        <v>1807</v>
      </c>
      <c r="Y1664">
        <v>869.43</v>
      </c>
      <c r="Z1664">
        <v>1738.86</v>
      </c>
      <c r="AA1664">
        <v>417.33</v>
      </c>
      <c r="AB1664">
        <v>0.24</v>
      </c>
    </row>
    <row r="1665" spans="1:28" x14ac:dyDescent="0.3">
      <c r="A1665" t="s">
        <v>3489</v>
      </c>
      <c r="B1665" s="13">
        <v>45440</v>
      </c>
      <c r="C1665" t="s">
        <v>93</v>
      </c>
      <c r="D1665" t="s">
        <v>94</v>
      </c>
      <c r="E1665">
        <v>36</v>
      </c>
      <c r="F1665" t="s">
        <v>16</v>
      </c>
      <c r="G1665" t="s">
        <v>95</v>
      </c>
      <c r="H1665" t="s">
        <v>96</v>
      </c>
      <c r="I1665" t="s">
        <v>12</v>
      </c>
      <c r="J1665" t="s">
        <v>13</v>
      </c>
      <c r="K1665" t="s">
        <v>1656</v>
      </c>
      <c r="L1665" t="s">
        <v>3920</v>
      </c>
      <c r="M1665" t="s">
        <v>1566</v>
      </c>
      <c r="N1665" t="s">
        <v>3854</v>
      </c>
      <c r="O1665" t="s">
        <v>1657</v>
      </c>
      <c r="P1665">
        <v>434.84</v>
      </c>
      <c r="Q1665">
        <v>185</v>
      </c>
      <c r="R1665" t="s">
        <v>1770</v>
      </c>
      <c r="S1665" t="s">
        <v>1763</v>
      </c>
      <c r="T1665" t="s">
        <v>1771</v>
      </c>
      <c r="U1665" t="s">
        <v>1772</v>
      </c>
      <c r="V1665" t="s">
        <v>1829</v>
      </c>
      <c r="W1665">
        <v>1</v>
      </c>
      <c r="X1665" t="s">
        <v>1769</v>
      </c>
      <c r="Y1665">
        <v>62.26</v>
      </c>
      <c r="Z1665">
        <v>62.26</v>
      </c>
      <c r="AA1665">
        <v>1.87</v>
      </c>
      <c r="AB1665">
        <v>0.03</v>
      </c>
    </row>
    <row r="1666" spans="1:28" x14ac:dyDescent="0.3">
      <c r="A1666" t="s">
        <v>3490</v>
      </c>
      <c r="B1666" s="13">
        <v>45798</v>
      </c>
      <c r="C1666" t="s">
        <v>511</v>
      </c>
      <c r="D1666" t="s">
        <v>512</v>
      </c>
      <c r="E1666">
        <v>41</v>
      </c>
      <c r="F1666" t="s">
        <v>16</v>
      </c>
      <c r="G1666" t="s">
        <v>513</v>
      </c>
      <c r="H1666" t="s">
        <v>113</v>
      </c>
      <c r="I1666" t="s">
        <v>12</v>
      </c>
      <c r="J1666" t="s">
        <v>19</v>
      </c>
      <c r="K1666" t="s">
        <v>1626</v>
      </c>
      <c r="L1666" t="s">
        <v>3902</v>
      </c>
      <c r="M1666" t="s">
        <v>1563</v>
      </c>
      <c r="N1666" t="s">
        <v>3903</v>
      </c>
      <c r="O1666" t="s">
        <v>1627</v>
      </c>
      <c r="P1666">
        <v>326.06</v>
      </c>
      <c r="Q1666">
        <v>301</v>
      </c>
      <c r="R1666" t="s">
        <v>1800</v>
      </c>
      <c r="S1666" t="s">
        <v>1763</v>
      </c>
      <c r="T1666" t="s">
        <v>207</v>
      </c>
      <c r="U1666" t="s">
        <v>1765</v>
      </c>
      <c r="V1666" t="s">
        <v>1829</v>
      </c>
      <c r="W1666">
        <v>3</v>
      </c>
      <c r="X1666" t="s">
        <v>1799</v>
      </c>
      <c r="Y1666">
        <v>343.97</v>
      </c>
      <c r="Z1666">
        <v>1031.9100000000001</v>
      </c>
      <c r="AA1666">
        <v>41.28</v>
      </c>
      <c r="AB1666">
        <v>0.04</v>
      </c>
    </row>
    <row r="1667" spans="1:28" x14ac:dyDescent="0.3">
      <c r="A1667" t="s">
        <v>3491</v>
      </c>
      <c r="B1667" s="13">
        <v>45293</v>
      </c>
      <c r="C1667" t="s">
        <v>957</v>
      </c>
      <c r="D1667" t="s">
        <v>958</v>
      </c>
      <c r="E1667">
        <v>23</v>
      </c>
      <c r="F1667" t="s">
        <v>16</v>
      </c>
      <c r="G1667" t="s">
        <v>959</v>
      </c>
      <c r="H1667" t="s">
        <v>92</v>
      </c>
      <c r="I1667" t="s">
        <v>12</v>
      </c>
      <c r="J1667" t="s">
        <v>19</v>
      </c>
      <c r="K1667" t="s">
        <v>1596</v>
      </c>
      <c r="L1667" t="s">
        <v>3884</v>
      </c>
      <c r="M1667" t="s">
        <v>1566</v>
      </c>
      <c r="N1667" t="s">
        <v>3885</v>
      </c>
      <c r="O1667" t="s">
        <v>1597</v>
      </c>
      <c r="P1667">
        <v>166.06</v>
      </c>
      <c r="Q1667">
        <v>340</v>
      </c>
      <c r="R1667" t="s">
        <v>1795</v>
      </c>
      <c r="S1667" t="s">
        <v>1759</v>
      </c>
      <c r="T1667" t="s">
        <v>1796</v>
      </c>
      <c r="U1667" t="s">
        <v>1772</v>
      </c>
      <c r="V1667" t="s">
        <v>1824</v>
      </c>
      <c r="W1667">
        <v>3</v>
      </c>
      <c r="X1667" t="s">
        <v>1794</v>
      </c>
      <c r="Y1667">
        <v>304.67</v>
      </c>
      <c r="Z1667">
        <v>914.01</v>
      </c>
      <c r="AA1667">
        <v>100.54</v>
      </c>
      <c r="AB1667">
        <v>0.11</v>
      </c>
    </row>
    <row r="1668" spans="1:28" x14ac:dyDescent="0.3">
      <c r="A1668" t="s">
        <v>3492</v>
      </c>
      <c r="B1668" s="13">
        <v>45296</v>
      </c>
      <c r="C1668" t="s">
        <v>1142</v>
      </c>
      <c r="D1668" t="s">
        <v>1143</v>
      </c>
      <c r="E1668">
        <v>63</v>
      </c>
      <c r="F1668" t="s">
        <v>16</v>
      </c>
      <c r="G1668" t="s">
        <v>1144</v>
      </c>
      <c r="H1668" t="s">
        <v>163</v>
      </c>
      <c r="I1668" t="s">
        <v>12</v>
      </c>
      <c r="J1668" t="s">
        <v>19</v>
      </c>
      <c r="K1668" t="s">
        <v>1602</v>
      </c>
      <c r="L1668" t="s">
        <v>3888</v>
      </c>
      <c r="M1668" t="s">
        <v>1544</v>
      </c>
      <c r="N1668" t="s">
        <v>3870</v>
      </c>
      <c r="O1668" t="s">
        <v>1603</v>
      </c>
      <c r="P1668">
        <v>322.41000000000003</v>
      </c>
      <c r="Q1668">
        <v>378</v>
      </c>
      <c r="R1668" t="s">
        <v>1787</v>
      </c>
      <c r="S1668" t="s">
        <v>1763</v>
      </c>
      <c r="T1668" t="s">
        <v>1788</v>
      </c>
      <c r="U1668" t="s">
        <v>1756</v>
      </c>
      <c r="V1668" t="s">
        <v>1826</v>
      </c>
      <c r="W1668">
        <v>4</v>
      </c>
      <c r="X1668" t="s">
        <v>1786</v>
      </c>
      <c r="Y1668">
        <v>208.34</v>
      </c>
      <c r="Z1668">
        <v>833.36</v>
      </c>
      <c r="AA1668">
        <v>8.33</v>
      </c>
      <c r="AB1668">
        <v>0.01</v>
      </c>
    </row>
    <row r="1669" spans="1:28" x14ac:dyDescent="0.3">
      <c r="A1669" t="s">
        <v>3493</v>
      </c>
      <c r="B1669" s="13">
        <v>45860</v>
      </c>
      <c r="C1669" t="s">
        <v>984</v>
      </c>
      <c r="D1669" t="s">
        <v>985</v>
      </c>
      <c r="E1669">
        <v>47</v>
      </c>
      <c r="F1669" t="s">
        <v>16</v>
      </c>
      <c r="G1669" t="s">
        <v>986</v>
      </c>
      <c r="H1669" t="s">
        <v>92</v>
      </c>
      <c r="I1669" t="s">
        <v>12</v>
      </c>
      <c r="J1669" t="s">
        <v>31</v>
      </c>
      <c r="K1669" t="s">
        <v>1720</v>
      </c>
      <c r="L1669" t="s">
        <v>3953</v>
      </c>
      <c r="M1669" t="s">
        <v>1544</v>
      </c>
      <c r="N1669" t="s">
        <v>3864</v>
      </c>
      <c r="O1669" t="s">
        <v>1721</v>
      </c>
      <c r="P1669">
        <v>176.07</v>
      </c>
      <c r="Q1669">
        <v>82</v>
      </c>
      <c r="R1669" t="s">
        <v>1758</v>
      </c>
      <c r="S1669" t="s">
        <v>1759</v>
      </c>
      <c r="T1669" t="s">
        <v>1760</v>
      </c>
      <c r="U1669" t="s">
        <v>1756</v>
      </c>
      <c r="V1669" t="s">
        <v>1829</v>
      </c>
      <c r="W1669">
        <v>1</v>
      </c>
      <c r="X1669" t="s">
        <v>1757</v>
      </c>
      <c r="Y1669">
        <v>119.04</v>
      </c>
      <c r="Z1669">
        <v>119.04</v>
      </c>
      <c r="AA1669">
        <v>15.48</v>
      </c>
      <c r="AB1669">
        <v>0.13</v>
      </c>
    </row>
    <row r="1670" spans="1:28" x14ac:dyDescent="0.3">
      <c r="A1670" t="s">
        <v>3494</v>
      </c>
      <c r="B1670" s="13">
        <v>45843</v>
      </c>
      <c r="C1670" t="s">
        <v>1011</v>
      </c>
      <c r="D1670" t="s">
        <v>1012</v>
      </c>
      <c r="E1670">
        <v>21</v>
      </c>
      <c r="F1670" t="s">
        <v>16</v>
      </c>
      <c r="G1670" t="s">
        <v>1013</v>
      </c>
      <c r="H1670" t="s">
        <v>237</v>
      </c>
      <c r="I1670" t="s">
        <v>12</v>
      </c>
      <c r="J1670" t="s">
        <v>26</v>
      </c>
      <c r="K1670" t="s">
        <v>1636</v>
      </c>
      <c r="L1670" t="s">
        <v>3908</v>
      </c>
      <c r="M1670" t="s">
        <v>1566</v>
      </c>
      <c r="N1670" t="s">
        <v>3862</v>
      </c>
      <c r="O1670" t="s">
        <v>1637</v>
      </c>
      <c r="P1670">
        <v>167.12</v>
      </c>
      <c r="Q1670">
        <v>316</v>
      </c>
      <c r="R1670" t="s">
        <v>1787</v>
      </c>
      <c r="S1670" t="s">
        <v>1763</v>
      </c>
      <c r="T1670" t="s">
        <v>1788</v>
      </c>
      <c r="U1670" t="s">
        <v>1756</v>
      </c>
      <c r="V1670" t="s">
        <v>1829</v>
      </c>
      <c r="W1670">
        <v>4</v>
      </c>
      <c r="X1670" t="s">
        <v>1786</v>
      </c>
      <c r="Y1670">
        <v>791.65</v>
      </c>
      <c r="Z1670">
        <v>3166.6</v>
      </c>
      <c r="AA1670">
        <v>190</v>
      </c>
      <c r="AB1670">
        <v>0.06</v>
      </c>
    </row>
    <row r="1671" spans="1:28" x14ac:dyDescent="0.3">
      <c r="A1671" t="s">
        <v>3495</v>
      </c>
      <c r="B1671" s="13">
        <v>45862</v>
      </c>
      <c r="C1671" t="s">
        <v>198</v>
      </c>
      <c r="D1671" t="s">
        <v>199</v>
      </c>
      <c r="E1671">
        <v>55</v>
      </c>
      <c r="F1671" t="s">
        <v>9</v>
      </c>
      <c r="G1671" t="s">
        <v>200</v>
      </c>
      <c r="H1671" t="s">
        <v>201</v>
      </c>
      <c r="I1671" t="s">
        <v>12</v>
      </c>
      <c r="J1671" t="s">
        <v>26</v>
      </c>
      <c r="K1671" t="s">
        <v>1576</v>
      </c>
      <c r="L1671" t="s">
        <v>3869</v>
      </c>
      <c r="M1671" t="s">
        <v>1544</v>
      </c>
      <c r="N1671" t="s">
        <v>3870</v>
      </c>
      <c r="O1671" t="s">
        <v>1577</v>
      </c>
      <c r="P1671">
        <v>48.01</v>
      </c>
      <c r="Q1671">
        <v>439</v>
      </c>
      <c r="R1671" t="s">
        <v>1762</v>
      </c>
      <c r="S1671" t="s">
        <v>1763</v>
      </c>
      <c r="T1671" t="s">
        <v>1764</v>
      </c>
      <c r="U1671" t="s">
        <v>1765</v>
      </c>
      <c r="V1671" t="s">
        <v>1824</v>
      </c>
      <c r="W1671">
        <v>2</v>
      </c>
      <c r="X1671" t="s">
        <v>1761</v>
      </c>
      <c r="Y1671">
        <v>414.86</v>
      </c>
      <c r="Z1671">
        <v>829.72</v>
      </c>
      <c r="AA1671">
        <v>190.84</v>
      </c>
      <c r="AB1671">
        <v>0.23</v>
      </c>
    </row>
    <row r="1672" spans="1:28" x14ac:dyDescent="0.3">
      <c r="A1672" t="s">
        <v>3496</v>
      </c>
      <c r="B1672" s="13">
        <v>45385</v>
      </c>
      <c r="C1672" t="s">
        <v>1472</v>
      </c>
      <c r="D1672" t="s">
        <v>3993</v>
      </c>
      <c r="E1672">
        <v>59</v>
      </c>
      <c r="F1672" t="s">
        <v>9</v>
      </c>
      <c r="G1672" t="s">
        <v>1474</v>
      </c>
      <c r="H1672" t="s">
        <v>39</v>
      </c>
      <c r="I1672" t="s">
        <v>12</v>
      </c>
      <c r="J1672" t="s">
        <v>13</v>
      </c>
      <c r="K1672" t="s">
        <v>1624</v>
      </c>
      <c r="L1672" t="s">
        <v>3901</v>
      </c>
      <c r="M1672" t="s">
        <v>1566</v>
      </c>
      <c r="N1672" t="s">
        <v>3885</v>
      </c>
      <c r="O1672" t="s">
        <v>1625</v>
      </c>
      <c r="P1672">
        <v>135.61000000000001</v>
      </c>
      <c r="Q1672">
        <v>394</v>
      </c>
      <c r="R1672" t="s">
        <v>1795</v>
      </c>
      <c r="S1672" t="s">
        <v>1759</v>
      </c>
      <c r="T1672" t="s">
        <v>1796</v>
      </c>
      <c r="U1672" t="s">
        <v>1772</v>
      </c>
      <c r="V1672" t="s">
        <v>1826</v>
      </c>
      <c r="W1672">
        <v>2</v>
      </c>
      <c r="X1672" t="s">
        <v>1794</v>
      </c>
      <c r="Y1672">
        <v>960.81</v>
      </c>
      <c r="Z1672">
        <v>1921.62</v>
      </c>
      <c r="AA1672">
        <v>538.04999999999995</v>
      </c>
      <c r="AB1672">
        <v>0.28000000000000003</v>
      </c>
    </row>
    <row r="1673" spans="1:28" x14ac:dyDescent="0.3">
      <c r="A1673" t="s">
        <v>3497</v>
      </c>
      <c r="B1673" s="13">
        <v>45668</v>
      </c>
      <c r="C1673" t="s">
        <v>690</v>
      </c>
      <c r="D1673" t="s">
        <v>691</v>
      </c>
      <c r="E1673">
        <v>63</v>
      </c>
      <c r="F1673" t="s">
        <v>16</v>
      </c>
      <c r="G1673" t="s">
        <v>692</v>
      </c>
      <c r="H1673" t="s">
        <v>74</v>
      </c>
      <c r="I1673" t="s">
        <v>12</v>
      </c>
      <c r="J1673" t="s">
        <v>19</v>
      </c>
      <c r="K1673" t="s">
        <v>1648</v>
      </c>
      <c r="L1673" t="s">
        <v>3916</v>
      </c>
      <c r="M1673" t="s">
        <v>1566</v>
      </c>
      <c r="N1673" t="s">
        <v>3862</v>
      </c>
      <c r="O1673" t="s">
        <v>1649</v>
      </c>
      <c r="P1673">
        <v>190.29</v>
      </c>
      <c r="Q1673">
        <v>260</v>
      </c>
      <c r="R1673" t="s">
        <v>1770</v>
      </c>
      <c r="S1673" t="s">
        <v>1763</v>
      </c>
      <c r="T1673" t="s">
        <v>1771</v>
      </c>
      <c r="U1673" t="s">
        <v>1772</v>
      </c>
      <c r="V1673" t="s">
        <v>1826</v>
      </c>
      <c r="W1673">
        <v>4</v>
      </c>
      <c r="X1673" t="s">
        <v>1769</v>
      </c>
      <c r="Y1673">
        <v>943.36</v>
      </c>
      <c r="Z1673">
        <v>3773.44</v>
      </c>
      <c r="AA1673">
        <v>679.22</v>
      </c>
      <c r="AB1673">
        <v>0.18</v>
      </c>
    </row>
    <row r="1674" spans="1:28" x14ac:dyDescent="0.3">
      <c r="A1674" t="s">
        <v>3498</v>
      </c>
      <c r="B1674" s="13">
        <v>45561</v>
      </c>
      <c r="C1674" t="s">
        <v>693</v>
      </c>
      <c r="D1674" t="s">
        <v>694</v>
      </c>
      <c r="E1674">
        <v>42</v>
      </c>
      <c r="F1674" t="s">
        <v>16</v>
      </c>
      <c r="G1674" t="s">
        <v>695</v>
      </c>
      <c r="H1674" t="s">
        <v>18</v>
      </c>
      <c r="I1674" t="s">
        <v>12</v>
      </c>
      <c r="J1674" t="s">
        <v>19</v>
      </c>
      <c r="K1674" t="s">
        <v>1551</v>
      </c>
      <c r="L1674" t="s">
        <v>3850</v>
      </c>
      <c r="M1674" t="s">
        <v>1547</v>
      </c>
      <c r="N1674" t="s">
        <v>3849</v>
      </c>
      <c r="O1674" t="s">
        <v>1552</v>
      </c>
      <c r="P1674">
        <v>364.67</v>
      </c>
      <c r="Q1674">
        <v>452</v>
      </c>
      <c r="R1674" t="s">
        <v>1798</v>
      </c>
      <c r="S1674" t="s">
        <v>1754</v>
      </c>
      <c r="T1674" t="s">
        <v>129</v>
      </c>
      <c r="U1674" t="s">
        <v>1756</v>
      </c>
      <c r="V1674" t="s">
        <v>1829</v>
      </c>
      <c r="W1674">
        <v>1</v>
      </c>
      <c r="X1674" t="s">
        <v>1797</v>
      </c>
      <c r="Y1674">
        <v>830.42</v>
      </c>
      <c r="Z1674">
        <v>830.42</v>
      </c>
      <c r="AA1674">
        <v>215.91</v>
      </c>
      <c r="AB1674">
        <v>0.26</v>
      </c>
    </row>
    <row r="1675" spans="1:28" x14ac:dyDescent="0.3">
      <c r="A1675" t="s">
        <v>3499</v>
      </c>
      <c r="B1675" s="13">
        <v>45637</v>
      </c>
      <c r="C1675" t="s">
        <v>1107</v>
      </c>
      <c r="D1675" t="s">
        <v>3988</v>
      </c>
      <c r="E1675">
        <v>56</v>
      </c>
      <c r="F1675" t="s">
        <v>16</v>
      </c>
      <c r="G1675" t="s">
        <v>1108</v>
      </c>
      <c r="H1675" t="s">
        <v>35</v>
      </c>
      <c r="I1675" t="s">
        <v>12</v>
      </c>
      <c r="J1675" t="s">
        <v>19</v>
      </c>
      <c r="K1675" t="s">
        <v>1682</v>
      </c>
      <c r="L1675" t="s">
        <v>3933</v>
      </c>
      <c r="M1675" t="s">
        <v>1563</v>
      </c>
      <c r="N1675" t="s">
        <v>3854</v>
      </c>
      <c r="O1675" t="s">
        <v>1683</v>
      </c>
      <c r="P1675">
        <v>349.17</v>
      </c>
      <c r="Q1675">
        <v>476</v>
      </c>
      <c r="R1675" t="s">
        <v>1808</v>
      </c>
      <c r="S1675" t="s">
        <v>1759</v>
      </c>
      <c r="T1675" t="s">
        <v>1809</v>
      </c>
      <c r="U1675" t="s">
        <v>1756</v>
      </c>
      <c r="V1675" t="s">
        <v>1824</v>
      </c>
      <c r="W1675">
        <v>1</v>
      </c>
      <c r="X1675" t="s">
        <v>1807</v>
      </c>
      <c r="Y1675">
        <v>762.55</v>
      </c>
      <c r="Z1675">
        <v>762.55</v>
      </c>
      <c r="AA1675">
        <v>144.88</v>
      </c>
      <c r="AB1675">
        <v>0.19</v>
      </c>
    </row>
    <row r="1676" spans="1:28" x14ac:dyDescent="0.3">
      <c r="A1676" t="s">
        <v>3500</v>
      </c>
      <c r="B1676" s="13">
        <v>45839</v>
      </c>
      <c r="C1676" t="s">
        <v>1077</v>
      </c>
      <c r="D1676" t="s">
        <v>1078</v>
      </c>
      <c r="E1676">
        <v>38</v>
      </c>
      <c r="F1676" t="s">
        <v>9</v>
      </c>
      <c r="G1676" t="s">
        <v>1079</v>
      </c>
      <c r="H1676" t="s">
        <v>287</v>
      </c>
      <c r="I1676" t="s">
        <v>12</v>
      </c>
      <c r="J1676" t="s">
        <v>26</v>
      </c>
      <c r="K1676" t="s">
        <v>1696</v>
      </c>
      <c r="L1676" t="s">
        <v>3941</v>
      </c>
      <c r="M1676" t="s">
        <v>1563</v>
      </c>
      <c r="N1676" t="s">
        <v>3860</v>
      </c>
      <c r="O1676" t="s">
        <v>1697</v>
      </c>
      <c r="P1676">
        <v>403.71</v>
      </c>
      <c r="Q1676">
        <v>159</v>
      </c>
      <c r="R1676" t="s">
        <v>1811</v>
      </c>
      <c r="S1676" t="s">
        <v>1754</v>
      </c>
      <c r="T1676" t="s">
        <v>1812</v>
      </c>
      <c r="U1676" t="s">
        <v>1756</v>
      </c>
      <c r="V1676" t="s">
        <v>1829</v>
      </c>
      <c r="W1676">
        <v>2</v>
      </c>
      <c r="X1676" t="s">
        <v>1810</v>
      </c>
      <c r="Y1676">
        <v>464.43</v>
      </c>
      <c r="Z1676">
        <v>928.86</v>
      </c>
      <c r="AA1676">
        <v>222.93</v>
      </c>
      <c r="AB1676">
        <v>0.24</v>
      </c>
    </row>
    <row r="1677" spans="1:28" x14ac:dyDescent="0.3">
      <c r="A1677" t="s">
        <v>3501</v>
      </c>
      <c r="B1677" s="13">
        <v>45851</v>
      </c>
      <c r="C1677" t="s">
        <v>75</v>
      </c>
      <c r="D1677" t="s">
        <v>76</v>
      </c>
      <c r="E1677">
        <v>24</v>
      </c>
      <c r="F1677" t="s">
        <v>16</v>
      </c>
      <c r="G1677" t="s">
        <v>77</v>
      </c>
      <c r="H1677" t="s">
        <v>51</v>
      </c>
      <c r="I1677" t="s">
        <v>12</v>
      </c>
      <c r="J1677" t="s">
        <v>26</v>
      </c>
      <c r="K1677" t="s">
        <v>1676</v>
      </c>
      <c r="L1677" t="s">
        <v>3930</v>
      </c>
      <c r="M1677" t="s">
        <v>1558</v>
      </c>
      <c r="N1677" t="s">
        <v>3912</v>
      </c>
      <c r="O1677" t="s">
        <v>1677</v>
      </c>
      <c r="P1677">
        <v>299.11</v>
      </c>
      <c r="Q1677">
        <v>118</v>
      </c>
      <c r="R1677" t="s">
        <v>1811</v>
      </c>
      <c r="S1677" t="s">
        <v>1754</v>
      </c>
      <c r="T1677" t="s">
        <v>1812</v>
      </c>
      <c r="U1677" t="s">
        <v>1756</v>
      </c>
      <c r="V1677" t="s">
        <v>1826</v>
      </c>
      <c r="W1677">
        <v>1</v>
      </c>
      <c r="X1677" t="s">
        <v>1810</v>
      </c>
      <c r="Y1677">
        <v>711.08</v>
      </c>
      <c r="Z1677">
        <v>711.08</v>
      </c>
      <c r="AA1677">
        <v>170.66</v>
      </c>
      <c r="AB1677">
        <v>0.24</v>
      </c>
    </row>
    <row r="1678" spans="1:28" x14ac:dyDescent="0.3">
      <c r="A1678" t="s">
        <v>3502</v>
      </c>
      <c r="B1678" s="13">
        <v>45656</v>
      </c>
      <c r="C1678" t="s">
        <v>803</v>
      </c>
      <c r="D1678" t="s">
        <v>804</v>
      </c>
      <c r="E1678">
        <v>64</v>
      </c>
      <c r="F1678" t="s">
        <v>9</v>
      </c>
      <c r="G1678" t="s">
        <v>805</v>
      </c>
      <c r="H1678" t="s">
        <v>22</v>
      </c>
      <c r="I1678" t="s">
        <v>12</v>
      </c>
      <c r="J1678" t="s">
        <v>31</v>
      </c>
      <c r="K1678" t="s">
        <v>1638</v>
      </c>
      <c r="L1678" t="s">
        <v>3909</v>
      </c>
      <c r="M1678" t="s">
        <v>1566</v>
      </c>
      <c r="N1678" t="s">
        <v>3893</v>
      </c>
      <c r="O1678" t="s">
        <v>1639</v>
      </c>
      <c r="P1678">
        <v>318.91000000000003</v>
      </c>
      <c r="Q1678">
        <v>114</v>
      </c>
      <c r="R1678" t="s">
        <v>1800</v>
      </c>
      <c r="S1678" t="s">
        <v>1763</v>
      </c>
      <c r="T1678" t="s">
        <v>207</v>
      </c>
      <c r="U1678" t="s">
        <v>1765</v>
      </c>
      <c r="V1678" t="s">
        <v>1826</v>
      </c>
      <c r="W1678">
        <v>2</v>
      </c>
      <c r="X1678" t="s">
        <v>1799</v>
      </c>
      <c r="Y1678">
        <v>984.96</v>
      </c>
      <c r="Z1678">
        <v>1969.92</v>
      </c>
      <c r="AA1678">
        <v>315.19</v>
      </c>
      <c r="AB1678">
        <v>0.16</v>
      </c>
    </row>
    <row r="1679" spans="1:28" x14ac:dyDescent="0.3">
      <c r="A1679" t="s">
        <v>3503</v>
      </c>
      <c r="B1679" s="13">
        <v>45759</v>
      </c>
      <c r="C1679" t="s">
        <v>1077</v>
      </c>
      <c r="D1679" t="s">
        <v>1078</v>
      </c>
      <c r="E1679">
        <v>38</v>
      </c>
      <c r="F1679" t="s">
        <v>9</v>
      </c>
      <c r="G1679" t="s">
        <v>1079</v>
      </c>
      <c r="H1679" t="s">
        <v>287</v>
      </c>
      <c r="I1679" t="s">
        <v>12</v>
      </c>
      <c r="J1679" t="s">
        <v>26</v>
      </c>
      <c r="K1679" t="s">
        <v>1624</v>
      </c>
      <c r="L1679" t="s">
        <v>3901</v>
      </c>
      <c r="M1679" t="s">
        <v>1566</v>
      </c>
      <c r="N1679" t="s">
        <v>3885</v>
      </c>
      <c r="O1679" t="s">
        <v>1625</v>
      </c>
      <c r="P1679">
        <v>135.61000000000001</v>
      </c>
      <c r="Q1679">
        <v>394</v>
      </c>
      <c r="R1679" t="s">
        <v>1795</v>
      </c>
      <c r="S1679" t="s">
        <v>1759</v>
      </c>
      <c r="T1679" t="s">
        <v>1796</v>
      </c>
      <c r="U1679" t="s">
        <v>1772</v>
      </c>
      <c r="V1679" t="s">
        <v>1829</v>
      </c>
      <c r="W1679">
        <v>1</v>
      </c>
      <c r="X1679" t="s">
        <v>1794</v>
      </c>
      <c r="Y1679">
        <v>21.14</v>
      </c>
      <c r="Z1679">
        <v>21.14</v>
      </c>
      <c r="AA1679">
        <v>1.27</v>
      </c>
      <c r="AB1679">
        <v>0.06</v>
      </c>
    </row>
    <row r="1680" spans="1:28" x14ac:dyDescent="0.3">
      <c r="A1680" t="s">
        <v>3504</v>
      </c>
      <c r="B1680" s="13">
        <v>45679</v>
      </c>
      <c r="C1680" t="s">
        <v>375</v>
      </c>
      <c r="D1680" t="s">
        <v>376</v>
      </c>
      <c r="E1680">
        <v>53</v>
      </c>
      <c r="F1680" t="s">
        <v>16</v>
      </c>
      <c r="G1680" t="s">
        <v>377</v>
      </c>
      <c r="H1680" t="s">
        <v>217</v>
      </c>
      <c r="I1680" t="s">
        <v>12</v>
      </c>
      <c r="J1680" t="s">
        <v>26</v>
      </c>
      <c r="K1680" t="s">
        <v>1744</v>
      </c>
      <c r="L1680" t="s">
        <v>3965</v>
      </c>
      <c r="M1680" t="s">
        <v>1563</v>
      </c>
      <c r="N1680" t="s">
        <v>3860</v>
      </c>
      <c r="O1680" t="s">
        <v>1745</v>
      </c>
      <c r="P1680">
        <v>431.67</v>
      </c>
      <c r="Q1680">
        <v>73</v>
      </c>
      <c r="R1680" t="s">
        <v>1783</v>
      </c>
      <c r="S1680" t="s">
        <v>1784</v>
      </c>
      <c r="T1680" t="s">
        <v>1785</v>
      </c>
      <c r="U1680" t="s">
        <v>1772</v>
      </c>
      <c r="V1680" t="s">
        <v>1824</v>
      </c>
      <c r="W1680">
        <v>1</v>
      </c>
      <c r="X1680" t="s">
        <v>1782</v>
      </c>
      <c r="Y1680">
        <v>343.03</v>
      </c>
      <c r="Z1680">
        <v>343.03</v>
      </c>
      <c r="AA1680">
        <v>54.88</v>
      </c>
      <c r="AB1680">
        <v>0.16</v>
      </c>
    </row>
    <row r="1681" spans="1:28" x14ac:dyDescent="0.3">
      <c r="A1681" t="s">
        <v>3505</v>
      </c>
      <c r="B1681" s="13">
        <v>45237</v>
      </c>
      <c r="C1681" t="s">
        <v>791</v>
      </c>
      <c r="D1681" t="s">
        <v>792</v>
      </c>
      <c r="E1681">
        <v>32</v>
      </c>
      <c r="F1681" t="s">
        <v>9</v>
      </c>
      <c r="G1681" t="s">
        <v>793</v>
      </c>
      <c r="H1681" t="s">
        <v>47</v>
      </c>
      <c r="I1681" t="s">
        <v>12</v>
      </c>
      <c r="J1681" t="s">
        <v>19</v>
      </c>
      <c r="K1681" t="s">
        <v>1588</v>
      </c>
      <c r="L1681" t="s">
        <v>3879</v>
      </c>
      <c r="M1681" t="s">
        <v>1566</v>
      </c>
      <c r="N1681" t="s">
        <v>3854</v>
      </c>
      <c r="O1681" t="s">
        <v>1589</v>
      </c>
      <c r="P1681">
        <v>131.51</v>
      </c>
      <c r="Q1681">
        <v>76</v>
      </c>
      <c r="R1681" t="s">
        <v>1811</v>
      </c>
      <c r="S1681" t="s">
        <v>1754</v>
      </c>
      <c r="T1681" t="s">
        <v>1812</v>
      </c>
      <c r="U1681" t="s">
        <v>1756</v>
      </c>
      <c r="V1681" t="s">
        <v>1829</v>
      </c>
      <c r="W1681">
        <v>3</v>
      </c>
      <c r="X1681" t="s">
        <v>1810</v>
      </c>
      <c r="Y1681">
        <v>94.83</v>
      </c>
      <c r="Z1681">
        <v>284.49</v>
      </c>
      <c r="AA1681">
        <v>45.52</v>
      </c>
      <c r="AB1681">
        <v>0.16</v>
      </c>
    </row>
    <row r="1682" spans="1:28" x14ac:dyDescent="0.3">
      <c r="A1682" t="s">
        <v>3506</v>
      </c>
      <c r="B1682" s="13">
        <v>45790</v>
      </c>
      <c r="C1682" t="s">
        <v>82</v>
      </c>
      <c r="D1682" t="s">
        <v>83</v>
      </c>
      <c r="E1682">
        <v>43</v>
      </c>
      <c r="F1682" t="s">
        <v>9</v>
      </c>
      <c r="G1682" t="s">
        <v>84</v>
      </c>
      <c r="H1682" t="s">
        <v>62</v>
      </c>
      <c r="I1682" t="s">
        <v>12</v>
      </c>
      <c r="J1682" t="s">
        <v>19</v>
      </c>
      <c r="K1682" t="s">
        <v>1686</v>
      </c>
      <c r="L1682" t="s">
        <v>3936</v>
      </c>
      <c r="M1682" t="s">
        <v>1547</v>
      </c>
      <c r="N1682" t="s">
        <v>3852</v>
      </c>
      <c r="O1682" t="s">
        <v>1687</v>
      </c>
      <c r="P1682">
        <v>218.22</v>
      </c>
      <c r="Q1682">
        <v>224</v>
      </c>
      <c r="R1682" t="s">
        <v>1814</v>
      </c>
      <c r="S1682" t="s">
        <v>1754</v>
      </c>
      <c r="T1682" t="s">
        <v>1815</v>
      </c>
      <c r="U1682" t="s">
        <v>1772</v>
      </c>
      <c r="V1682" t="s">
        <v>1826</v>
      </c>
      <c r="W1682">
        <v>3</v>
      </c>
      <c r="X1682" t="s">
        <v>1813</v>
      </c>
      <c r="Y1682">
        <v>74.66</v>
      </c>
      <c r="Z1682">
        <v>223.98</v>
      </c>
      <c r="AA1682">
        <v>6.72</v>
      </c>
      <c r="AB1682">
        <v>0.03</v>
      </c>
    </row>
    <row r="1683" spans="1:28" x14ac:dyDescent="0.3">
      <c r="A1683" t="s">
        <v>3507</v>
      </c>
      <c r="B1683" s="13">
        <v>45268</v>
      </c>
      <c r="C1683" t="s">
        <v>464</v>
      </c>
      <c r="D1683" t="s">
        <v>465</v>
      </c>
      <c r="E1683">
        <v>29</v>
      </c>
      <c r="F1683" t="s">
        <v>9</v>
      </c>
      <c r="G1683" t="s">
        <v>466</v>
      </c>
      <c r="H1683" t="s">
        <v>70</v>
      </c>
      <c r="I1683" t="s">
        <v>12</v>
      </c>
      <c r="J1683" t="s">
        <v>31</v>
      </c>
      <c r="K1683" t="s">
        <v>1622</v>
      </c>
      <c r="L1683" t="s">
        <v>3899</v>
      </c>
      <c r="M1683" t="s">
        <v>1547</v>
      </c>
      <c r="N1683" t="s">
        <v>3900</v>
      </c>
      <c r="O1683" t="s">
        <v>1623</v>
      </c>
      <c r="P1683">
        <v>353.47</v>
      </c>
      <c r="Q1683">
        <v>214</v>
      </c>
      <c r="R1683" t="s">
        <v>1802</v>
      </c>
      <c r="S1683" t="s">
        <v>1759</v>
      </c>
      <c r="T1683" t="s">
        <v>1803</v>
      </c>
      <c r="U1683" t="s">
        <v>1756</v>
      </c>
      <c r="V1683" t="s">
        <v>1829</v>
      </c>
      <c r="W1683">
        <v>3</v>
      </c>
      <c r="X1683" t="s">
        <v>1801</v>
      </c>
      <c r="Y1683">
        <v>281.95999999999998</v>
      </c>
      <c r="Z1683">
        <v>845.88</v>
      </c>
      <c r="AA1683">
        <v>8.4600000000000009</v>
      </c>
      <c r="AB1683">
        <v>0.01</v>
      </c>
    </row>
    <row r="1684" spans="1:28" x14ac:dyDescent="0.3">
      <c r="A1684" t="s">
        <v>3508</v>
      </c>
      <c r="B1684" s="13">
        <v>45664</v>
      </c>
      <c r="C1684" t="s">
        <v>758</v>
      </c>
      <c r="D1684" t="s">
        <v>759</v>
      </c>
      <c r="E1684">
        <v>42</v>
      </c>
      <c r="F1684" t="s">
        <v>16</v>
      </c>
      <c r="G1684" t="s">
        <v>760</v>
      </c>
      <c r="H1684" t="s">
        <v>287</v>
      </c>
      <c r="I1684" t="s">
        <v>12</v>
      </c>
      <c r="J1684" t="s">
        <v>26</v>
      </c>
      <c r="K1684" t="s">
        <v>1690</v>
      </c>
      <c r="L1684" t="s">
        <v>3938</v>
      </c>
      <c r="M1684" t="s">
        <v>1558</v>
      </c>
      <c r="N1684" t="s">
        <v>3867</v>
      </c>
      <c r="O1684" t="s">
        <v>1691</v>
      </c>
      <c r="P1684">
        <v>214.32</v>
      </c>
      <c r="Q1684">
        <v>383</v>
      </c>
      <c r="R1684" t="s">
        <v>1811</v>
      </c>
      <c r="S1684" t="s">
        <v>1754</v>
      </c>
      <c r="T1684" t="s">
        <v>1812</v>
      </c>
      <c r="U1684" t="s">
        <v>1756</v>
      </c>
      <c r="V1684" t="s">
        <v>1826</v>
      </c>
      <c r="W1684">
        <v>4</v>
      </c>
      <c r="X1684" t="s">
        <v>1810</v>
      </c>
      <c r="Y1684">
        <v>622.27</v>
      </c>
      <c r="Z1684">
        <v>2489.08</v>
      </c>
      <c r="AA1684">
        <v>49.78</v>
      </c>
      <c r="AB1684">
        <v>0.02</v>
      </c>
    </row>
    <row r="1685" spans="1:28" x14ac:dyDescent="0.3">
      <c r="A1685" t="s">
        <v>3509</v>
      </c>
      <c r="B1685" s="13">
        <v>45475</v>
      </c>
      <c r="C1685" t="s">
        <v>363</v>
      </c>
      <c r="D1685" t="s">
        <v>364</v>
      </c>
      <c r="E1685">
        <v>34</v>
      </c>
      <c r="F1685" t="s">
        <v>16</v>
      </c>
      <c r="G1685" t="s">
        <v>365</v>
      </c>
      <c r="H1685" t="s">
        <v>51</v>
      </c>
      <c r="I1685" t="s">
        <v>12</v>
      </c>
      <c r="J1685" t="s">
        <v>26</v>
      </c>
      <c r="K1685" t="s">
        <v>1622</v>
      </c>
      <c r="L1685" t="s">
        <v>3899</v>
      </c>
      <c r="M1685" t="s">
        <v>1547</v>
      </c>
      <c r="N1685" t="s">
        <v>3900</v>
      </c>
      <c r="O1685" t="s">
        <v>1623</v>
      </c>
      <c r="P1685">
        <v>353.47</v>
      </c>
      <c r="Q1685">
        <v>214</v>
      </c>
      <c r="R1685" t="s">
        <v>1780</v>
      </c>
      <c r="S1685" t="s">
        <v>1763</v>
      </c>
      <c r="T1685" t="s">
        <v>1781</v>
      </c>
      <c r="U1685" t="s">
        <v>1772</v>
      </c>
      <c r="V1685" t="s">
        <v>1829</v>
      </c>
      <c r="W1685">
        <v>2</v>
      </c>
      <c r="X1685" t="s">
        <v>1779</v>
      </c>
      <c r="Y1685">
        <v>78.27</v>
      </c>
      <c r="Z1685">
        <v>156.54</v>
      </c>
      <c r="AA1685">
        <v>45.4</v>
      </c>
      <c r="AB1685">
        <v>0.28999999999999998</v>
      </c>
    </row>
    <row r="1686" spans="1:28" x14ac:dyDescent="0.3">
      <c r="A1686" t="s">
        <v>3510</v>
      </c>
      <c r="B1686" s="13">
        <v>45845</v>
      </c>
      <c r="C1686" t="s">
        <v>59</v>
      </c>
      <c r="D1686" t="s">
        <v>60</v>
      </c>
      <c r="E1686">
        <v>55</v>
      </c>
      <c r="F1686" t="s">
        <v>16</v>
      </c>
      <c r="G1686" t="s">
        <v>61</v>
      </c>
      <c r="H1686" t="s">
        <v>62</v>
      </c>
      <c r="I1686" t="s">
        <v>12</v>
      </c>
      <c r="J1686" t="s">
        <v>19</v>
      </c>
      <c r="K1686" t="s">
        <v>1672</v>
      </c>
      <c r="L1686" t="s">
        <v>3928</v>
      </c>
      <c r="M1686" t="s">
        <v>1563</v>
      </c>
      <c r="N1686" t="s">
        <v>3845</v>
      </c>
      <c r="O1686" t="s">
        <v>1673</v>
      </c>
      <c r="P1686">
        <v>86.42</v>
      </c>
      <c r="Q1686">
        <v>222</v>
      </c>
      <c r="R1686" t="s">
        <v>1798</v>
      </c>
      <c r="S1686" t="s">
        <v>1754</v>
      </c>
      <c r="T1686" t="s">
        <v>129</v>
      </c>
      <c r="U1686" t="s">
        <v>1756</v>
      </c>
      <c r="V1686" t="s">
        <v>1829</v>
      </c>
      <c r="W1686">
        <v>4</v>
      </c>
      <c r="X1686" t="s">
        <v>1797</v>
      </c>
      <c r="Y1686">
        <v>676.58</v>
      </c>
      <c r="Z1686">
        <v>2706.32</v>
      </c>
      <c r="AA1686">
        <v>622.45000000000005</v>
      </c>
      <c r="AB1686">
        <v>0.23</v>
      </c>
    </row>
    <row r="1687" spans="1:28" x14ac:dyDescent="0.3">
      <c r="A1687" t="s">
        <v>3511</v>
      </c>
      <c r="B1687" s="13">
        <v>45446</v>
      </c>
      <c r="C1687" t="s">
        <v>1495</v>
      </c>
      <c r="D1687" t="s">
        <v>1496</v>
      </c>
      <c r="E1687">
        <v>22</v>
      </c>
      <c r="F1687" t="s">
        <v>16</v>
      </c>
      <c r="G1687" t="s">
        <v>1497</v>
      </c>
      <c r="H1687" t="s">
        <v>171</v>
      </c>
      <c r="I1687" t="s">
        <v>12</v>
      </c>
      <c r="J1687" t="s">
        <v>26</v>
      </c>
      <c r="K1687" t="s">
        <v>1610</v>
      </c>
      <c r="L1687" t="s">
        <v>3892</v>
      </c>
      <c r="M1687" t="s">
        <v>1566</v>
      </c>
      <c r="N1687" t="s">
        <v>3893</v>
      </c>
      <c r="O1687" t="s">
        <v>1611</v>
      </c>
      <c r="P1687">
        <v>204.39</v>
      </c>
      <c r="Q1687">
        <v>281</v>
      </c>
      <c r="R1687" t="s">
        <v>1758</v>
      </c>
      <c r="S1687" t="s">
        <v>1759</v>
      </c>
      <c r="T1687" t="s">
        <v>1760</v>
      </c>
      <c r="U1687" t="s">
        <v>1756</v>
      </c>
      <c r="V1687" t="s">
        <v>1826</v>
      </c>
      <c r="W1687">
        <v>2</v>
      </c>
      <c r="X1687" t="s">
        <v>1757</v>
      </c>
      <c r="Y1687">
        <v>938.6</v>
      </c>
      <c r="Z1687">
        <v>1877.2</v>
      </c>
      <c r="AA1687">
        <v>75.09</v>
      </c>
      <c r="AB1687">
        <v>0.04</v>
      </c>
    </row>
    <row r="1688" spans="1:28" x14ac:dyDescent="0.3">
      <c r="A1688" t="s">
        <v>3512</v>
      </c>
      <c r="B1688" s="13">
        <v>45761</v>
      </c>
      <c r="C1688" t="s">
        <v>1112</v>
      </c>
      <c r="D1688" t="s">
        <v>1113</v>
      </c>
      <c r="E1688">
        <v>20</v>
      </c>
      <c r="F1688" t="s">
        <v>9</v>
      </c>
      <c r="G1688" t="s">
        <v>1114</v>
      </c>
      <c r="H1688" t="s">
        <v>74</v>
      </c>
      <c r="I1688" t="s">
        <v>12</v>
      </c>
      <c r="J1688" t="s">
        <v>13</v>
      </c>
      <c r="K1688" t="s">
        <v>1574</v>
      </c>
      <c r="L1688" t="s">
        <v>3868</v>
      </c>
      <c r="M1688" t="s">
        <v>1563</v>
      </c>
      <c r="N1688" t="s">
        <v>3854</v>
      </c>
      <c r="O1688" t="s">
        <v>1575</v>
      </c>
      <c r="P1688">
        <v>242.23</v>
      </c>
      <c r="Q1688">
        <v>453</v>
      </c>
      <c r="R1688" t="s">
        <v>1800</v>
      </c>
      <c r="S1688" t="s">
        <v>1763</v>
      </c>
      <c r="T1688" t="s">
        <v>207</v>
      </c>
      <c r="U1688" t="s">
        <v>1765</v>
      </c>
      <c r="V1688" t="s">
        <v>1824</v>
      </c>
      <c r="W1688">
        <v>2</v>
      </c>
      <c r="X1688" t="s">
        <v>1799</v>
      </c>
      <c r="Y1688">
        <v>859.47</v>
      </c>
      <c r="Z1688">
        <v>1718.94</v>
      </c>
      <c r="AA1688">
        <v>17.190000000000001</v>
      </c>
      <c r="AB1688">
        <v>0.01</v>
      </c>
    </row>
    <row r="1689" spans="1:28" x14ac:dyDescent="0.3">
      <c r="A1689" t="s">
        <v>3513</v>
      </c>
      <c r="B1689" s="13">
        <v>45363</v>
      </c>
      <c r="C1689" t="s">
        <v>214</v>
      </c>
      <c r="D1689" t="s">
        <v>215</v>
      </c>
      <c r="E1689">
        <v>43</v>
      </c>
      <c r="F1689" t="s">
        <v>16</v>
      </c>
      <c r="G1689" t="s">
        <v>216</v>
      </c>
      <c r="H1689" t="s">
        <v>217</v>
      </c>
      <c r="I1689" t="s">
        <v>12</v>
      </c>
      <c r="J1689" t="s">
        <v>19</v>
      </c>
      <c r="K1689" t="s">
        <v>1602</v>
      </c>
      <c r="L1689" t="s">
        <v>3888</v>
      </c>
      <c r="M1689" t="s">
        <v>1544</v>
      </c>
      <c r="N1689" t="s">
        <v>3870</v>
      </c>
      <c r="O1689" t="s">
        <v>1603</v>
      </c>
      <c r="P1689">
        <v>322.41000000000003</v>
      </c>
      <c r="Q1689">
        <v>378</v>
      </c>
      <c r="R1689" t="s">
        <v>1800</v>
      </c>
      <c r="S1689" t="s">
        <v>1763</v>
      </c>
      <c r="T1689" t="s">
        <v>207</v>
      </c>
      <c r="U1689" t="s">
        <v>1765</v>
      </c>
      <c r="V1689" t="s">
        <v>1826</v>
      </c>
      <c r="W1689">
        <v>3</v>
      </c>
      <c r="X1689" t="s">
        <v>1799</v>
      </c>
      <c r="Y1689">
        <v>672.98</v>
      </c>
      <c r="Z1689">
        <v>2018.94</v>
      </c>
      <c r="AA1689">
        <v>464.36</v>
      </c>
      <c r="AB1689">
        <v>0.23</v>
      </c>
    </row>
    <row r="1690" spans="1:28" x14ac:dyDescent="0.3">
      <c r="A1690" t="s">
        <v>3514</v>
      </c>
      <c r="B1690" s="13">
        <v>45420</v>
      </c>
      <c r="C1690" t="s">
        <v>672</v>
      </c>
      <c r="D1690" t="s">
        <v>673</v>
      </c>
      <c r="E1690">
        <v>26</v>
      </c>
      <c r="F1690" t="s">
        <v>16</v>
      </c>
      <c r="G1690" t="s">
        <v>674</v>
      </c>
      <c r="H1690" t="s">
        <v>237</v>
      </c>
      <c r="I1690" t="s">
        <v>12</v>
      </c>
      <c r="J1690" t="s">
        <v>31</v>
      </c>
      <c r="K1690" t="s">
        <v>1660</v>
      </c>
      <c r="L1690" t="s">
        <v>3922</v>
      </c>
      <c r="M1690" t="s">
        <v>1544</v>
      </c>
      <c r="N1690" t="s">
        <v>3870</v>
      </c>
      <c r="O1690" t="s">
        <v>1661</v>
      </c>
      <c r="P1690">
        <v>461.47</v>
      </c>
      <c r="Q1690">
        <v>190</v>
      </c>
      <c r="R1690" t="s">
        <v>1811</v>
      </c>
      <c r="S1690" t="s">
        <v>1754</v>
      </c>
      <c r="T1690" t="s">
        <v>1812</v>
      </c>
      <c r="U1690" t="s">
        <v>1756</v>
      </c>
      <c r="V1690" t="s">
        <v>1826</v>
      </c>
      <c r="W1690">
        <v>1</v>
      </c>
      <c r="X1690" t="s">
        <v>1810</v>
      </c>
      <c r="Y1690">
        <v>75.8</v>
      </c>
      <c r="Z1690">
        <v>75.8</v>
      </c>
      <c r="AA1690">
        <v>21.98</v>
      </c>
      <c r="AB1690">
        <v>0.28999999999999998</v>
      </c>
    </row>
    <row r="1691" spans="1:28" x14ac:dyDescent="0.3">
      <c r="A1691" t="s">
        <v>3515</v>
      </c>
      <c r="B1691" s="13">
        <v>45536</v>
      </c>
      <c r="C1691" t="s">
        <v>137</v>
      </c>
      <c r="D1691" t="s">
        <v>138</v>
      </c>
      <c r="E1691">
        <v>27</v>
      </c>
      <c r="F1691" t="s">
        <v>16</v>
      </c>
      <c r="G1691" t="s">
        <v>139</v>
      </c>
      <c r="H1691" t="s">
        <v>140</v>
      </c>
      <c r="I1691" t="s">
        <v>12</v>
      </c>
      <c r="J1691" t="s">
        <v>19</v>
      </c>
      <c r="K1691" t="s">
        <v>1582</v>
      </c>
      <c r="L1691" t="s">
        <v>3875</v>
      </c>
      <c r="M1691" t="s">
        <v>1566</v>
      </c>
      <c r="N1691" t="s">
        <v>3854</v>
      </c>
      <c r="O1691" t="s">
        <v>1583</v>
      </c>
      <c r="P1691">
        <v>144.53</v>
      </c>
      <c r="Q1691">
        <v>367</v>
      </c>
      <c r="R1691" t="s">
        <v>1802</v>
      </c>
      <c r="S1691" t="s">
        <v>1759</v>
      </c>
      <c r="T1691" t="s">
        <v>1803</v>
      </c>
      <c r="U1691" t="s">
        <v>1756</v>
      </c>
      <c r="V1691" t="s">
        <v>1829</v>
      </c>
      <c r="W1691">
        <v>4</v>
      </c>
      <c r="X1691" t="s">
        <v>1801</v>
      </c>
      <c r="Y1691">
        <v>742.15</v>
      </c>
      <c r="Z1691">
        <v>2968.6</v>
      </c>
      <c r="AA1691">
        <v>296.86</v>
      </c>
      <c r="AB1691">
        <v>0.1</v>
      </c>
    </row>
    <row r="1692" spans="1:28" x14ac:dyDescent="0.3">
      <c r="A1692" t="s">
        <v>3516</v>
      </c>
      <c r="B1692" s="13">
        <v>45445</v>
      </c>
      <c r="C1692" t="s">
        <v>264</v>
      </c>
      <c r="D1692" t="s">
        <v>265</v>
      </c>
      <c r="E1692">
        <v>39</v>
      </c>
      <c r="F1692" t="s">
        <v>16</v>
      </c>
      <c r="G1692" t="s">
        <v>266</v>
      </c>
      <c r="H1692" t="s">
        <v>267</v>
      </c>
      <c r="I1692" t="s">
        <v>12</v>
      </c>
      <c r="J1692" t="s">
        <v>13</v>
      </c>
      <c r="K1692" t="s">
        <v>1608</v>
      </c>
      <c r="L1692" t="s">
        <v>3891</v>
      </c>
      <c r="M1692" t="s">
        <v>1544</v>
      </c>
      <c r="N1692" t="s">
        <v>3864</v>
      </c>
      <c r="O1692" t="s">
        <v>1609</v>
      </c>
      <c r="P1692">
        <v>19.52</v>
      </c>
      <c r="Q1692">
        <v>57</v>
      </c>
      <c r="R1692" t="s">
        <v>1780</v>
      </c>
      <c r="S1692" t="s">
        <v>1763</v>
      </c>
      <c r="T1692" t="s">
        <v>1781</v>
      </c>
      <c r="U1692" t="s">
        <v>1772</v>
      </c>
      <c r="V1692" t="s">
        <v>1826</v>
      </c>
      <c r="W1692">
        <v>1</v>
      </c>
      <c r="X1692" t="s">
        <v>1779</v>
      </c>
      <c r="Y1692">
        <v>637.39</v>
      </c>
      <c r="Z1692">
        <v>637.39</v>
      </c>
      <c r="AA1692">
        <v>140.22999999999999</v>
      </c>
      <c r="AB1692">
        <v>0.22</v>
      </c>
    </row>
    <row r="1693" spans="1:28" x14ac:dyDescent="0.3">
      <c r="A1693" t="s">
        <v>3517</v>
      </c>
      <c r="B1693" s="13">
        <v>45230</v>
      </c>
      <c r="C1693" t="s">
        <v>1220</v>
      </c>
      <c r="D1693" t="s">
        <v>1221</v>
      </c>
      <c r="E1693">
        <v>40</v>
      </c>
      <c r="F1693" t="s">
        <v>16</v>
      </c>
      <c r="G1693" t="s">
        <v>1222</v>
      </c>
      <c r="H1693" t="s">
        <v>35</v>
      </c>
      <c r="I1693" t="s">
        <v>12</v>
      </c>
      <c r="J1693" t="s">
        <v>26</v>
      </c>
      <c r="K1693" t="s">
        <v>1557</v>
      </c>
      <c r="L1693" t="s">
        <v>3855</v>
      </c>
      <c r="M1693" t="s">
        <v>1558</v>
      </c>
      <c r="N1693" t="s">
        <v>3856</v>
      </c>
      <c r="O1693" t="s">
        <v>1559</v>
      </c>
      <c r="P1693">
        <v>312.8</v>
      </c>
      <c r="Q1693">
        <v>350</v>
      </c>
      <c r="R1693" t="s">
        <v>1808</v>
      </c>
      <c r="S1693" t="s">
        <v>1759</v>
      </c>
      <c r="T1693" t="s">
        <v>1809</v>
      </c>
      <c r="U1693" t="s">
        <v>1756</v>
      </c>
      <c r="V1693" t="s">
        <v>1824</v>
      </c>
      <c r="W1693">
        <v>1</v>
      </c>
      <c r="X1693" t="s">
        <v>1807</v>
      </c>
      <c r="Y1693">
        <v>631</v>
      </c>
      <c r="Z1693">
        <v>631</v>
      </c>
      <c r="AA1693">
        <v>25.24</v>
      </c>
      <c r="AB1693">
        <v>0.04</v>
      </c>
    </row>
    <row r="1694" spans="1:28" x14ac:dyDescent="0.3">
      <c r="A1694" t="s">
        <v>3518</v>
      </c>
      <c r="B1694" s="13">
        <v>45916</v>
      </c>
      <c r="C1694" t="s">
        <v>1226</v>
      </c>
      <c r="D1694" t="s">
        <v>1227</v>
      </c>
      <c r="E1694">
        <v>46</v>
      </c>
      <c r="F1694" t="s">
        <v>9</v>
      </c>
      <c r="G1694" t="s">
        <v>1228</v>
      </c>
      <c r="H1694" t="s">
        <v>117</v>
      </c>
      <c r="I1694" t="s">
        <v>12</v>
      </c>
      <c r="J1694" t="s">
        <v>26</v>
      </c>
      <c r="K1694" t="s">
        <v>1708</v>
      </c>
      <c r="L1694" t="s">
        <v>3947</v>
      </c>
      <c r="M1694" t="s">
        <v>1544</v>
      </c>
      <c r="N1694" t="s">
        <v>3864</v>
      </c>
      <c r="O1694" t="s">
        <v>1709</v>
      </c>
      <c r="P1694">
        <v>143.43</v>
      </c>
      <c r="Q1694">
        <v>58</v>
      </c>
      <c r="R1694" t="s">
        <v>1767</v>
      </c>
      <c r="S1694" t="s">
        <v>1759</v>
      </c>
      <c r="T1694" t="s">
        <v>1768</v>
      </c>
      <c r="U1694" t="s">
        <v>1765</v>
      </c>
      <c r="V1694" t="s">
        <v>1829</v>
      </c>
      <c r="W1694">
        <v>4</v>
      </c>
      <c r="X1694" t="s">
        <v>1766</v>
      </c>
      <c r="Y1694">
        <v>983.98</v>
      </c>
      <c r="Z1694">
        <v>3935.92</v>
      </c>
      <c r="AA1694">
        <v>432.95</v>
      </c>
      <c r="AB1694">
        <v>0.11</v>
      </c>
    </row>
    <row r="1695" spans="1:28" x14ac:dyDescent="0.3">
      <c r="A1695" t="s">
        <v>3519</v>
      </c>
      <c r="B1695" s="13">
        <v>45353</v>
      </c>
      <c r="C1695" t="s">
        <v>205</v>
      </c>
      <c r="D1695" t="s">
        <v>206</v>
      </c>
      <c r="E1695">
        <v>24</v>
      </c>
      <c r="F1695" t="s">
        <v>9</v>
      </c>
      <c r="G1695" t="s">
        <v>207</v>
      </c>
      <c r="H1695" t="s">
        <v>96</v>
      </c>
      <c r="I1695" t="s">
        <v>12</v>
      </c>
      <c r="J1695" t="s">
        <v>19</v>
      </c>
      <c r="K1695" t="s">
        <v>1658</v>
      </c>
      <c r="L1695" t="s">
        <v>3921</v>
      </c>
      <c r="M1695" t="s">
        <v>1544</v>
      </c>
      <c r="N1695" t="s">
        <v>3870</v>
      </c>
      <c r="O1695" t="s">
        <v>1659</v>
      </c>
      <c r="P1695">
        <v>81.75</v>
      </c>
      <c r="Q1695">
        <v>190</v>
      </c>
      <c r="R1695" t="s">
        <v>1793</v>
      </c>
      <c r="S1695" t="s">
        <v>1763</v>
      </c>
      <c r="T1695" t="s">
        <v>395</v>
      </c>
      <c r="U1695" t="s">
        <v>1772</v>
      </c>
      <c r="V1695" t="s">
        <v>1824</v>
      </c>
      <c r="W1695">
        <v>4</v>
      </c>
      <c r="X1695" t="s">
        <v>1792</v>
      </c>
      <c r="Y1695">
        <v>73.69</v>
      </c>
      <c r="Z1695">
        <v>294.76</v>
      </c>
      <c r="AA1695">
        <v>23.58</v>
      </c>
      <c r="AB1695">
        <v>0.08</v>
      </c>
    </row>
    <row r="1696" spans="1:28" x14ac:dyDescent="0.3">
      <c r="A1696" t="s">
        <v>3520</v>
      </c>
      <c r="B1696" s="13">
        <v>45490</v>
      </c>
      <c r="C1696" t="s">
        <v>1343</v>
      </c>
      <c r="D1696" t="s">
        <v>1344</v>
      </c>
      <c r="E1696">
        <v>51</v>
      </c>
      <c r="F1696" t="s">
        <v>16</v>
      </c>
      <c r="G1696" t="s">
        <v>1345</v>
      </c>
      <c r="H1696" t="s">
        <v>58</v>
      </c>
      <c r="I1696" t="s">
        <v>12</v>
      </c>
      <c r="J1696" t="s">
        <v>31</v>
      </c>
      <c r="K1696" t="s">
        <v>1570</v>
      </c>
      <c r="L1696" t="s">
        <v>3865</v>
      </c>
      <c r="M1696" t="s">
        <v>1563</v>
      </c>
      <c r="N1696" t="s">
        <v>3854</v>
      </c>
      <c r="O1696" t="s">
        <v>1571</v>
      </c>
      <c r="P1696">
        <v>449.4</v>
      </c>
      <c r="Q1696">
        <v>460</v>
      </c>
      <c r="R1696" t="s">
        <v>1780</v>
      </c>
      <c r="S1696" t="s">
        <v>1763</v>
      </c>
      <c r="T1696" t="s">
        <v>1781</v>
      </c>
      <c r="U1696" t="s">
        <v>1772</v>
      </c>
      <c r="V1696" t="s">
        <v>1824</v>
      </c>
      <c r="W1696">
        <v>3</v>
      </c>
      <c r="X1696" t="s">
        <v>1779</v>
      </c>
      <c r="Y1696">
        <v>110.99</v>
      </c>
      <c r="Z1696">
        <v>332.97</v>
      </c>
      <c r="AA1696">
        <v>69.92</v>
      </c>
      <c r="AB1696">
        <v>0.21</v>
      </c>
    </row>
    <row r="1697" spans="1:28" x14ac:dyDescent="0.3">
      <c r="A1697" t="s">
        <v>3521</v>
      </c>
      <c r="B1697" s="13">
        <v>45850</v>
      </c>
      <c r="C1697" t="s">
        <v>301</v>
      </c>
      <c r="D1697" t="s">
        <v>302</v>
      </c>
      <c r="E1697">
        <v>48</v>
      </c>
      <c r="F1697" t="s">
        <v>16</v>
      </c>
      <c r="G1697" t="s">
        <v>303</v>
      </c>
      <c r="H1697" t="s">
        <v>81</v>
      </c>
      <c r="I1697" t="s">
        <v>12</v>
      </c>
      <c r="J1697" t="s">
        <v>26</v>
      </c>
      <c r="K1697" t="s">
        <v>1568</v>
      </c>
      <c r="L1697" t="s">
        <v>3863</v>
      </c>
      <c r="M1697" t="s">
        <v>1544</v>
      </c>
      <c r="N1697" t="s">
        <v>3864</v>
      </c>
      <c r="O1697" t="s">
        <v>1569</v>
      </c>
      <c r="P1697">
        <v>298.86</v>
      </c>
      <c r="Q1697">
        <v>308</v>
      </c>
      <c r="R1697" t="s">
        <v>1780</v>
      </c>
      <c r="S1697" t="s">
        <v>1763</v>
      </c>
      <c r="T1697" t="s">
        <v>1781</v>
      </c>
      <c r="U1697" t="s">
        <v>1772</v>
      </c>
      <c r="V1697" t="s">
        <v>1829</v>
      </c>
      <c r="W1697">
        <v>1</v>
      </c>
      <c r="X1697" t="s">
        <v>1779</v>
      </c>
      <c r="Y1697">
        <v>66.86</v>
      </c>
      <c r="Z1697">
        <v>66.86</v>
      </c>
      <c r="AA1697">
        <v>14.71</v>
      </c>
      <c r="AB1697">
        <v>0.22</v>
      </c>
    </row>
    <row r="1698" spans="1:28" x14ac:dyDescent="0.3">
      <c r="A1698" t="s">
        <v>3522</v>
      </c>
      <c r="B1698" s="13">
        <v>45515</v>
      </c>
      <c r="C1698" t="s">
        <v>1295</v>
      </c>
      <c r="D1698" t="s">
        <v>1296</v>
      </c>
      <c r="E1698">
        <v>64</v>
      </c>
      <c r="F1698" t="s">
        <v>16</v>
      </c>
      <c r="G1698" t="s">
        <v>1297</v>
      </c>
      <c r="H1698" t="s">
        <v>11</v>
      </c>
      <c r="I1698" t="s">
        <v>12</v>
      </c>
      <c r="J1698" t="s">
        <v>26</v>
      </c>
      <c r="K1698" t="s">
        <v>1682</v>
      </c>
      <c r="L1698" t="s">
        <v>3933</v>
      </c>
      <c r="M1698" t="s">
        <v>1563</v>
      </c>
      <c r="N1698" t="s">
        <v>3854</v>
      </c>
      <c r="O1698" t="s">
        <v>1683</v>
      </c>
      <c r="P1698">
        <v>349.17</v>
      </c>
      <c r="Q1698">
        <v>476</v>
      </c>
      <c r="R1698" t="s">
        <v>1811</v>
      </c>
      <c r="S1698" t="s">
        <v>1754</v>
      </c>
      <c r="T1698" t="s">
        <v>1812</v>
      </c>
      <c r="U1698" t="s">
        <v>1756</v>
      </c>
      <c r="V1698" t="s">
        <v>1826</v>
      </c>
      <c r="W1698">
        <v>1</v>
      </c>
      <c r="X1698" t="s">
        <v>1810</v>
      </c>
      <c r="Y1698">
        <v>980.26</v>
      </c>
      <c r="Z1698">
        <v>980.26</v>
      </c>
      <c r="AA1698">
        <v>137.24</v>
      </c>
      <c r="AB1698">
        <v>0.14000000000000001</v>
      </c>
    </row>
    <row r="1699" spans="1:28" x14ac:dyDescent="0.3">
      <c r="A1699" t="s">
        <v>3523</v>
      </c>
      <c r="B1699" s="13">
        <v>45322</v>
      </c>
      <c r="C1699" t="s">
        <v>147</v>
      </c>
      <c r="D1699" t="s">
        <v>148</v>
      </c>
      <c r="E1699">
        <v>27</v>
      </c>
      <c r="F1699" t="s">
        <v>16</v>
      </c>
      <c r="G1699" t="s">
        <v>149</v>
      </c>
      <c r="H1699" t="s">
        <v>39</v>
      </c>
      <c r="I1699" t="s">
        <v>12</v>
      </c>
      <c r="J1699" t="s">
        <v>26</v>
      </c>
      <c r="K1699" t="s">
        <v>1584</v>
      </c>
      <c r="L1699" t="s">
        <v>3876</v>
      </c>
      <c r="M1699" t="s">
        <v>1547</v>
      </c>
      <c r="N1699" t="s">
        <v>3852</v>
      </c>
      <c r="O1699" t="s">
        <v>1585</v>
      </c>
      <c r="P1699">
        <v>144.53</v>
      </c>
      <c r="Q1699">
        <v>343</v>
      </c>
      <c r="R1699" t="s">
        <v>1811</v>
      </c>
      <c r="S1699" t="s">
        <v>1754</v>
      </c>
      <c r="T1699" t="s">
        <v>1812</v>
      </c>
      <c r="U1699" t="s">
        <v>1756</v>
      </c>
      <c r="V1699" t="s">
        <v>1826</v>
      </c>
      <c r="W1699">
        <v>1</v>
      </c>
      <c r="X1699" t="s">
        <v>1810</v>
      </c>
      <c r="Y1699">
        <v>235.28</v>
      </c>
      <c r="Z1699">
        <v>235.28</v>
      </c>
      <c r="AA1699">
        <v>11.76</v>
      </c>
      <c r="AB1699">
        <v>0.05</v>
      </c>
    </row>
    <row r="1700" spans="1:28" x14ac:dyDescent="0.3">
      <c r="A1700" t="s">
        <v>3524</v>
      </c>
      <c r="B1700" s="13">
        <v>45542</v>
      </c>
      <c r="C1700" t="s">
        <v>1292</v>
      </c>
      <c r="D1700" t="s">
        <v>1293</v>
      </c>
      <c r="E1700">
        <v>46</v>
      </c>
      <c r="F1700" t="s">
        <v>9</v>
      </c>
      <c r="G1700" t="s">
        <v>1294</v>
      </c>
      <c r="H1700" t="s">
        <v>324</v>
      </c>
      <c r="I1700" t="s">
        <v>12</v>
      </c>
      <c r="J1700" t="s">
        <v>19</v>
      </c>
      <c r="K1700" t="s">
        <v>1543</v>
      </c>
      <c r="L1700" t="s">
        <v>3844</v>
      </c>
      <c r="M1700" t="s">
        <v>1563</v>
      </c>
      <c r="N1700" t="s">
        <v>3845</v>
      </c>
      <c r="O1700" t="s">
        <v>1545</v>
      </c>
      <c r="P1700">
        <v>112.42</v>
      </c>
      <c r="Q1700">
        <v>416</v>
      </c>
      <c r="R1700" t="s">
        <v>1802</v>
      </c>
      <c r="S1700" t="s">
        <v>1759</v>
      </c>
      <c r="T1700" t="s">
        <v>1803</v>
      </c>
      <c r="U1700" t="s">
        <v>1756</v>
      </c>
      <c r="V1700" t="s">
        <v>1826</v>
      </c>
      <c r="W1700">
        <v>3</v>
      </c>
      <c r="X1700" t="s">
        <v>1801</v>
      </c>
      <c r="Y1700">
        <v>407.39</v>
      </c>
      <c r="Z1700">
        <v>1222.17</v>
      </c>
      <c r="AA1700">
        <v>97.77</v>
      </c>
      <c r="AB1700">
        <v>0.08</v>
      </c>
    </row>
    <row r="1701" spans="1:28" x14ac:dyDescent="0.3">
      <c r="A1701" t="s">
        <v>3525</v>
      </c>
      <c r="B1701" s="13">
        <v>45675</v>
      </c>
      <c r="C1701" t="s">
        <v>251</v>
      </c>
      <c r="D1701" t="s">
        <v>252</v>
      </c>
      <c r="E1701">
        <v>24</v>
      </c>
      <c r="F1701" t="s">
        <v>16</v>
      </c>
      <c r="G1701" t="s">
        <v>253</v>
      </c>
      <c r="H1701" t="s">
        <v>254</v>
      </c>
      <c r="I1701" t="s">
        <v>12</v>
      </c>
      <c r="J1701" t="s">
        <v>31</v>
      </c>
      <c r="K1701" t="s">
        <v>1602</v>
      </c>
      <c r="L1701" t="s">
        <v>3888</v>
      </c>
      <c r="M1701" t="s">
        <v>1544</v>
      </c>
      <c r="N1701" t="s">
        <v>3870</v>
      </c>
      <c r="O1701" t="s">
        <v>1603</v>
      </c>
      <c r="P1701">
        <v>322.41000000000003</v>
      </c>
      <c r="Q1701">
        <v>378</v>
      </c>
      <c r="R1701" t="s">
        <v>1800</v>
      </c>
      <c r="S1701" t="s">
        <v>1763</v>
      </c>
      <c r="T1701" t="s">
        <v>207</v>
      </c>
      <c r="U1701" t="s">
        <v>1765</v>
      </c>
      <c r="V1701" t="s">
        <v>1829</v>
      </c>
      <c r="W1701">
        <v>4</v>
      </c>
      <c r="X1701" t="s">
        <v>1799</v>
      </c>
      <c r="Y1701">
        <v>459.83</v>
      </c>
      <c r="Z1701">
        <v>1839.32</v>
      </c>
      <c r="AA1701">
        <v>220.72</v>
      </c>
      <c r="AB1701">
        <v>0.12</v>
      </c>
    </row>
    <row r="1702" spans="1:28" x14ac:dyDescent="0.3">
      <c r="A1702" t="s">
        <v>3526</v>
      </c>
      <c r="B1702" s="13">
        <v>45333</v>
      </c>
      <c r="C1702" t="s">
        <v>496</v>
      </c>
      <c r="D1702" t="s">
        <v>497</v>
      </c>
      <c r="E1702">
        <v>49</v>
      </c>
      <c r="F1702" t="s">
        <v>16</v>
      </c>
      <c r="G1702" t="s">
        <v>498</v>
      </c>
      <c r="H1702" t="s">
        <v>163</v>
      </c>
      <c r="I1702" t="s">
        <v>12</v>
      </c>
      <c r="J1702" t="s">
        <v>19</v>
      </c>
      <c r="K1702" t="s">
        <v>1734</v>
      </c>
      <c r="L1702" t="s">
        <v>3960</v>
      </c>
      <c r="M1702" t="s">
        <v>1563</v>
      </c>
      <c r="N1702" t="s">
        <v>3845</v>
      </c>
      <c r="O1702" t="s">
        <v>1735</v>
      </c>
      <c r="P1702">
        <v>377.52</v>
      </c>
      <c r="Q1702">
        <v>485</v>
      </c>
      <c r="R1702" t="s">
        <v>1770</v>
      </c>
      <c r="S1702" t="s">
        <v>1763</v>
      </c>
      <c r="T1702" t="s">
        <v>1771</v>
      </c>
      <c r="U1702" t="s">
        <v>1772</v>
      </c>
      <c r="V1702" t="s">
        <v>1826</v>
      </c>
      <c r="W1702">
        <v>3</v>
      </c>
      <c r="X1702" t="s">
        <v>1769</v>
      </c>
      <c r="Y1702">
        <v>706.6</v>
      </c>
      <c r="Z1702">
        <v>2119.8000000000002</v>
      </c>
      <c r="AA1702">
        <v>360.37</v>
      </c>
      <c r="AB1702">
        <v>0.17</v>
      </c>
    </row>
    <row r="1703" spans="1:28" x14ac:dyDescent="0.3">
      <c r="A1703" t="s">
        <v>3527</v>
      </c>
      <c r="B1703" s="13">
        <v>45819</v>
      </c>
      <c r="C1703" t="s">
        <v>1425</v>
      </c>
      <c r="D1703" t="s">
        <v>1426</v>
      </c>
      <c r="E1703">
        <v>34</v>
      </c>
      <c r="F1703" t="s">
        <v>16</v>
      </c>
      <c r="G1703" t="s">
        <v>1427</v>
      </c>
      <c r="H1703" t="s">
        <v>43</v>
      </c>
      <c r="I1703" t="s">
        <v>12</v>
      </c>
      <c r="J1703" t="s">
        <v>31</v>
      </c>
      <c r="K1703" t="s">
        <v>1730</v>
      </c>
      <c r="L1703" t="s">
        <v>3958</v>
      </c>
      <c r="M1703" t="s">
        <v>1547</v>
      </c>
      <c r="N1703" t="s">
        <v>3900</v>
      </c>
      <c r="O1703" t="s">
        <v>1731</v>
      </c>
      <c r="P1703">
        <v>438.25</v>
      </c>
      <c r="Q1703">
        <v>496</v>
      </c>
      <c r="R1703" t="s">
        <v>1814</v>
      </c>
      <c r="S1703" t="s">
        <v>1754</v>
      </c>
      <c r="T1703" t="s">
        <v>1815</v>
      </c>
      <c r="U1703" t="s">
        <v>1772</v>
      </c>
      <c r="V1703" t="s">
        <v>1829</v>
      </c>
      <c r="W1703">
        <v>3</v>
      </c>
      <c r="X1703" t="s">
        <v>1813</v>
      </c>
      <c r="Y1703">
        <v>811.16</v>
      </c>
      <c r="Z1703">
        <v>2433.48</v>
      </c>
      <c r="AA1703">
        <v>243.35</v>
      </c>
      <c r="AB1703">
        <v>0.1</v>
      </c>
    </row>
    <row r="1704" spans="1:28" x14ac:dyDescent="0.3">
      <c r="A1704" t="s">
        <v>3528</v>
      </c>
      <c r="B1704" s="13">
        <v>45268</v>
      </c>
      <c r="C1704" t="s">
        <v>705</v>
      </c>
      <c r="D1704" t="s">
        <v>706</v>
      </c>
      <c r="E1704">
        <v>42</v>
      </c>
      <c r="F1704" t="s">
        <v>9</v>
      </c>
      <c r="G1704" t="s">
        <v>707</v>
      </c>
      <c r="H1704" t="s">
        <v>113</v>
      </c>
      <c r="I1704" t="s">
        <v>12</v>
      </c>
      <c r="J1704" t="s">
        <v>31</v>
      </c>
      <c r="K1704" t="s">
        <v>1622</v>
      </c>
      <c r="L1704" t="s">
        <v>3899</v>
      </c>
      <c r="M1704" t="s">
        <v>1547</v>
      </c>
      <c r="N1704" t="s">
        <v>3900</v>
      </c>
      <c r="O1704" t="s">
        <v>1623</v>
      </c>
      <c r="P1704">
        <v>353.47</v>
      </c>
      <c r="Q1704">
        <v>214</v>
      </c>
      <c r="R1704" t="s">
        <v>1780</v>
      </c>
      <c r="S1704" t="s">
        <v>1763</v>
      </c>
      <c r="T1704" t="s">
        <v>1781</v>
      </c>
      <c r="U1704" t="s">
        <v>1772</v>
      </c>
      <c r="V1704" t="s">
        <v>1826</v>
      </c>
      <c r="W1704">
        <v>2</v>
      </c>
      <c r="X1704" t="s">
        <v>1779</v>
      </c>
      <c r="Y1704">
        <v>985.79</v>
      </c>
      <c r="Z1704">
        <v>1971.58</v>
      </c>
      <c r="AA1704">
        <v>78.86</v>
      </c>
      <c r="AB1704">
        <v>0.04</v>
      </c>
    </row>
    <row r="1705" spans="1:28" x14ac:dyDescent="0.3">
      <c r="A1705" t="s">
        <v>3529</v>
      </c>
      <c r="B1705" s="13">
        <v>45521</v>
      </c>
      <c r="C1705" t="s">
        <v>616</v>
      </c>
      <c r="D1705" t="s">
        <v>617</v>
      </c>
      <c r="E1705">
        <v>60</v>
      </c>
      <c r="F1705" t="s">
        <v>16</v>
      </c>
      <c r="G1705" t="s">
        <v>618</v>
      </c>
      <c r="H1705" t="s">
        <v>22</v>
      </c>
      <c r="I1705" t="s">
        <v>12</v>
      </c>
      <c r="J1705" t="s">
        <v>19</v>
      </c>
      <c r="K1705" t="s">
        <v>1614</v>
      </c>
      <c r="L1705" t="s">
        <v>3895</v>
      </c>
      <c r="M1705" t="s">
        <v>1544</v>
      </c>
      <c r="N1705" t="s">
        <v>3870</v>
      </c>
      <c r="O1705" t="s">
        <v>1615</v>
      </c>
      <c r="P1705">
        <v>179.77</v>
      </c>
      <c r="Q1705">
        <v>305</v>
      </c>
      <c r="R1705" t="s">
        <v>1800</v>
      </c>
      <c r="S1705" t="s">
        <v>1763</v>
      </c>
      <c r="T1705" t="s">
        <v>207</v>
      </c>
      <c r="U1705" t="s">
        <v>1765</v>
      </c>
      <c r="V1705" t="s">
        <v>1824</v>
      </c>
      <c r="W1705">
        <v>1</v>
      </c>
      <c r="X1705" t="s">
        <v>1799</v>
      </c>
      <c r="Y1705">
        <v>255.02</v>
      </c>
      <c r="Z1705">
        <v>255.02</v>
      </c>
      <c r="AA1705">
        <v>76.510000000000005</v>
      </c>
      <c r="AB1705">
        <v>0.3</v>
      </c>
    </row>
    <row r="1706" spans="1:28" x14ac:dyDescent="0.3">
      <c r="A1706" t="s">
        <v>3530</v>
      </c>
      <c r="B1706" s="13">
        <v>45693</v>
      </c>
      <c r="C1706" t="s">
        <v>341</v>
      </c>
      <c r="D1706" t="s">
        <v>342</v>
      </c>
      <c r="E1706">
        <v>62</v>
      </c>
      <c r="F1706" t="s">
        <v>16</v>
      </c>
      <c r="G1706" t="s">
        <v>343</v>
      </c>
      <c r="H1706" t="s">
        <v>58</v>
      </c>
      <c r="I1706" t="s">
        <v>12</v>
      </c>
      <c r="J1706" t="s">
        <v>19</v>
      </c>
      <c r="K1706" t="s">
        <v>1586</v>
      </c>
      <c r="L1706" t="s">
        <v>3877</v>
      </c>
      <c r="M1706" t="s">
        <v>1566</v>
      </c>
      <c r="N1706" t="s">
        <v>3878</v>
      </c>
      <c r="O1706" t="s">
        <v>1587</v>
      </c>
      <c r="P1706">
        <v>21.34</v>
      </c>
      <c r="Q1706">
        <v>65</v>
      </c>
      <c r="R1706" t="s">
        <v>1783</v>
      </c>
      <c r="S1706" t="s">
        <v>1784</v>
      </c>
      <c r="T1706" t="s">
        <v>1785</v>
      </c>
      <c r="U1706" t="s">
        <v>1772</v>
      </c>
      <c r="V1706" t="s">
        <v>1826</v>
      </c>
      <c r="W1706">
        <v>1</v>
      </c>
      <c r="X1706" t="s">
        <v>1782</v>
      </c>
      <c r="Y1706">
        <v>153.57</v>
      </c>
      <c r="Z1706">
        <v>153.57</v>
      </c>
      <c r="AA1706">
        <v>1.54</v>
      </c>
      <c r="AB1706">
        <v>0.01</v>
      </c>
    </row>
    <row r="1707" spans="1:28" x14ac:dyDescent="0.3">
      <c r="A1707" t="s">
        <v>3531</v>
      </c>
      <c r="B1707" s="13">
        <v>45734</v>
      </c>
      <c r="C1707" t="s">
        <v>809</v>
      </c>
      <c r="D1707" t="s">
        <v>3982</v>
      </c>
      <c r="E1707">
        <v>32</v>
      </c>
      <c r="F1707" t="s">
        <v>9</v>
      </c>
      <c r="G1707" t="s">
        <v>811</v>
      </c>
      <c r="H1707" t="s">
        <v>324</v>
      </c>
      <c r="I1707" t="s">
        <v>12</v>
      </c>
      <c r="J1707" t="s">
        <v>26</v>
      </c>
      <c r="K1707" t="s">
        <v>1634</v>
      </c>
      <c r="L1707" t="s">
        <v>3907</v>
      </c>
      <c r="M1707" t="s">
        <v>1563</v>
      </c>
      <c r="N1707" t="s">
        <v>3845</v>
      </c>
      <c r="O1707" t="s">
        <v>1635</v>
      </c>
      <c r="P1707">
        <v>253.33</v>
      </c>
      <c r="Q1707">
        <v>266</v>
      </c>
      <c r="R1707" t="s">
        <v>1811</v>
      </c>
      <c r="S1707" t="s">
        <v>1754</v>
      </c>
      <c r="T1707" t="s">
        <v>1812</v>
      </c>
      <c r="U1707" t="s">
        <v>1756</v>
      </c>
      <c r="V1707" t="s">
        <v>1824</v>
      </c>
      <c r="W1707">
        <v>3</v>
      </c>
      <c r="X1707" t="s">
        <v>1810</v>
      </c>
      <c r="Y1707">
        <v>962.98</v>
      </c>
      <c r="Z1707">
        <v>2888.94</v>
      </c>
      <c r="AA1707">
        <v>606.67999999999995</v>
      </c>
      <c r="AB1707">
        <v>0.21</v>
      </c>
    </row>
    <row r="1708" spans="1:28" x14ac:dyDescent="0.3">
      <c r="A1708" t="s">
        <v>3532</v>
      </c>
      <c r="B1708" s="13">
        <v>45377</v>
      </c>
      <c r="C1708" t="s">
        <v>214</v>
      </c>
      <c r="D1708" t="s">
        <v>215</v>
      </c>
      <c r="E1708">
        <v>43</v>
      </c>
      <c r="F1708" t="s">
        <v>16</v>
      </c>
      <c r="G1708" t="s">
        <v>216</v>
      </c>
      <c r="H1708" t="s">
        <v>217</v>
      </c>
      <c r="I1708" t="s">
        <v>12</v>
      </c>
      <c r="J1708" t="s">
        <v>19</v>
      </c>
      <c r="K1708" t="s">
        <v>1636</v>
      </c>
      <c r="L1708" t="s">
        <v>3908</v>
      </c>
      <c r="M1708" t="s">
        <v>1566</v>
      </c>
      <c r="N1708" t="s">
        <v>3862</v>
      </c>
      <c r="O1708" t="s">
        <v>1637</v>
      </c>
      <c r="P1708">
        <v>167.12</v>
      </c>
      <c r="Q1708">
        <v>316</v>
      </c>
      <c r="R1708" t="s">
        <v>1783</v>
      </c>
      <c r="S1708" t="s">
        <v>1784</v>
      </c>
      <c r="T1708" t="s">
        <v>1785</v>
      </c>
      <c r="U1708" t="s">
        <v>1772</v>
      </c>
      <c r="V1708" t="s">
        <v>1824</v>
      </c>
      <c r="W1708">
        <v>3</v>
      </c>
      <c r="X1708" t="s">
        <v>1782</v>
      </c>
      <c r="Y1708">
        <v>884.46</v>
      </c>
      <c r="Z1708">
        <v>2653.38</v>
      </c>
      <c r="AA1708">
        <v>663.34</v>
      </c>
      <c r="AB1708">
        <v>0.25</v>
      </c>
    </row>
    <row r="1709" spans="1:28" x14ac:dyDescent="0.3">
      <c r="A1709" t="s">
        <v>3533</v>
      </c>
      <c r="B1709" s="13">
        <v>45778</v>
      </c>
      <c r="C1709" t="s">
        <v>1355</v>
      </c>
      <c r="D1709" t="s">
        <v>1356</v>
      </c>
      <c r="E1709">
        <v>47</v>
      </c>
      <c r="F1709" t="s">
        <v>16</v>
      </c>
      <c r="G1709" t="s">
        <v>597</v>
      </c>
      <c r="H1709" t="s">
        <v>47</v>
      </c>
      <c r="I1709" t="s">
        <v>12</v>
      </c>
      <c r="J1709" t="s">
        <v>19</v>
      </c>
      <c r="K1709" t="s">
        <v>1682</v>
      </c>
      <c r="L1709" t="s">
        <v>3933</v>
      </c>
      <c r="M1709" t="s">
        <v>1563</v>
      </c>
      <c r="N1709" t="s">
        <v>3854</v>
      </c>
      <c r="O1709" t="s">
        <v>1683</v>
      </c>
      <c r="P1709">
        <v>349.17</v>
      </c>
      <c r="Q1709">
        <v>476</v>
      </c>
      <c r="R1709" t="s">
        <v>1790</v>
      </c>
      <c r="S1709" t="s">
        <v>1754</v>
      </c>
      <c r="T1709" t="s">
        <v>1791</v>
      </c>
      <c r="U1709" t="s">
        <v>1772</v>
      </c>
      <c r="V1709" t="s">
        <v>1826</v>
      </c>
      <c r="W1709">
        <v>4</v>
      </c>
      <c r="X1709" t="s">
        <v>1789</v>
      </c>
      <c r="Y1709">
        <v>359.71</v>
      </c>
      <c r="Z1709">
        <v>1438.84</v>
      </c>
      <c r="AA1709">
        <v>71.94</v>
      </c>
      <c r="AB1709">
        <v>0.05</v>
      </c>
    </row>
    <row r="1710" spans="1:28" x14ac:dyDescent="0.3">
      <c r="A1710" t="s">
        <v>3534</v>
      </c>
      <c r="B1710" s="13">
        <v>45715</v>
      </c>
      <c r="C1710" t="s">
        <v>195</v>
      </c>
      <c r="D1710" t="s">
        <v>196</v>
      </c>
      <c r="E1710">
        <v>23</v>
      </c>
      <c r="F1710" t="s">
        <v>16</v>
      </c>
      <c r="G1710" t="s">
        <v>197</v>
      </c>
      <c r="H1710" t="s">
        <v>43</v>
      </c>
      <c r="I1710" t="s">
        <v>12</v>
      </c>
      <c r="J1710" t="s">
        <v>13</v>
      </c>
      <c r="K1710" t="s">
        <v>1648</v>
      </c>
      <c r="L1710" t="s">
        <v>3916</v>
      </c>
      <c r="M1710" t="s">
        <v>1566</v>
      </c>
      <c r="N1710" t="s">
        <v>3862</v>
      </c>
      <c r="O1710" t="s">
        <v>1649</v>
      </c>
      <c r="P1710">
        <v>190.29</v>
      </c>
      <c r="Q1710">
        <v>260</v>
      </c>
      <c r="R1710" t="s">
        <v>1770</v>
      </c>
      <c r="S1710" t="s">
        <v>1763</v>
      </c>
      <c r="T1710" t="s">
        <v>1771</v>
      </c>
      <c r="U1710" t="s">
        <v>1772</v>
      </c>
      <c r="V1710" t="s">
        <v>1824</v>
      </c>
      <c r="W1710">
        <v>3</v>
      </c>
      <c r="X1710" t="s">
        <v>1769</v>
      </c>
      <c r="Y1710">
        <v>766.47</v>
      </c>
      <c r="Z1710">
        <v>2299.41</v>
      </c>
      <c r="AA1710">
        <v>413.89</v>
      </c>
      <c r="AB1710">
        <v>0.18</v>
      </c>
    </row>
    <row r="1711" spans="1:28" x14ac:dyDescent="0.3">
      <c r="A1711" t="s">
        <v>3535</v>
      </c>
      <c r="B1711" s="13">
        <v>45492</v>
      </c>
      <c r="C1711" t="s">
        <v>722</v>
      </c>
      <c r="D1711" t="s">
        <v>723</v>
      </c>
      <c r="E1711">
        <v>50</v>
      </c>
      <c r="F1711" t="s">
        <v>9</v>
      </c>
      <c r="G1711" t="s">
        <v>3981</v>
      </c>
      <c r="H1711" t="s">
        <v>267</v>
      </c>
      <c r="I1711" t="s">
        <v>12</v>
      </c>
      <c r="J1711" t="s">
        <v>19</v>
      </c>
      <c r="K1711" t="s">
        <v>1660</v>
      </c>
      <c r="L1711" t="s">
        <v>3922</v>
      </c>
      <c r="M1711" t="s">
        <v>1544</v>
      </c>
      <c r="N1711" t="s">
        <v>3870</v>
      </c>
      <c r="O1711" t="s">
        <v>1661</v>
      </c>
      <c r="P1711">
        <v>461.47</v>
      </c>
      <c r="Q1711">
        <v>190</v>
      </c>
      <c r="R1711" t="s">
        <v>1811</v>
      </c>
      <c r="S1711" t="s">
        <v>1754</v>
      </c>
      <c r="T1711" t="s">
        <v>1812</v>
      </c>
      <c r="U1711" t="s">
        <v>1756</v>
      </c>
      <c r="V1711" t="s">
        <v>1826</v>
      </c>
      <c r="W1711">
        <v>1</v>
      </c>
      <c r="X1711" t="s">
        <v>1810</v>
      </c>
      <c r="Y1711">
        <v>772.07</v>
      </c>
      <c r="Z1711">
        <v>772.07</v>
      </c>
      <c r="AA1711">
        <v>200.74</v>
      </c>
      <c r="AB1711">
        <v>0.26</v>
      </c>
    </row>
    <row r="1712" spans="1:28" x14ac:dyDescent="0.3">
      <c r="A1712" t="s">
        <v>3536</v>
      </c>
      <c r="B1712" s="13">
        <v>45292</v>
      </c>
      <c r="C1712" t="s">
        <v>881</v>
      </c>
      <c r="D1712" t="s">
        <v>882</v>
      </c>
      <c r="E1712">
        <v>22</v>
      </c>
      <c r="F1712" t="s">
        <v>16</v>
      </c>
      <c r="G1712" t="s">
        <v>883</v>
      </c>
      <c r="H1712" t="s">
        <v>274</v>
      </c>
      <c r="I1712" t="s">
        <v>12</v>
      </c>
      <c r="J1712" t="s">
        <v>19</v>
      </c>
      <c r="K1712" t="s">
        <v>1586</v>
      </c>
      <c r="L1712" t="s">
        <v>3877</v>
      </c>
      <c r="M1712" t="s">
        <v>1566</v>
      </c>
      <c r="N1712" t="s">
        <v>3878</v>
      </c>
      <c r="O1712" t="s">
        <v>1587</v>
      </c>
      <c r="P1712">
        <v>21.34</v>
      </c>
      <c r="Q1712">
        <v>65</v>
      </c>
      <c r="R1712" t="s">
        <v>1774</v>
      </c>
      <c r="S1712" t="s">
        <v>1759</v>
      </c>
      <c r="T1712" t="s">
        <v>1775</v>
      </c>
      <c r="U1712" t="s">
        <v>1765</v>
      </c>
      <c r="V1712" t="s">
        <v>1829</v>
      </c>
      <c r="W1712">
        <v>3</v>
      </c>
      <c r="X1712" t="s">
        <v>1773</v>
      </c>
      <c r="Y1712">
        <v>108.31</v>
      </c>
      <c r="Z1712">
        <v>324.93</v>
      </c>
      <c r="AA1712">
        <v>84.48</v>
      </c>
      <c r="AB1712">
        <v>0.26</v>
      </c>
    </row>
    <row r="1713" spans="1:28" x14ac:dyDescent="0.3">
      <c r="A1713" t="s">
        <v>3537</v>
      </c>
      <c r="B1713" s="13">
        <v>45316</v>
      </c>
      <c r="C1713" t="s">
        <v>708</v>
      </c>
      <c r="D1713" t="s">
        <v>709</v>
      </c>
      <c r="E1713">
        <v>46</v>
      </c>
      <c r="F1713" t="s">
        <v>9</v>
      </c>
      <c r="G1713" t="s">
        <v>710</v>
      </c>
      <c r="H1713" t="s">
        <v>30</v>
      </c>
      <c r="I1713" t="s">
        <v>12</v>
      </c>
      <c r="J1713" t="s">
        <v>19</v>
      </c>
      <c r="K1713" t="s">
        <v>1706</v>
      </c>
      <c r="L1713" t="s">
        <v>3946</v>
      </c>
      <c r="M1713" t="s">
        <v>1544</v>
      </c>
      <c r="N1713" t="s">
        <v>3858</v>
      </c>
      <c r="O1713" t="s">
        <v>1707</v>
      </c>
      <c r="P1713">
        <v>228.53</v>
      </c>
      <c r="Q1713">
        <v>469</v>
      </c>
      <c r="R1713" t="s">
        <v>1777</v>
      </c>
      <c r="S1713" t="s">
        <v>1754</v>
      </c>
      <c r="T1713" t="s">
        <v>1778</v>
      </c>
      <c r="U1713" t="s">
        <v>1772</v>
      </c>
      <c r="V1713" t="s">
        <v>1826</v>
      </c>
      <c r="W1713">
        <v>1</v>
      </c>
      <c r="X1713" t="s">
        <v>1776</v>
      </c>
      <c r="Y1713">
        <v>502.53</v>
      </c>
      <c r="Z1713">
        <v>502.53</v>
      </c>
      <c r="AA1713">
        <v>0</v>
      </c>
      <c r="AB1713">
        <v>0</v>
      </c>
    </row>
    <row r="1714" spans="1:28" x14ac:dyDescent="0.3">
      <c r="A1714" t="s">
        <v>3538</v>
      </c>
      <c r="B1714" s="13">
        <v>45548</v>
      </c>
      <c r="C1714" t="s">
        <v>278</v>
      </c>
      <c r="D1714" t="s">
        <v>279</v>
      </c>
      <c r="E1714">
        <v>37</v>
      </c>
      <c r="F1714" t="s">
        <v>9</v>
      </c>
      <c r="G1714" t="s">
        <v>280</v>
      </c>
      <c r="H1714" t="s">
        <v>96</v>
      </c>
      <c r="I1714" t="s">
        <v>12</v>
      </c>
      <c r="J1714" t="s">
        <v>13</v>
      </c>
      <c r="K1714" t="s">
        <v>1546</v>
      </c>
      <c r="L1714" t="s">
        <v>3846</v>
      </c>
      <c r="M1714" t="s">
        <v>1547</v>
      </c>
      <c r="N1714" t="s">
        <v>3847</v>
      </c>
      <c r="O1714" t="s">
        <v>1548</v>
      </c>
      <c r="P1714">
        <v>342.56</v>
      </c>
      <c r="Q1714">
        <v>181</v>
      </c>
      <c r="R1714" t="s">
        <v>1805</v>
      </c>
      <c r="S1714" t="s">
        <v>1784</v>
      </c>
      <c r="T1714" t="s">
        <v>1806</v>
      </c>
      <c r="U1714" t="s">
        <v>1756</v>
      </c>
      <c r="V1714" t="s">
        <v>1829</v>
      </c>
      <c r="W1714">
        <v>2</v>
      </c>
      <c r="X1714" t="s">
        <v>1804</v>
      </c>
      <c r="Y1714">
        <v>508.52</v>
      </c>
      <c r="Z1714">
        <v>1017.04</v>
      </c>
      <c r="AA1714">
        <v>111.87</v>
      </c>
      <c r="AB1714">
        <v>0.11</v>
      </c>
    </row>
    <row r="1715" spans="1:28" x14ac:dyDescent="0.3">
      <c r="A1715" t="s">
        <v>3539</v>
      </c>
      <c r="B1715" s="13">
        <v>45572</v>
      </c>
      <c r="C1715" t="s">
        <v>1443</v>
      </c>
      <c r="D1715" t="s">
        <v>1444</v>
      </c>
      <c r="E1715">
        <v>45</v>
      </c>
      <c r="F1715" t="s">
        <v>9</v>
      </c>
      <c r="G1715" t="s">
        <v>1445</v>
      </c>
      <c r="H1715" t="s">
        <v>171</v>
      </c>
      <c r="I1715" t="s">
        <v>12</v>
      </c>
      <c r="J1715" t="s">
        <v>26</v>
      </c>
      <c r="K1715" t="s">
        <v>1696</v>
      </c>
      <c r="L1715" t="s">
        <v>3941</v>
      </c>
      <c r="M1715" t="s">
        <v>1563</v>
      </c>
      <c r="N1715" t="s">
        <v>3860</v>
      </c>
      <c r="O1715" t="s">
        <v>1697</v>
      </c>
      <c r="P1715">
        <v>403.71</v>
      </c>
      <c r="Q1715">
        <v>159</v>
      </c>
      <c r="R1715" t="s">
        <v>1767</v>
      </c>
      <c r="S1715" t="s">
        <v>1759</v>
      </c>
      <c r="T1715" t="s">
        <v>1768</v>
      </c>
      <c r="U1715" t="s">
        <v>1765</v>
      </c>
      <c r="V1715" t="s">
        <v>1826</v>
      </c>
      <c r="W1715">
        <v>1</v>
      </c>
      <c r="X1715" t="s">
        <v>1766</v>
      </c>
      <c r="Y1715">
        <v>492</v>
      </c>
      <c r="Z1715">
        <v>492</v>
      </c>
      <c r="AA1715">
        <v>127.92</v>
      </c>
      <c r="AB1715">
        <v>0.26</v>
      </c>
    </row>
    <row r="1716" spans="1:28" x14ac:dyDescent="0.3">
      <c r="A1716" t="s">
        <v>3540</v>
      </c>
      <c r="B1716" s="13">
        <v>45347</v>
      </c>
      <c r="C1716" t="s">
        <v>1492</v>
      </c>
      <c r="D1716" t="s">
        <v>1493</v>
      </c>
      <c r="E1716">
        <v>46</v>
      </c>
      <c r="F1716" t="s">
        <v>16</v>
      </c>
      <c r="G1716" t="s">
        <v>1494</v>
      </c>
      <c r="H1716" t="s">
        <v>287</v>
      </c>
      <c r="I1716" t="s">
        <v>12</v>
      </c>
      <c r="J1716" t="s">
        <v>26</v>
      </c>
      <c r="K1716" t="s">
        <v>1622</v>
      </c>
      <c r="L1716" t="s">
        <v>3899</v>
      </c>
      <c r="M1716" t="s">
        <v>1547</v>
      </c>
      <c r="N1716" t="s">
        <v>3900</v>
      </c>
      <c r="O1716" t="s">
        <v>1623</v>
      </c>
      <c r="P1716">
        <v>353.47</v>
      </c>
      <c r="Q1716">
        <v>214</v>
      </c>
      <c r="R1716" t="s">
        <v>1800</v>
      </c>
      <c r="S1716" t="s">
        <v>1763</v>
      </c>
      <c r="T1716" t="s">
        <v>207</v>
      </c>
      <c r="U1716" t="s">
        <v>1765</v>
      </c>
      <c r="V1716" t="s">
        <v>1824</v>
      </c>
      <c r="W1716">
        <v>4</v>
      </c>
      <c r="X1716" t="s">
        <v>1799</v>
      </c>
      <c r="Y1716">
        <v>746.36</v>
      </c>
      <c r="Z1716">
        <v>2985.44</v>
      </c>
      <c r="AA1716">
        <v>59.71</v>
      </c>
      <c r="AB1716">
        <v>0.02</v>
      </c>
    </row>
    <row r="1717" spans="1:28" x14ac:dyDescent="0.3">
      <c r="A1717" t="s">
        <v>3541</v>
      </c>
      <c r="B1717" s="13">
        <v>45823</v>
      </c>
      <c r="C1717" t="s">
        <v>1343</v>
      </c>
      <c r="D1717" t="s">
        <v>1344</v>
      </c>
      <c r="E1717">
        <v>51</v>
      </c>
      <c r="F1717" t="s">
        <v>16</v>
      </c>
      <c r="G1717" t="s">
        <v>1345</v>
      </c>
      <c r="H1717" t="s">
        <v>58</v>
      </c>
      <c r="I1717" t="s">
        <v>12</v>
      </c>
      <c r="J1717" t="s">
        <v>31</v>
      </c>
      <c r="K1717" t="s">
        <v>1572</v>
      </c>
      <c r="L1717" t="s">
        <v>3866</v>
      </c>
      <c r="M1717" t="s">
        <v>1558</v>
      </c>
      <c r="N1717" t="s">
        <v>3867</v>
      </c>
      <c r="O1717" t="s">
        <v>1573</v>
      </c>
      <c r="P1717">
        <v>115.82</v>
      </c>
      <c r="Q1717">
        <v>460</v>
      </c>
      <c r="R1717" t="s">
        <v>1758</v>
      </c>
      <c r="S1717" t="s">
        <v>1759</v>
      </c>
      <c r="T1717" t="s">
        <v>1760</v>
      </c>
      <c r="U1717" t="s">
        <v>1756</v>
      </c>
      <c r="V1717" t="s">
        <v>1824</v>
      </c>
      <c r="W1717">
        <v>1</v>
      </c>
      <c r="X1717" t="s">
        <v>1757</v>
      </c>
      <c r="Y1717">
        <v>120.83</v>
      </c>
      <c r="Z1717">
        <v>120.83</v>
      </c>
      <c r="AA1717">
        <v>9.67</v>
      </c>
      <c r="AB1717">
        <v>0.08</v>
      </c>
    </row>
    <row r="1718" spans="1:28" x14ac:dyDescent="0.3">
      <c r="A1718" t="s">
        <v>3542</v>
      </c>
      <c r="B1718" s="13">
        <v>45394</v>
      </c>
      <c r="C1718" t="s">
        <v>1243</v>
      </c>
      <c r="D1718" t="s">
        <v>1244</v>
      </c>
      <c r="E1718">
        <v>27</v>
      </c>
      <c r="F1718" t="s">
        <v>9</v>
      </c>
      <c r="G1718" t="s">
        <v>1245</v>
      </c>
      <c r="H1718" t="s">
        <v>434</v>
      </c>
      <c r="I1718" t="s">
        <v>12</v>
      </c>
      <c r="J1718" t="s">
        <v>26</v>
      </c>
      <c r="K1718" t="s">
        <v>1702</v>
      </c>
      <c r="L1718" t="s">
        <v>3944</v>
      </c>
      <c r="M1718" t="s">
        <v>1563</v>
      </c>
      <c r="N1718" t="s">
        <v>3872</v>
      </c>
      <c r="O1718" t="s">
        <v>1703</v>
      </c>
      <c r="P1718">
        <v>480.9</v>
      </c>
      <c r="Q1718">
        <v>104</v>
      </c>
      <c r="R1718" t="s">
        <v>1811</v>
      </c>
      <c r="S1718" t="s">
        <v>1754</v>
      </c>
      <c r="T1718" t="s">
        <v>1812</v>
      </c>
      <c r="U1718" t="s">
        <v>1756</v>
      </c>
      <c r="V1718" t="s">
        <v>1829</v>
      </c>
      <c r="W1718">
        <v>2</v>
      </c>
      <c r="X1718" t="s">
        <v>1810</v>
      </c>
      <c r="Y1718">
        <v>68.31</v>
      </c>
      <c r="Z1718">
        <v>136.62</v>
      </c>
      <c r="AA1718">
        <v>39.619999999999997</v>
      </c>
      <c r="AB1718">
        <v>0.28999999999999998</v>
      </c>
    </row>
    <row r="1719" spans="1:28" x14ac:dyDescent="0.3">
      <c r="A1719" t="s">
        <v>3543</v>
      </c>
      <c r="B1719" s="13">
        <v>45265</v>
      </c>
      <c r="C1719" t="s">
        <v>230</v>
      </c>
      <c r="D1719" t="s">
        <v>231</v>
      </c>
      <c r="E1719">
        <v>50</v>
      </c>
      <c r="F1719" t="s">
        <v>9</v>
      </c>
      <c r="G1719" t="s">
        <v>232</v>
      </c>
      <c r="H1719" t="s">
        <v>233</v>
      </c>
      <c r="I1719" t="s">
        <v>12</v>
      </c>
      <c r="J1719" t="s">
        <v>26</v>
      </c>
      <c r="K1719" t="s">
        <v>1592</v>
      </c>
      <c r="L1719" t="s">
        <v>3882</v>
      </c>
      <c r="M1719" t="s">
        <v>1566</v>
      </c>
      <c r="N1719" t="s">
        <v>3878</v>
      </c>
      <c r="O1719" t="s">
        <v>1593</v>
      </c>
      <c r="P1719">
        <v>484.62</v>
      </c>
      <c r="Q1719">
        <v>432</v>
      </c>
      <c r="R1719" t="s">
        <v>1811</v>
      </c>
      <c r="S1719" t="s">
        <v>1754</v>
      </c>
      <c r="T1719" t="s">
        <v>1812</v>
      </c>
      <c r="U1719" t="s">
        <v>1756</v>
      </c>
      <c r="V1719" t="s">
        <v>1826</v>
      </c>
      <c r="W1719">
        <v>2</v>
      </c>
      <c r="X1719" t="s">
        <v>1810</v>
      </c>
      <c r="Y1719">
        <v>761.71</v>
      </c>
      <c r="Z1719">
        <v>1523.42</v>
      </c>
      <c r="AA1719">
        <v>30.47</v>
      </c>
      <c r="AB1719">
        <v>0.02</v>
      </c>
    </row>
    <row r="1720" spans="1:28" x14ac:dyDescent="0.3">
      <c r="A1720" t="s">
        <v>3544</v>
      </c>
      <c r="B1720" s="13">
        <v>45261</v>
      </c>
      <c r="C1720" t="s">
        <v>244</v>
      </c>
      <c r="D1720" t="s">
        <v>245</v>
      </c>
      <c r="E1720">
        <v>27</v>
      </c>
      <c r="F1720" t="s">
        <v>16</v>
      </c>
      <c r="G1720" t="s">
        <v>246</v>
      </c>
      <c r="H1720" t="s">
        <v>47</v>
      </c>
      <c r="I1720" t="s">
        <v>12</v>
      </c>
      <c r="J1720" t="s">
        <v>31</v>
      </c>
      <c r="K1720" t="s">
        <v>1704</v>
      </c>
      <c r="L1720" t="s">
        <v>3945</v>
      </c>
      <c r="M1720" t="s">
        <v>1544</v>
      </c>
      <c r="N1720" t="s">
        <v>3870</v>
      </c>
      <c r="O1720" t="s">
        <v>1705</v>
      </c>
      <c r="P1720">
        <v>325.26</v>
      </c>
      <c r="Q1720">
        <v>400</v>
      </c>
      <c r="R1720" t="s">
        <v>1767</v>
      </c>
      <c r="S1720" t="s">
        <v>1759</v>
      </c>
      <c r="T1720" t="s">
        <v>1768</v>
      </c>
      <c r="U1720" t="s">
        <v>1765</v>
      </c>
      <c r="V1720" t="s">
        <v>1829</v>
      </c>
      <c r="W1720">
        <v>4</v>
      </c>
      <c r="X1720" t="s">
        <v>1766</v>
      </c>
      <c r="Y1720">
        <v>346.37</v>
      </c>
      <c r="Z1720">
        <v>1385.48</v>
      </c>
      <c r="AA1720">
        <v>249.39</v>
      </c>
      <c r="AB1720">
        <v>0.18</v>
      </c>
    </row>
    <row r="1721" spans="1:28" x14ac:dyDescent="0.3">
      <c r="A1721" t="s">
        <v>3545</v>
      </c>
      <c r="B1721" s="13">
        <v>45702</v>
      </c>
      <c r="C1721" t="s">
        <v>40</v>
      </c>
      <c r="D1721" t="s">
        <v>41</v>
      </c>
      <c r="E1721">
        <v>29</v>
      </c>
      <c r="F1721" t="s">
        <v>16</v>
      </c>
      <c r="G1721" t="s">
        <v>42</v>
      </c>
      <c r="H1721" t="s">
        <v>43</v>
      </c>
      <c r="I1721" t="s">
        <v>12</v>
      </c>
      <c r="J1721" t="s">
        <v>26</v>
      </c>
      <c r="K1721" t="s">
        <v>1658</v>
      </c>
      <c r="L1721" t="s">
        <v>3921</v>
      </c>
      <c r="M1721" t="s">
        <v>1544</v>
      </c>
      <c r="N1721" t="s">
        <v>3870</v>
      </c>
      <c r="O1721" t="s">
        <v>1659</v>
      </c>
      <c r="P1721">
        <v>81.75</v>
      </c>
      <c r="Q1721">
        <v>190</v>
      </c>
      <c r="R1721" t="s">
        <v>1795</v>
      </c>
      <c r="S1721" t="s">
        <v>1759</v>
      </c>
      <c r="T1721" t="s">
        <v>1796</v>
      </c>
      <c r="U1721" t="s">
        <v>1772</v>
      </c>
      <c r="V1721" t="s">
        <v>1826</v>
      </c>
      <c r="W1721">
        <v>1</v>
      </c>
      <c r="X1721" t="s">
        <v>1794</v>
      </c>
      <c r="Y1721">
        <v>846.3</v>
      </c>
      <c r="Z1721">
        <v>846.3</v>
      </c>
      <c r="AA1721">
        <v>118.48</v>
      </c>
      <c r="AB1721">
        <v>0.14000000000000001</v>
      </c>
    </row>
    <row r="1722" spans="1:28" x14ac:dyDescent="0.3">
      <c r="A1722" t="s">
        <v>3546</v>
      </c>
      <c r="B1722" s="13">
        <v>45624</v>
      </c>
      <c r="C1722" t="s">
        <v>1340</v>
      </c>
      <c r="D1722" t="s">
        <v>1341</v>
      </c>
      <c r="E1722">
        <v>37</v>
      </c>
      <c r="F1722" t="s">
        <v>9</v>
      </c>
      <c r="G1722" t="s">
        <v>1342</v>
      </c>
      <c r="H1722" t="s">
        <v>88</v>
      </c>
      <c r="I1722" t="s">
        <v>12</v>
      </c>
      <c r="J1722" t="s">
        <v>26</v>
      </c>
      <c r="K1722" t="s">
        <v>1543</v>
      </c>
      <c r="L1722" t="s">
        <v>3844</v>
      </c>
      <c r="M1722" t="s">
        <v>1563</v>
      </c>
      <c r="N1722" t="s">
        <v>3845</v>
      </c>
      <c r="O1722" t="s">
        <v>1545</v>
      </c>
      <c r="P1722">
        <v>112.42</v>
      </c>
      <c r="Q1722">
        <v>416</v>
      </c>
      <c r="R1722" t="s">
        <v>1814</v>
      </c>
      <c r="S1722" t="s">
        <v>1754</v>
      </c>
      <c r="T1722" t="s">
        <v>1815</v>
      </c>
      <c r="U1722" t="s">
        <v>1772</v>
      </c>
      <c r="V1722" t="s">
        <v>1826</v>
      </c>
      <c r="W1722">
        <v>1</v>
      </c>
      <c r="X1722" t="s">
        <v>1813</v>
      </c>
      <c r="Y1722">
        <v>458.97</v>
      </c>
      <c r="Z1722">
        <v>458.97</v>
      </c>
      <c r="AA1722">
        <v>45.9</v>
      </c>
      <c r="AB1722">
        <v>0.1</v>
      </c>
    </row>
    <row r="1723" spans="1:28" x14ac:dyDescent="0.3">
      <c r="A1723" t="s">
        <v>3547</v>
      </c>
      <c r="B1723" s="13">
        <v>45736</v>
      </c>
      <c r="C1723" t="s">
        <v>917</v>
      </c>
      <c r="D1723" t="s">
        <v>918</v>
      </c>
      <c r="E1723">
        <v>45</v>
      </c>
      <c r="F1723" t="s">
        <v>9</v>
      </c>
      <c r="G1723" t="s">
        <v>919</v>
      </c>
      <c r="H1723" t="s">
        <v>25</v>
      </c>
      <c r="I1723" t="s">
        <v>12</v>
      </c>
      <c r="J1723" t="s">
        <v>26</v>
      </c>
      <c r="K1723" t="s">
        <v>1634</v>
      </c>
      <c r="L1723" t="s">
        <v>3907</v>
      </c>
      <c r="M1723" t="s">
        <v>1563</v>
      </c>
      <c r="N1723" t="s">
        <v>3845</v>
      </c>
      <c r="O1723" t="s">
        <v>1635</v>
      </c>
      <c r="P1723">
        <v>253.33</v>
      </c>
      <c r="Q1723">
        <v>266</v>
      </c>
      <c r="R1723" t="s">
        <v>1780</v>
      </c>
      <c r="S1723" t="s">
        <v>1763</v>
      </c>
      <c r="T1723" t="s">
        <v>1781</v>
      </c>
      <c r="U1723" t="s">
        <v>1772</v>
      </c>
      <c r="V1723" t="s">
        <v>1824</v>
      </c>
      <c r="W1723">
        <v>2</v>
      </c>
      <c r="X1723" t="s">
        <v>1779</v>
      </c>
      <c r="Y1723">
        <v>536.61</v>
      </c>
      <c r="Z1723">
        <v>1073.22</v>
      </c>
      <c r="AA1723">
        <v>150.25</v>
      </c>
      <c r="AB1723">
        <v>0.14000000000000001</v>
      </c>
    </row>
    <row r="1724" spans="1:28" x14ac:dyDescent="0.3">
      <c r="A1724" t="s">
        <v>3548</v>
      </c>
      <c r="B1724" s="13">
        <v>45709</v>
      </c>
      <c r="C1724" t="s">
        <v>1304</v>
      </c>
      <c r="D1724" t="s">
        <v>3991</v>
      </c>
      <c r="E1724">
        <v>60</v>
      </c>
      <c r="F1724" t="s">
        <v>9</v>
      </c>
      <c r="G1724" t="s">
        <v>1306</v>
      </c>
      <c r="H1724" t="s">
        <v>11</v>
      </c>
      <c r="I1724" t="s">
        <v>12</v>
      </c>
      <c r="J1724" t="s">
        <v>26</v>
      </c>
      <c r="K1724" t="s">
        <v>1664</v>
      </c>
      <c r="L1724" t="s">
        <v>3924</v>
      </c>
      <c r="M1724" t="s">
        <v>1547</v>
      </c>
      <c r="N1724" t="s">
        <v>3854</v>
      </c>
      <c r="O1724" t="s">
        <v>1665</v>
      </c>
      <c r="P1724">
        <v>113.83</v>
      </c>
      <c r="Q1724">
        <v>485</v>
      </c>
      <c r="R1724" t="s">
        <v>1753</v>
      </c>
      <c r="S1724" t="s">
        <v>1754</v>
      </c>
      <c r="T1724" t="s">
        <v>1755</v>
      </c>
      <c r="U1724" t="s">
        <v>1756</v>
      </c>
      <c r="V1724" t="s">
        <v>1826</v>
      </c>
      <c r="W1724">
        <v>3</v>
      </c>
      <c r="X1724" t="s">
        <v>1752</v>
      </c>
      <c r="Y1724">
        <v>130.41</v>
      </c>
      <c r="Z1724">
        <v>391.23</v>
      </c>
      <c r="AA1724">
        <v>54.77</v>
      </c>
      <c r="AB1724">
        <v>0.14000000000000001</v>
      </c>
    </row>
    <row r="1725" spans="1:28" x14ac:dyDescent="0.3">
      <c r="A1725" t="s">
        <v>3549</v>
      </c>
      <c r="B1725" s="13">
        <v>45738</v>
      </c>
      <c r="C1725" t="s">
        <v>1524</v>
      </c>
      <c r="D1725" t="s">
        <v>1525</v>
      </c>
      <c r="E1725">
        <v>56</v>
      </c>
      <c r="F1725" t="s">
        <v>9</v>
      </c>
      <c r="G1725" t="s">
        <v>1526</v>
      </c>
      <c r="H1725" t="s">
        <v>25</v>
      </c>
      <c r="I1725" t="s">
        <v>12</v>
      </c>
      <c r="J1725" t="s">
        <v>26</v>
      </c>
      <c r="K1725" t="s">
        <v>1726</v>
      </c>
      <c r="L1725" t="s">
        <v>3956</v>
      </c>
      <c r="M1725" t="s">
        <v>1558</v>
      </c>
      <c r="N1725" t="s">
        <v>3912</v>
      </c>
      <c r="O1725" t="s">
        <v>1727</v>
      </c>
      <c r="P1725">
        <v>183.04</v>
      </c>
      <c r="Q1725">
        <v>457</v>
      </c>
      <c r="R1725" t="s">
        <v>1795</v>
      </c>
      <c r="S1725" t="s">
        <v>1759</v>
      </c>
      <c r="T1725" t="s">
        <v>1796</v>
      </c>
      <c r="U1725" t="s">
        <v>1772</v>
      </c>
      <c r="V1725" t="s">
        <v>1824</v>
      </c>
      <c r="W1725">
        <v>4</v>
      </c>
      <c r="X1725" t="s">
        <v>1794</v>
      </c>
      <c r="Y1725">
        <v>706.67</v>
      </c>
      <c r="Z1725">
        <v>2826.68</v>
      </c>
      <c r="AA1725">
        <v>28.27</v>
      </c>
      <c r="AB1725">
        <v>0.01</v>
      </c>
    </row>
    <row r="1726" spans="1:28" x14ac:dyDescent="0.3">
      <c r="A1726" t="s">
        <v>3550</v>
      </c>
      <c r="B1726" s="13">
        <v>45685</v>
      </c>
      <c r="C1726" t="s">
        <v>1223</v>
      </c>
      <c r="D1726" t="s">
        <v>1224</v>
      </c>
      <c r="E1726">
        <v>46</v>
      </c>
      <c r="F1726" t="s">
        <v>9</v>
      </c>
      <c r="G1726" t="s">
        <v>1225</v>
      </c>
      <c r="H1726" t="s">
        <v>113</v>
      </c>
      <c r="I1726" t="s">
        <v>12</v>
      </c>
      <c r="J1726" t="s">
        <v>13</v>
      </c>
      <c r="K1726" t="s">
        <v>1602</v>
      </c>
      <c r="L1726" t="s">
        <v>3888</v>
      </c>
      <c r="M1726" t="s">
        <v>1544</v>
      </c>
      <c r="N1726" t="s">
        <v>3870</v>
      </c>
      <c r="O1726" t="s">
        <v>1603</v>
      </c>
      <c r="P1726">
        <v>322.41000000000003</v>
      </c>
      <c r="Q1726">
        <v>378</v>
      </c>
      <c r="R1726" t="s">
        <v>1767</v>
      </c>
      <c r="S1726" t="s">
        <v>1759</v>
      </c>
      <c r="T1726" t="s">
        <v>1768</v>
      </c>
      <c r="U1726" t="s">
        <v>1765</v>
      </c>
      <c r="V1726" t="s">
        <v>1824</v>
      </c>
      <c r="W1726">
        <v>3</v>
      </c>
      <c r="X1726" t="s">
        <v>1766</v>
      </c>
      <c r="Y1726">
        <v>523.45000000000005</v>
      </c>
      <c r="Z1726">
        <v>1570.35</v>
      </c>
      <c r="AA1726">
        <v>266.95999999999998</v>
      </c>
      <c r="AB1726">
        <v>0.17</v>
      </c>
    </row>
    <row r="1727" spans="1:28" x14ac:dyDescent="0.3">
      <c r="A1727" t="s">
        <v>3551</v>
      </c>
      <c r="B1727" s="13">
        <v>45701</v>
      </c>
      <c r="C1727" t="s">
        <v>48</v>
      </c>
      <c r="D1727" t="s">
        <v>49</v>
      </c>
      <c r="E1727">
        <v>64</v>
      </c>
      <c r="F1727" t="s">
        <v>9</v>
      </c>
      <c r="G1727" t="s">
        <v>50</v>
      </c>
      <c r="H1727" t="s">
        <v>51</v>
      </c>
      <c r="I1727" t="s">
        <v>12</v>
      </c>
      <c r="J1727" t="s">
        <v>19</v>
      </c>
      <c r="K1727" t="s">
        <v>1730</v>
      </c>
      <c r="L1727" t="s">
        <v>3958</v>
      </c>
      <c r="M1727" t="s">
        <v>1547</v>
      </c>
      <c r="N1727" t="s">
        <v>3900</v>
      </c>
      <c r="O1727" t="s">
        <v>1731</v>
      </c>
      <c r="P1727">
        <v>438.25</v>
      </c>
      <c r="Q1727">
        <v>496</v>
      </c>
      <c r="R1727" t="s">
        <v>1811</v>
      </c>
      <c r="S1727" t="s">
        <v>1754</v>
      </c>
      <c r="T1727" t="s">
        <v>1812</v>
      </c>
      <c r="U1727" t="s">
        <v>1756</v>
      </c>
      <c r="V1727" t="s">
        <v>1829</v>
      </c>
      <c r="W1727">
        <v>3</v>
      </c>
      <c r="X1727" t="s">
        <v>1810</v>
      </c>
      <c r="Y1727">
        <v>482.2</v>
      </c>
      <c r="Z1727">
        <v>1446.6</v>
      </c>
      <c r="AA1727">
        <v>332.72</v>
      </c>
      <c r="AB1727">
        <v>0.23</v>
      </c>
    </row>
    <row r="1728" spans="1:28" x14ac:dyDescent="0.3">
      <c r="A1728" t="s">
        <v>3552</v>
      </c>
      <c r="B1728" s="13">
        <v>45745</v>
      </c>
      <c r="C1728" t="s">
        <v>428</v>
      </c>
      <c r="D1728" t="s">
        <v>429</v>
      </c>
      <c r="E1728">
        <v>26</v>
      </c>
      <c r="F1728" t="s">
        <v>9</v>
      </c>
      <c r="G1728" t="s">
        <v>430</v>
      </c>
      <c r="H1728" t="s">
        <v>194</v>
      </c>
      <c r="I1728" t="s">
        <v>12</v>
      </c>
      <c r="J1728" t="s">
        <v>26</v>
      </c>
      <c r="K1728" t="s">
        <v>1674</v>
      </c>
      <c r="L1728" t="s">
        <v>3929</v>
      </c>
      <c r="M1728" t="s">
        <v>1558</v>
      </c>
      <c r="N1728" t="s">
        <v>3856</v>
      </c>
      <c r="O1728" t="s">
        <v>1675</v>
      </c>
      <c r="P1728">
        <v>266.86</v>
      </c>
      <c r="Q1728">
        <v>458</v>
      </c>
      <c r="R1728" t="s">
        <v>1774</v>
      </c>
      <c r="S1728" t="s">
        <v>1759</v>
      </c>
      <c r="T1728" t="s">
        <v>1775</v>
      </c>
      <c r="U1728" t="s">
        <v>1765</v>
      </c>
      <c r="V1728" t="s">
        <v>1829</v>
      </c>
      <c r="W1728">
        <v>4</v>
      </c>
      <c r="X1728" t="s">
        <v>1773</v>
      </c>
      <c r="Y1728">
        <v>688.86</v>
      </c>
      <c r="Z1728">
        <v>2755.44</v>
      </c>
      <c r="AA1728">
        <v>55.11</v>
      </c>
      <c r="AB1728">
        <v>0.02</v>
      </c>
    </row>
    <row r="1729" spans="1:28" x14ac:dyDescent="0.3">
      <c r="A1729" t="s">
        <v>3553</v>
      </c>
      <c r="B1729" s="13">
        <v>45214</v>
      </c>
      <c r="C1729" t="s">
        <v>100</v>
      </c>
      <c r="D1729" t="s">
        <v>101</v>
      </c>
      <c r="E1729">
        <v>52</v>
      </c>
      <c r="F1729" t="s">
        <v>16</v>
      </c>
      <c r="G1729" t="s">
        <v>102</v>
      </c>
      <c r="H1729" t="s">
        <v>35</v>
      </c>
      <c r="I1729" t="s">
        <v>12</v>
      </c>
      <c r="J1729" t="s">
        <v>31</v>
      </c>
      <c r="K1729" t="s">
        <v>1572</v>
      </c>
      <c r="L1729" t="s">
        <v>3866</v>
      </c>
      <c r="M1729" t="s">
        <v>1558</v>
      </c>
      <c r="N1729" t="s">
        <v>3867</v>
      </c>
      <c r="O1729" t="s">
        <v>1573</v>
      </c>
      <c r="P1729">
        <v>115.82</v>
      </c>
      <c r="Q1729">
        <v>460</v>
      </c>
      <c r="R1729" t="s">
        <v>1753</v>
      </c>
      <c r="S1729" t="s">
        <v>1754</v>
      </c>
      <c r="T1729" t="s">
        <v>1755</v>
      </c>
      <c r="U1729" t="s">
        <v>1756</v>
      </c>
      <c r="V1729" t="s">
        <v>1829</v>
      </c>
      <c r="W1729">
        <v>1</v>
      </c>
      <c r="X1729" t="s">
        <v>1752</v>
      </c>
      <c r="Y1729">
        <v>145.47999999999999</v>
      </c>
      <c r="Z1729">
        <v>145.47999999999999</v>
      </c>
      <c r="AA1729">
        <v>14.55</v>
      </c>
      <c r="AB1729">
        <v>0.1</v>
      </c>
    </row>
    <row r="1730" spans="1:28" x14ac:dyDescent="0.3">
      <c r="A1730" t="s">
        <v>3554</v>
      </c>
      <c r="B1730" s="13">
        <v>45547</v>
      </c>
      <c r="C1730" t="s">
        <v>198</v>
      </c>
      <c r="D1730" t="s">
        <v>199</v>
      </c>
      <c r="E1730">
        <v>55</v>
      </c>
      <c r="F1730" t="s">
        <v>9</v>
      </c>
      <c r="G1730" t="s">
        <v>200</v>
      </c>
      <c r="H1730" t="s">
        <v>201</v>
      </c>
      <c r="I1730" t="s">
        <v>12</v>
      </c>
      <c r="J1730" t="s">
        <v>26</v>
      </c>
      <c r="K1730" t="s">
        <v>1610</v>
      </c>
      <c r="L1730" t="s">
        <v>3892</v>
      </c>
      <c r="M1730" t="s">
        <v>1566</v>
      </c>
      <c r="N1730" t="s">
        <v>3893</v>
      </c>
      <c r="O1730" t="s">
        <v>1611</v>
      </c>
      <c r="P1730">
        <v>204.39</v>
      </c>
      <c r="Q1730">
        <v>281</v>
      </c>
      <c r="R1730" t="s">
        <v>1793</v>
      </c>
      <c r="S1730" t="s">
        <v>1763</v>
      </c>
      <c r="T1730" t="s">
        <v>395</v>
      </c>
      <c r="U1730" t="s">
        <v>1772</v>
      </c>
      <c r="V1730" t="s">
        <v>1826</v>
      </c>
      <c r="W1730">
        <v>4</v>
      </c>
      <c r="X1730" t="s">
        <v>1792</v>
      </c>
      <c r="Y1730">
        <v>862.25</v>
      </c>
      <c r="Z1730">
        <v>3449</v>
      </c>
      <c r="AA1730">
        <v>965.72</v>
      </c>
      <c r="AB1730">
        <v>0.28000000000000003</v>
      </c>
    </row>
    <row r="1731" spans="1:28" x14ac:dyDescent="0.3">
      <c r="A1731" t="s">
        <v>3555</v>
      </c>
      <c r="B1731" s="13">
        <v>45296</v>
      </c>
      <c r="C1731" t="s">
        <v>926</v>
      </c>
      <c r="D1731" t="s">
        <v>927</v>
      </c>
      <c r="E1731">
        <v>30</v>
      </c>
      <c r="F1731" t="s">
        <v>9</v>
      </c>
      <c r="G1731" t="s">
        <v>928</v>
      </c>
      <c r="H1731" t="s">
        <v>201</v>
      </c>
      <c r="I1731" t="s">
        <v>12</v>
      </c>
      <c r="J1731" t="s">
        <v>31</v>
      </c>
      <c r="K1731" t="s">
        <v>1546</v>
      </c>
      <c r="L1731" t="s">
        <v>3846</v>
      </c>
      <c r="M1731" t="s">
        <v>1547</v>
      </c>
      <c r="N1731" t="s">
        <v>3847</v>
      </c>
      <c r="O1731" t="s">
        <v>1548</v>
      </c>
      <c r="P1731">
        <v>342.56</v>
      </c>
      <c r="Q1731">
        <v>181</v>
      </c>
      <c r="R1731" t="s">
        <v>1800</v>
      </c>
      <c r="S1731" t="s">
        <v>1763</v>
      </c>
      <c r="T1731" t="s">
        <v>207</v>
      </c>
      <c r="U1731" t="s">
        <v>1765</v>
      </c>
      <c r="V1731" t="s">
        <v>1829</v>
      </c>
      <c r="W1731">
        <v>4</v>
      </c>
      <c r="X1731" t="s">
        <v>1799</v>
      </c>
      <c r="Y1731">
        <v>146.12</v>
      </c>
      <c r="Z1731">
        <v>584.48</v>
      </c>
      <c r="AA1731">
        <v>70.14</v>
      </c>
      <c r="AB1731">
        <v>0.12</v>
      </c>
    </row>
    <row r="1732" spans="1:28" x14ac:dyDescent="0.3">
      <c r="A1732" t="s">
        <v>3556</v>
      </c>
      <c r="B1732" s="13">
        <v>45549</v>
      </c>
      <c r="C1732" t="s">
        <v>1472</v>
      </c>
      <c r="D1732" t="s">
        <v>3993</v>
      </c>
      <c r="E1732">
        <v>59</v>
      </c>
      <c r="F1732" t="s">
        <v>9</v>
      </c>
      <c r="G1732" t="s">
        <v>1474</v>
      </c>
      <c r="H1732" t="s">
        <v>39</v>
      </c>
      <c r="I1732" t="s">
        <v>12</v>
      </c>
      <c r="J1732" t="s">
        <v>13</v>
      </c>
      <c r="K1732" t="s">
        <v>1610</v>
      </c>
      <c r="L1732" t="s">
        <v>3892</v>
      </c>
      <c r="M1732" t="s">
        <v>1566</v>
      </c>
      <c r="N1732" t="s">
        <v>3893</v>
      </c>
      <c r="O1732" t="s">
        <v>1611</v>
      </c>
      <c r="P1732">
        <v>204.39</v>
      </c>
      <c r="Q1732">
        <v>281</v>
      </c>
      <c r="R1732" t="s">
        <v>1811</v>
      </c>
      <c r="S1732" t="s">
        <v>1754</v>
      </c>
      <c r="T1732" t="s">
        <v>1812</v>
      </c>
      <c r="U1732" t="s">
        <v>1756</v>
      </c>
      <c r="V1732" t="s">
        <v>1829</v>
      </c>
      <c r="W1732">
        <v>2</v>
      </c>
      <c r="X1732" t="s">
        <v>1810</v>
      </c>
      <c r="Y1732">
        <v>695.02</v>
      </c>
      <c r="Z1732">
        <v>1390.04</v>
      </c>
      <c r="AA1732">
        <v>417.01</v>
      </c>
      <c r="AB1732">
        <v>0.3</v>
      </c>
    </row>
    <row r="1733" spans="1:28" x14ac:dyDescent="0.3">
      <c r="A1733" t="s">
        <v>3557</v>
      </c>
      <c r="B1733" s="13">
        <v>45231</v>
      </c>
      <c r="C1733" t="s">
        <v>711</v>
      </c>
      <c r="D1733" t="s">
        <v>712</v>
      </c>
      <c r="E1733">
        <v>47</v>
      </c>
      <c r="F1733" t="s">
        <v>16</v>
      </c>
      <c r="G1733" t="s">
        <v>3979</v>
      </c>
      <c r="H1733" t="s">
        <v>88</v>
      </c>
      <c r="I1733" t="s">
        <v>12</v>
      </c>
      <c r="J1733" t="s">
        <v>13</v>
      </c>
      <c r="K1733" t="s">
        <v>1736</v>
      </c>
      <c r="L1733" t="s">
        <v>3961</v>
      </c>
      <c r="M1733" t="s">
        <v>1558</v>
      </c>
      <c r="N1733" t="s">
        <v>3856</v>
      </c>
      <c r="O1733" t="s">
        <v>1737</v>
      </c>
      <c r="P1733">
        <v>358.47</v>
      </c>
      <c r="Q1733">
        <v>213</v>
      </c>
      <c r="R1733" t="s">
        <v>1790</v>
      </c>
      <c r="S1733" t="s">
        <v>1754</v>
      </c>
      <c r="T1733" t="s">
        <v>1791</v>
      </c>
      <c r="U1733" t="s">
        <v>1772</v>
      </c>
      <c r="V1733" t="s">
        <v>1826</v>
      </c>
      <c r="W1733">
        <v>2</v>
      </c>
      <c r="X1733" t="s">
        <v>1789</v>
      </c>
      <c r="Y1733">
        <v>886.67</v>
      </c>
      <c r="Z1733">
        <v>1773.34</v>
      </c>
      <c r="AA1733">
        <v>425.6</v>
      </c>
      <c r="AB1733">
        <v>0.24</v>
      </c>
    </row>
    <row r="1734" spans="1:28" x14ac:dyDescent="0.3">
      <c r="A1734" t="s">
        <v>3558</v>
      </c>
      <c r="B1734" s="13">
        <v>45628</v>
      </c>
      <c r="C1734" t="s">
        <v>205</v>
      </c>
      <c r="D1734" t="s">
        <v>206</v>
      </c>
      <c r="E1734">
        <v>24</v>
      </c>
      <c r="F1734" t="s">
        <v>9</v>
      </c>
      <c r="G1734" t="s">
        <v>207</v>
      </c>
      <c r="H1734" t="s">
        <v>96</v>
      </c>
      <c r="I1734" t="s">
        <v>12</v>
      </c>
      <c r="J1734" t="s">
        <v>19</v>
      </c>
      <c r="K1734" t="s">
        <v>1680</v>
      </c>
      <c r="L1734" t="s">
        <v>3932</v>
      </c>
      <c r="M1734" t="s">
        <v>1558</v>
      </c>
      <c r="N1734" t="s">
        <v>3867</v>
      </c>
      <c r="O1734" t="s">
        <v>1681</v>
      </c>
      <c r="P1734">
        <v>340.39</v>
      </c>
      <c r="Q1734">
        <v>177</v>
      </c>
      <c r="R1734" t="s">
        <v>1811</v>
      </c>
      <c r="S1734" t="s">
        <v>1754</v>
      </c>
      <c r="T1734" t="s">
        <v>1812</v>
      </c>
      <c r="U1734" t="s">
        <v>1756</v>
      </c>
      <c r="V1734" t="s">
        <v>1829</v>
      </c>
      <c r="W1734">
        <v>2</v>
      </c>
      <c r="X1734" t="s">
        <v>1810</v>
      </c>
      <c r="Y1734">
        <v>864.09</v>
      </c>
      <c r="Z1734">
        <v>1728.18</v>
      </c>
      <c r="AA1734">
        <v>103.69</v>
      </c>
      <c r="AB1734">
        <v>0.06</v>
      </c>
    </row>
    <row r="1735" spans="1:28" x14ac:dyDescent="0.3">
      <c r="A1735" t="s">
        <v>3559</v>
      </c>
      <c r="B1735" s="13">
        <v>45862</v>
      </c>
      <c r="C1735" t="s">
        <v>23</v>
      </c>
      <c r="D1735" t="s">
        <v>3969</v>
      </c>
      <c r="E1735">
        <v>59</v>
      </c>
      <c r="F1735" t="s">
        <v>16</v>
      </c>
      <c r="G1735" t="s">
        <v>24</v>
      </c>
      <c r="H1735" t="s">
        <v>25</v>
      </c>
      <c r="I1735" t="s">
        <v>12</v>
      </c>
      <c r="J1735" t="s">
        <v>26</v>
      </c>
      <c r="K1735" t="s">
        <v>1572</v>
      </c>
      <c r="L1735" t="s">
        <v>3866</v>
      </c>
      <c r="M1735" t="s">
        <v>1558</v>
      </c>
      <c r="N1735" t="s">
        <v>3867</v>
      </c>
      <c r="O1735" t="s">
        <v>1573</v>
      </c>
      <c r="P1735">
        <v>115.82</v>
      </c>
      <c r="Q1735">
        <v>460</v>
      </c>
      <c r="R1735" t="s">
        <v>1787</v>
      </c>
      <c r="S1735" t="s">
        <v>1763</v>
      </c>
      <c r="T1735" t="s">
        <v>1788</v>
      </c>
      <c r="U1735" t="s">
        <v>1756</v>
      </c>
      <c r="V1735" t="s">
        <v>1826</v>
      </c>
      <c r="W1735">
        <v>1</v>
      </c>
      <c r="X1735" t="s">
        <v>1786</v>
      </c>
      <c r="Y1735">
        <v>437.65</v>
      </c>
      <c r="Z1735">
        <v>437.65</v>
      </c>
      <c r="AA1735">
        <v>8.75</v>
      </c>
      <c r="AB1735">
        <v>0.02</v>
      </c>
    </row>
    <row r="1736" spans="1:28" x14ac:dyDescent="0.3">
      <c r="A1736" t="s">
        <v>3560</v>
      </c>
      <c r="B1736" s="13">
        <v>45843</v>
      </c>
      <c r="C1736" t="s">
        <v>660</v>
      </c>
      <c r="D1736" t="s">
        <v>661</v>
      </c>
      <c r="E1736">
        <v>37</v>
      </c>
      <c r="F1736" t="s">
        <v>16</v>
      </c>
      <c r="G1736" t="s">
        <v>662</v>
      </c>
      <c r="H1736" t="s">
        <v>62</v>
      </c>
      <c r="I1736" t="s">
        <v>12</v>
      </c>
      <c r="J1736" t="s">
        <v>19</v>
      </c>
      <c r="K1736" t="s">
        <v>1620</v>
      </c>
      <c r="L1736" t="s">
        <v>3898</v>
      </c>
      <c r="M1736" t="s">
        <v>1547</v>
      </c>
      <c r="N1736" t="s">
        <v>3847</v>
      </c>
      <c r="O1736" t="s">
        <v>1621</v>
      </c>
      <c r="P1736">
        <v>223.43</v>
      </c>
      <c r="Q1736">
        <v>154</v>
      </c>
      <c r="R1736" t="s">
        <v>1798</v>
      </c>
      <c r="S1736" t="s">
        <v>1754</v>
      </c>
      <c r="T1736" t="s">
        <v>129</v>
      </c>
      <c r="U1736" t="s">
        <v>1756</v>
      </c>
      <c r="V1736" t="s">
        <v>1824</v>
      </c>
      <c r="W1736">
        <v>2</v>
      </c>
      <c r="X1736" t="s">
        <v>1797</v>
      </c>
      <c r="Y1736">
        <v>208.09</v>
      </c>
      <c r="Z1736">
        <v>416.18</v>
      </c>
      <c r="AA1736">
        <v>112.37</v>
      </c>
      <c r="AB1736">
        <v>0.27</v>
      </c>
    </row>
    <row r="1737" spans="1:28" x14ac:dyDescent="0.3">
      <c r="A1737" t="s">
        <v>3561</v>
      </c>
      <c r="B1737" s="13">
        <v>45482</v>
      </c>
      <c r="C1737" t="s">
        <v>205</v>
      </c>
      <c r="D1737" t="s">
        <v>206</v>
      </c>
      <c r="E1737">
        <v>24</v>
      </c>
      <c r="F1737" t="s">
        <v>9</v>
      </c>
      <c r="G1737" t="s">
        <v>207</v>
      </c>
      <c r="H1737" t="s">
        <v>96</v>
      </c>
      <c r="I1737" t="s">
        <v>12</v>
      </c>
      <c r="J1737" t="s">
        <v>19</v>
      </c>
      <c r="K1737" t="s">
        <v>1734</v>
      </c>
      <c r="L1737" t="s">
        <v>3960</v>
      </c>
      <c r="M1737" t="s">
        <v>1563</v>
      </c>
      <c r="N1737" t="s">
        <v>3845</v>
      </c>
      <c r="O1737" t="s">
        <v>1735</v>
      </c>
      <c r="P1737">
        <v>377.52</v>
      </c>
      <c r="Q1737">
        <v>485</v>
      </c>
      <c r="R1737" t="s">
        <v>1808</v>
      </c>
      <c r="S1737" t="s">
        <v>1759</v>
      </c>
      <c r="T1737" t="s">
        <v>1809</v>
      </c>
      <c r="U1737" t="s">
        <v>1756</v>
      </c>
      <c r="V1737" t="s">
        <v>1824</v>
      </c>
      <c r="W1737">
        <v>4</v>
      </c>
      <c r="X1737" t="s">
        <v>1807</v>
      </c>
      <c r="Y1737">
        <v>825.78</v>
      </c>
      <c r="Z1737">
        <v>3303.12</v>
      </c>
      <c r="AA1737">
        <v>66.06</v>
      </c>
      <c r="AB1737">
        <v>0.02</v>
      </c>
    </row>
    <row r="1738" spans="1:28" x14ac:dyDescent="0.3">
      <c r="A1738" t="s">
        <v>3562</v>
      </c>
      <c r="B1738" s="13">
        <v>45313</v>
      </c>
      <c r="C1738" t="s">
        <v>405</v>
      </c>
      <c r="D1738" t="s">
        <v>406</v>
      </c>
      <c r="E1738">
        <v>18</v>
      </c>
      <c r="F1738" t="s">
        <v>16</v>
      </c>
      <c r="G1738" t="s">
        <v>407</v>
      </c>
      <c r="H1738" t="s">
        <v>217</v>
      </c>
      <c r="I1738" t="s">
        <v>12</v>
      </c>
      <c r="J1738" t="s">
        <v>19</v>
      </c>
      <c r="K1738" t="s">
        <v>1598</v>
      </c>
      <c r="L1738" t="s">
        <v>3886</v>
      </c>
      <c r="M1738" t="s">
        <v>1547</v>
      </c>
      <c r="N1738" t="s">
        <v>3854</v>
      </c>
      <c r="O1738" t="s">
        <v>1599</v>
      </c>
      <c r="P1738">
        <v>174.02</v>
      </c>
      <c r="Q1738">
        <v>268</v>
      </c>
      <c r="R1738" t="s">
        <v>1808</v>
      </c>
      <c r="S1738" t="s">
        <v>1759</v>
      </c>
      <c r="T1738" t="s">
        <v>1809</v>
      </c>
      <c r="U1738" t="s">
        <v>1756</v>
      </c>
      <c r="V1738" t="s">
        <v>1826</v>
      </c>
      <c r="W1738">
        <v>3</v>
      </c>
      <c r="X1738" t="s">
        <v>1807</v>
      </c>
      <c r="Y1738">
        <v>849.77</v>
      </c>
      <c r="Z1738">
        <v>2549.31</v>
      </c>
      <c r="AA1738">
        <v>305.92</v>
      </c>
      <c r="AB1738">
        <v>0.12</v>
      </c>
    </row>
    <row r="1739" spans="1:28" x14ac:dyDescent="0.3">
      <c r="A1739" t="s">
        <v>3563</v>
      </c>
      <c r="B1739" s="13">
        <v>45314</v>
      </c>
      <c r="C1739" t="s">
        <v>1080</v>
      </c>
      <c r="D1739" t="s">
        <v>1081</v>
      </c>
      <c r="E1739">
        <v>39</v>
      </c>
      <c r="F1739" t="s">
        <v>9</v>
      </c>
      <c r="G1739" t="s">
        <v>1082</v>
      </c>
      <c r="H1739" t="s">
        <v>233</v>
      </c>
      <c r="I1739" t="s">
        <v>12</v>
      </c>
      <c r="J1739" t="s">
        <v>13</v>
      </c>
      <c r="K1739" t="s">
        <v>1668</v>
      </c>
      <c r="L1739" t="s">
        <v>3926</v>
      </c>
      <c r="M1739" t="s">
        <v>1558</v>
      </c>
      <c r="N1739" t="s">
        <v>3915</v>
      </c>
      <c r="O1739" t="s">
        <v>1669</v>
      </c>
      <c r="P1739">
        <v>482.75</v>
      </c>
      <c r="Q1739">
        <v>444</v>
      </c>
      <c r="R1739" t="s">
        <v>1770</v>
      </c>
      <c r="S1739" t="s">
        <v>1763</v>
      </c>
      <c r="T1739" t="s">
        <v>1771</v>
      </c>
      <c r="U1739" t="s">
        <v>1772</v>
      </c>
      <c r="V1739" t="s">
        <v>1824</v>
      </c>
      <c r="W1739">
        <v>1</v>
      </c>
      <c r="X1739" t="s">
        <v>1769</v>
      </c>
      <c r="Y1739">
        <v>88.78</v>
      </c>
      <c r="Z1739">
        <v>88.78</v>
      </c>
      <c r="AA1739">
        <v>15.98</v>
      </c>
      <c r="AB1739">
        <v>0.18</v>
      </c>
    </row>
    <row r="1740" spans="1:28" x14ac:dyDescent="0.3">
      <c r="A1740" t="s">
        <v>3564</v>
      </c>
      <c r="B1740" s="13">
        <v>45526</v>
      </c>
      <c r="C1740" t="s">
        <v>628</v>
      </c>
      <c r="D1740" t="s">
        <v>629</v>
      </c>
      <c r="E1740">
        <v>29</v>
      </c>
      <c r="F1740" t="s">
        <v>16</v>
      </c>
      <c r="G1740" t="s">
        <v>630</v>
      </c>
      <c r="H1740" t="s">
        <v>25</v>
      </c>
      <c r="I1740" t="s">
        <v>12</v>
      </c>
      <c r="J1740" t="s">
        <v>26</v>
      </c>
      <c r="K1740" t="s">
        <v>1704</v>
      </c>
      <c r="L1740" t="s">
        <v>3945</v>
      </c>
      <c r="M1740" t="s">
        <v>1544</v>
      </c>
      <c r="N1740" t="s">
        <v>3870</v>
      </c>
      <c r="O1740" t="s">
        <v>1705</v>
      </c>
      <c r="P1740">
        <v>325.26</v>
      </c>
      <c r="Q1740">
        <v>400</v>
      </c>
      <c r="R1740" t="s">
        <v>1770</v>
      </c>
      <c r="S1740" t="s">
        <v>1763</v>
      </c>
      <c r="T1740" t="s">
        <v>1771</v>
      </c>
      <c r="U1740" t="s">
        <v>1772</v>
      </c>
      <c r="V1740" t="s">
        <v>1826</v>
      </c>
      <c r="W1740">
        <v>4</v>
      </c>
      <c r="X1740" t="s">
        <v>1769</v>
      </c>
      <c r="Y1740">
        <v>507.22</v>
      </c>
      <c r="Z1740">
        <v>2028.88</v>
      </c>
      <c r="AA1740">
        <v>284.04000000000002</v>
      </c>
      <c r="AB1740">
        <v>0.14000000000000001</v>
      </c>
    </row>
    <row r="1741" spans="1:28" x14ac:dyDescent="0.3">
      <c r="A1741" t="s">
        <v>3565</v>
      </c>
      <c r="B1741" s="13">
        <v>45887</v>
      </c>
      <c r="C1741" t="s">
        <v>996</v>
      </c>
      <c r="D1741" t="s">
        <v>997</v>
      </c>
      <c r="E1741">
        <v>34</v>
      </c>
      <c r="F1741" t="s">
        <v>9</v>
      </c>
      <c r="G1741" t="s">
        <v>998</v>
      </c>
      <c r="H1741" t="s">
        <v>140</v>
      </c>
      <c r="I1741" t="s">
        <v>12</v>
      </c>
      <c r="J1741" t="s">
        <v>13</v>
      </c>
      <c r="K1741" t="s">
        <v>1740</v>
      </c>
      <c r="L1741" t="s">
        <v>3963</v>
      </c>
      <c r="M1741" t="s">
        <v>1547</v>
      </c>
      <c r="N1741" t="s">
        <v>3849</v>
      </c>
      <c r="O1741" t="s">
        <v>1741</v>
      </c>
      <c r="P1741">
        <v>358.47</v>
      </c>
      <c r="Q1741">
        <v>143</v>
      </c>
      <c r="R1741" t="s">
        <v>1753</v>
      </c>
      <c r="S1741" t="s">
        <v>1754</v>
      </c>
      <c r="T1741" t="s">
        <v>1755</v>
      </c>
      <c r="U1741" t="s">
        <v>1756</v>
      </c>
      <c r="V1741" t="s">
        <v>1824</v>
      </c>
      <c r="W1741">
        <v>3</v>
      </c>
      <c r="X1741" t="s">
        <v>1752</v>
      </c>
      <c r="Y1741">
        <v>330.98</v>
      </c>
      <c r="Z1741">
        <v>992.94</v>
      </c>
      <c r="AA1741">
        <v>109.22</v>
      </c>
      <c r="AB1741">
        <v>0.11</v>
      </c>
    </row>
    <row r="1742" spans="1:28" x14ac:dyDescent="0.3">
      <c r="A1742" t="s">
        <v>3566</v>
      </c>
      <c r="B1742" s="13">
        <v>45562</v>
      </c>
      <c r="C1742" t="s">
        <v>195</v>
      </c>
      <c r="D1742" t="s">
        <v>196</v>
      </c>
      <c r="E1742">
        <v>23</v>
      </c>
      <c r="F1742" t="s">
        <v>16</v>
      </c>
      <c r="G1742" t="s">
        <v>197</v>
      </c>
      <c r="H1742" t="s">
        <v>43</v>
      </c>
      <c r="I1742" t="s">
        <v>12</v>
      </c>
      <c r="J1742" t="s">
        <v>13</v>
      </c>
      <c r="K1742" t="s">
        <v>1622</v>
      </c>
      <c r="L1742" t="s">
        <v>3899</v>
      </c>
      <c r="M1742" t="s">
        <v>1547</v>
      </c>
      <c r="N1742" t="s">
        <v>3900</v>
      </c>
      <c r="O1742" t="s">
        <v>1623</v>
      </c>
      <c r="P1742">
        <v>353.47</v>
      </c>
      <c r="Q1742">
        <v>214</v>
      </c>
      <c r="R1742" t="s">
        <v>1814</v>
      </c>
      <c r="S1742" t="s">
        <v>1754</v>
      </c>
      <c r="T1742" t="s">
        <v>1815</v>
      </c>
      <c r="U1742" t="s">
        <v>1772</v>
      </c>
      <c r="V1742" t="s">
        <v>1824</v>
      </c>
      <c r="W1742">
        <v>4</v>
      </c>
      <c r="X1742" t="s">
        <v>1813</v>
      </c>
      <c r="Y1742">
        <v>442.87</v>
      </c>
      <c r="Z1742">
        <v>1771.48</v>
      </c>
      <c r="AA1742">
        <v>141.72</v>
      </c>
      <c r="AB1742">
        <v>0.08</v>
      </c>
    </row>
    <row r="1743" spans="1:28" x14ac:dyDescent="0.3">
      <c r="A1743" t="s">
        <v>3567</v>
      </c>
      <c r="B1743" s="13">
        <v>45880</v>
      </c>
      <c r="C1743" t="s">
        <v>48</v>
      </c>
      <c r="D1743" t="s">
        <v>49</v>
      </c>
      <c r="E1743">
        <v>64</v>
      </c>
      <c r="F1743" t="s">
        <v>9</v>
      </c>
      <c r="G1743" t="s">
        <v>50</v>
      </c>
      <c r="H1743" t="s">
        <v>51</v>
      </c>
      <c r="I1743" t="s">
        <v>12</v>
      </c>
      <c r="J1743" t="s">
        <v>19</v>
      </c>
      <c r="K1743" t="s">
        <v>1740</v>
      </c>
      <c r="L1743" t="s">
        <v>3963</v>
      </c>
      <c r="M1743" t="s">
        <v>1547</v>
      </c>
      <c r="N1743" t="s">
        <v>3849</v>
      </c>
      <c r="O1743" t="s">
        <v>1741</v>
      </c>
      <c r="P1743">
        <v>358.47</v>
      </c>
      <c r="Q1743">
        <v>143</v>
      </c>
      <c r="R1743" t="s">
        <v>1762</v>
      </c>
      <c r="S1743" t="s">
        <v>1763</v>
      </c>
      <c r="T1743" t="s">
        <v>1764</v>
      </c>
      <c r="U1743" t="s">
        <v>1765</v>
      </c>
      <c r="V1743" t="s">
        <v>1826</v>
      </c>
      <c r="W1743">
        <v>2</v>
      </c>
      <c r="X1743" t="s">
        <v>1761</v>
      </c>
      <c r="Y1743">
        <v>939.66</v>
      </c>
      <c r="Z1743">
        <v>1879.32</v>
      </c>
      <c r="AA1743">
        <v>263.10000000000002</v>
      </c>
      <c r="AB1743">
        <v>0.14000000000000001</v>
      </c>
    </row>
    <row r="1744" spans="1:28" x14ac:dyDescent="0.3">
      <c r="A1744" t="s">
        <v>3568</v>
      </c>
      <c r="B1744" s="13">
        <v>45556</v>
      </c>
      <c r="C1744" t="s">
        <v>929</v>
      </c>
      <c r="D1744" t="s">
        <v>930</v>
      </c>
      <c r="E1744">
        <v>56</v>
      </c>
      <c r="F1744" t="s">
        <v>16</v>
      </c>
      <c r="G1744" t="s">
        <v>931</v>
      </c>
      <c r="H1744" t="s">
        <v>328</v>
      </c>
      <c r="I1744" t="s">
        <v>12</v>
      </c>
      <c r="J1744" t="s">
        <v>19</v>
      </c>
      <c r="K1744" t="s">
        <v>1694</v>
      </c>
      <c r="L1744" t="s">
        <v>3940</v>
      </c>
      <c r="M1744" t="s">
        <v>1566</v>
      </c>
      <c r="N1744" t="s">
        <v>3893</v>
      </c>
      <c r="O1744" t="s">
        <v>1695</v>
      </c>
      <c r="P1744">
        <v>107.06</v>
      </c>
      <c r="Q1744">
        <v>359</v>
      </c>
      <c r="R1744" t="s">
        <v>1767</v>
      </c>
      <c r="S1744" t="s">
        <v>1759</v>
      </c>
      <c r="T1744" t="s">
        <v>1768</v>
      </c>
      <c r="U1744" t="s">
        <v>1765</v>
      </c>
      <c r="V1744" t="s">
        <v>1824</v>
      </c>
      <c r="W1744">
        <v>1</v>
      </c>
      <c r="X1744" t="s">
        <v>1766</v>
      </c>
      <c r="Y1744">
        <v>24.13</v>
      </c>
      <c r="Z1744">
        <v>24.13</v>
      </c>
      <c r="AA1744">
        <v>0</v>
      </c>
      <c r="AB1744">
        <v>0</v>
      </c>
    </row>
    <row r="1745" spans="1:28" x14ac:dyDescent="0.3">
      <c r="A1745" t="s">
        <v>3569</v>
      </c>
      <c r="B1745" s="13">
        <v>45355</v>
      </c>
      <c r="C1745" t="s">
        <v>1139</v>
      </c>
      <c r="D1745" t="s">
        <v>1140</v>
      </c>
      <c r="E1745">
        <v>58</v>
      </c>
      <c r="F1745" t="s">
        <v>9</v>
      </c>
      <c r="G1745" t="s">
        <v>1141</v>
      </c>
      <c r="H1745" t="s">
        <v>133</v>
      </c>
      <c r="I1745" t="s">
        <v>12</v>
      </c>
      <c r="J1745" t="s">
        <v>26</v>
      </c>
      <c r="K1745" t="s">
        <v>1630</v>
      </c>
      <c r="L1745" t="s">
        <v>3905</v>
      </c>
      <c r="M1745" t="s">
        <v>1566</v>
      </c>
      <c r="N1745" t="s">
        <v>3862</v>
      </c>
      <c r="O1745" t="s">
        <v>1631</v>
      </c>
      <c r="P1745">
        <v>313.26</v>
      </c>
      <c r="Q1745">
        <v>369</v>
      </c>
      <c r="R1745" t="s">
        <v>1767</v>
      </c>
      <c r="S1745" t="s">
        <v>1759</v>
      </c>
      <c r="T1745" t="s">
        <v>1768</v>
      </c>
      <c r="U1745" t="s">
        <v>1765</v>
      </c>
      <c r="V1745" t="s">
        <v>1829</v>
      </c>
      <c r="W1745">
        <v>3</v>
      </c>
      <c r="X1745" t="s">
        <v>1766</v>
      </c>
      <c r="Y1745">
        <v>239.54</v>
      </c>
      <c r="Z1745">
        <v>718.62</v>
      </c>
      <c r="AA1745">
        <v>208.4</v>
      </c>
      <c r="AB1745">
        <v>0.28999999999999998</v>
      </c>
    </row>
    <row r="1746" spans="1:28" x14ac:dyDescent="0.3">
      <c r="A1746" t="s">
        <v>3570</v>
      </c>
      <c r="B1746" s="13">
        <v>45244</v>
      </c>
      <c r="C1746" t="s">
        <v>1484</v>
      </c>
      <c r="D1746" t="s">
        <v>1485</v>
      </c>
      <c r="E1746">
        <v>26</v>
      </c>
      <c r="F1746" t="s">
        <v>9</v>
      </c>
      <c r="G1746" t="s">
        <v>1486</v>
      </c>
      <c r="H1746" t="s">
        <v>588</v>
      </c>
      <c r="I1746" t="s">
        <v>12</v>
      </c>
      <c r="J1746" t="s">
        <v>19</v>
      </c>
      <c r="K1746" t="s">
        <v>1640</v>
      </c>
      <c r="L1746" t="s">
        <v>3910</v>
      </c>
      <c r="M1746" t="s">
        <v>1547</v>
      </c>
      <c r="N1746" t="s">
        <v>3849</v>
      </c>
      <c r="O1746" t="s">
        <v>1641</v>
      </c>
      <c r="P1746">
        <v>167.34</v>
      </c>
      <c r="Q1746">
        <v>296</v>
      </c>
      <c r="R1746" t="s">
        <v>1800</v>
      </c>
      <c r="S1746" t="s">
        <v>1763</v>
      </c>
      <c r="T1746" t="s">
        <v>207</v>
      </c>
      <c r="U1746" t="s">
        <v>1765</v>
      </c>
      <c r="V1746" t="s">
        <v>1824</v>
      </c>
      <c r="W1746">
        <v>1</v>
      </c>
      <c r="X1746" t="s">
        <v>1799</v>
      </c>
      <c r="Y1746">
        <v>588.53</v>
      </c>
      <c r="Z1746">
        <v>588.53</v>
      </c>
      <c r="AA1746">
        <v>58.85</v>
      </c>
      <c r="AB1746">
        <v>0.1</v>
      </c>
    </row>
    <row r="1747" spans="1:28" x14ac:dyDescent="0.3">
      <c r="A1747" t="s">
        <v>3571</v>
      </c>
      <c r="B1747" s="13">
        <v>45863</v>
      </c>
      <c r="C1747" t="s">
        <v>914</v>
      </c>
      <c r="D1747" t="s">
        <v>915</v>
      </c>
      <c r="E1747">
        <v>58</v>
      </c>
      <c r="F1747" t="s">
        <v>9</v>
      </c>
      <c r="G1747" t="s">
        <v>916</v>
      </c>
      <c r="H1747" t="s">
        <v>167</v>
      </c>
      <c r="I1747" t="s">
        <v>12</v>
      </c>
      <c r="J1747" t="s">
        <v>13</v>
      </c>
      <c r="K1747" t="s">
        <v>1668</v>
      </c>
      <c r="L1747" t="s">
        <v>3926</v>
      </c>
      <c r="M1747" t="s">
        <v>1558</v>
      </c>
      <c r="N1747" t="s">
        <v>3915</v>
      </c>
      <c r="O1747" t="s">
        <v>1669</v>
      </c>
      <c r="P1747">
        <v>482.75</v>
      </c>
      <c r="Q1747">
        <v>444</v>
      </c>
      <c r="R1747" t="s">
        <v>1802</v>
      </c>
      <c r="S1747" t="s">
        <v>1759</v>
      </c>
      <c r="T1747" t="s">
        <v>1803</v>
      </c>
      <c r="U1747" t="s">
        <v>1756</v>
      </c>
      <c r="V1747" t="s">
        <v>1824</v>
      </c>
      <c r="W1747">
        <v>1</v>
      </c>
      <c r="X1747" t="s">
        <v>1801</v>
      </c>
      <c r="Y1747">
        <v>145.96</v>
      </c>
      <c r="Z1747">
        <v>145.96</v>
      </c>
      <c r="AA1747">
        <v>43.79</v>
      </c>
      <c r="AB1747">
        <v>0.3</v>
      </c>
    </row>
    <row r="1748" spans="1:28" x14ac:dyDescent="0.3">
      <c r="A1748" t="s">
        <v>3572</v>
      </c>
      <c r="B1748" s="13">
        <v>45573</v>
      </c>
      <c r="C1748" t="s">
        <v>360</v>
      </c>
      <c r="D1748" t="s">
        <v>361</v>
      </c>
      <c r="E1748">
        <v>29</v>
      </c>
      <c r="F1748" t="s">
        <v>9</v>
      </c>
      <c r="G1748" t="s">
        <v>362</v>
      </c>
      <c r="H1748" t="s">
        <v>117</v>
      </c>
      <c r="I1748" t="s">
        <v>12</v>
      </c>
      <c r="J1748" t="s">
        <v>13</v>
      </c>
      <c r="K1748" t="s">
        <v>1688</v>
      </c>
      <c r="L1748" t="s">
        <v>3937</v>
      </c>
      <c r="M1748" t="s">
        <v>1544</v>
      </c>
      <c r="N1748" t="s">
        <v>3881</v>
      </c>
      <c r="O1748" t="s">
        <v>1689</v>
      </c>
      <c r="P1748">
        <v>138.05000000000001</v>
      </c>
      <c r="Q1748">
        <v>89</v>
      </c>
      <c r="R1748" t="s">
        <v>1770</v>
      </c>
      <c r="S1748" t="s">
        <v>1763</v>
      </c>
      <c r="T1748" t="s">
        <v>1771</v>
      </c>
      <c r="U1748" t="s">
        <v>1772</v>
      </c>
      <c r="V1748" t="s">
        <v>1824</v>
      </c>
      <c r="W1748">
        <v>4</v>
      </c>
      <c r="X1748" t="s">
        <v>1769</v>
      </c>
      <c r="Y1748">
        <v>640.91</v>
      </c>
      <c r="Z1748">
        <v>2563.64</v>
      </c>
      <c r="AA1748">
        <v>153.82</v>
      </c>
      <c r="AB1748">
        <v>0.06</v>
      </c>
    </row>
    <row r="1749" spans="1:28" x14ac:dyDescent="0.3">
      <c r="A1749" t="s">
        <v>3573</v>
      </c>
      <c r="B1749" s="13">
        <v>45792</v>
      </c>
      <c r="C1749" t="s">
        <v>164</v>
      </c>
      <c r="D1749" t="s">
        <v>165</v>
      </c>
      <c r="E1749">
        <v>19</v>
      </c>
      <c r="F1749" t="s">
        <v>9</v>
      </c>
      <c r="G1749" t="s">
        <v>166</v>
      </c>
      <c r="H1749" t="s">
        <v>167</v>
      </c>
      <c r="I1749" t="s">
        <v>12</v>
      </c>
      <c r="J1749" t="s">
        <v>19</v>
      </c>
      <c r="K1749" t="s">
        <v>1676</v>
      </c>
      <c r="L1749" t="s">
        <v>3930</v>
      </c>
      <c r="M1749" t="s">
        <v>1558</v>
      </c>
      <c r="N1749" t="s">
        <v>3912</v>
      </c>
      <c r="O1749" t="s">
        <v>1677</v>
      </c>
      <c r="P1749">
        <v>299.11</v>
      </c>
      <c r="Q1749">
        <v>118</v>
      </c>
      <c r="R1749" t="s">
        <v>1793</v>
      </c>
      <c r="S1749" t="s">
        <v>1763</v>
      </c>
      <c r="T1749" t="s">
        <v>395</v>
      </c>
      <c r="U1749" t="s">
        <v>1772</v>
      </c>
      <c r="V1749" t="s">
        <v>1824</v>
      </c>
      <c r="W1749">
        <v>3</v>
      </c>
      <c r="X1749" t="s">
        <v>1792</v>
      </c>
      <c r="Y1749">
        <v>773.86</v>
      </c>
      <c r="Z1749">
        <v>2321.58</v>
      </c>
      <c r="AA1749">
        <v>510.75</v>
      </c>
      <c r="AB1749">
        <v>0.22</v>
      </c>
    </row>
    <row r="1750" spans="1:28" x14ac:dyDescent="0.3">
      <c r="A1750" t="s">
        <v>3574</v>
      </c>
      <c r="B1750" s="13">
        <v>45744</v>
      </c>
      <c r="C1750" t="s">
        <v>1428</v>
      </c>
      <c r="D1750" t="s">
        <v>1429</v>
      </c>
      <c r="E1750">
        <v>36</v>
      </c>
      <c r="F1750" t="s">
        <v>16</v>
      </c>
      <c r="G1750" t="s">
        <v>1430</v>
      </c>
      <c r="H1750" t="s">
        <v>167</v>
      </c>
      <c r="I1750" t="s">
        <v>12</v>
      </c>
      <c r="J1750" t="s">
        <v>26</v>
      </c>
      <c r="K1750" t="s">
        <v>1610</v>
      </c>
      <c r="L1750" t="s">
        <v>3892</v>
      </c>
      <c r="M1750" t="s">
        <v>1566</v>
      </c>
      <c r="N1750" t="s">
        <v>3893</v>
      </c>
      <c r="O1750" t="s">
        <v>1611</v>
      </c>
      <c r="P1750">
        <v>204.39</v>
      </c>
      <c r="Q1750">
        <v>281</v>
      </c>
      <c r="R1750" t="s">
        <v>1802</v>
      </c>
      <c r="S1750" t="s">
        <v>1759</v>
      </c>
      <c r="T1750" t="s">
        <v>1803</v>
      </c>
      <c r="U1750" t="s">
        <v>1756</v>
      </c>
      <c r="V1750" t="s">
        <v>1829</v>
      </c>
      <c r="W1750">
        <v>2</v>
      </c>
      <c r="X1750" t="s">
        <v>1801</v>
      </c>
      <c r="Y1750">
        <v>31.28</v>
      </c>
      <c r="Z1750">
        <v>62.56</v>
      </c>
      <c r="AA1750">
        <v>12.51</v>
      </c>
      <c r="AB1750">
        <v>0.2</v>
      </c>
    </row>
    <row r="1751" spans="1:28" x14ac:dyDescent="0.3">
      <c r="A1751" t="s">
        <v>3575</v>
      </c>
      <c r="B1751" s="13">
        <v>45842</v>
      </c>
      <c r="C1751" t="s">
        <v>1166</v>
      </c>
      <c r="D1751" t="s">
        <v>1167</v>
      </c>
      <c r="E1751">
        <v>37</v>
      </c>
      <c r="F1751" t="s">
        <v>16</v>
      </c>
      <c r="G1751" t="s">
        <v>1168</v>
      </c>
      <c r="H1751" t="s">
        <v>434</v>
      </c>
      <c r="I1751" t="s">
        <v>12</v>
      </c>
      <c r="J1751" t="s">
        <v>13</v>
      </c>
      <c r="K1751" t="s">
        <v>1712</v>
      </c>
      <c r="L1751" t="s">
        <v>3949</v>
      </c>
      <c r="M1751" t="s">
        <v>1566</v>
      </c>
      <c r="N1751" t="s">
        <v>3862</v>
      </c>
      <c r="O1751" t="s">
        <v>1713</v>
      </c>
      <c r="P1751">
        <v>152.91999999999999</v>
      </c>
      <c r="Q1751">
        <v>281</v>
      </c>
      <c r="R1751" t="s">
        <v>1777</v>
      </c>
      <c r="S1751" t="s">
        <v>1754</v>
      </c>
      <c r="T1751" t="s">
        <v>1778</v>
      </c>
      <c r="U1751" t="s">
        <v>1772</v>
      </c>
      <c r="V1751" t="s">
        <v>1824</v>
      </c>
      <c r="W1751">
        <v>4</v>
      </c>
      <c r="X1751" t="s">
        <v>1776</v>
      </c>
      <c r="Y1751">
        <v>389.22</v>
      </c>
      <c r="Z1751">
        <v>1556.88</v>
      </c>
      <c r="AA1751">
        <v>280.24</v>
      </c>
      <c r="AB1751">
        <v>0.18</v>
      </c>
    </row>
    <row r="1752" spans="1:28" x14ac:dyDescent="0.3">
      <c r="A1752" t="s">
        <v>3576</v>
      </c>
      <c r="B1752" s="13">
        <v>45502</v>
      </c>
      <c r="C1752" t="s">
        <v>71</v>
      </c>
      <c r="D1752" t="s">
        <v>72</v>
      </c>
      <c r="E1752">
        <v>49</v>
      </c>
      <c r="F1752" t="s">
        <v>16</v>
      </c>
      <c r="G1752" t="s">
        <v>73</v>
      </c>
      <c r="H1752" t="s">
        <v>74</v>
      </c>
      <c r="I1752" t="s">
        <v>12</v>
      </c>
      <c r="J1752" t="s">
        <v>19</v>
      </c>
      <c r="K1752" t="s">
        <v>1676</v>
      </c>
      <c r="L1752" t="s">
        <v>3930</v>
      </c>
      <c r="M1752" t="s">
        <v>1558</v>
      </c>
      <c r="N1752" t="s">
        <v>3912</v>
      </c>
      <c r="O1752" t="s">
        <v>1677</v>
      </c>
      <c r="P1752">
        <v>299.11</v>
      </c>
      <c r="Q1752">
        <v>118</v>
      </c>
      <c r="R1752" t="s">
        <v>1802</v>
      </c>
      <c r="S1752" t="s">
        <v>1759</v>
      </c>
      <c r="T1752" t="s">
        <v>1803</v>
      </c>
      <c r="U1752" t="s">
        <v>1756</v>
      </c>
      <c r="V1752" t="s">
        <v>1826</v>
      </c>
      <c r="W1752">
        <v>3</v>
      </c>
      <c r="X1752" t="s">
        <v>1801</v>
      </c>
      <c r="Y1752">
        <v>543.44000000000005</v>
      </c>
      <c r="Z1752">
        <v>1630.32</v>
      </c>
      <c r="AA1752">
        <v>211.94</v>
      </c>
      <c r="AB1752">
        <v>0.13</v>
      </c>
    </row>
    <row r="1753" spans="1:28" x14ac:dyDescent="0.3">
      <c r="A1753" t="s">
        <v>3577</v>
      </c>
      <c r="B1753" s="13">
        <v>45296</v>
      </c>
      <c r="C1753" t="s">
        <v>821</v>
      </c>
      <c r="D1753" t="s">
        <v>822</v>
      </c>
      <c r="E1753">
        <v>42</v>
      </c>
      <c r="F1753" t="s">
        <v>9</v>
      </c>
      <c r="G1753" t="s">
        <v>823</v>
      </c>
      <c r="H1753" t="s">
        <v>715</v>
      </c>
      <c r="I1753" t="s">
        <v>12</v>
      </c>
      <c r="J1753" t="s">
        <v>31</v>
      </c>
      <c r="K1753" t="s">
        <v>1742</v>
      </c>
      <c r="L1753" t="s">
        <v>3964</v>
      </c>
      <c r="M1753" t="s">
        <v>1566</v>
      </c>
      <c r="N1753" t="s">
        <v>3893</v>
      </c>
      <c r="O1753" t="s">
        <v>1743</v>
      </c>
      <c r="P1753">
        <v>245.98</v>
      </c>
      <c r="Q1753">
        <v>471</v>
      </c>
      <c r="R1753" t="s">
        <v>1814</v>
      </c>
      <c r="S1753" t="s">
        <v>1754</v>
      </c>
      <c r="T1753" t="s">
        <v>1815</v>
      </c>
      <c r="U1753" t="s">
        <v>1772</v>
      </c>
      <c r="V1753" t="s">
        <v>1826</v>
      </c>
      <c r="W1753">
        <v>4</v>
      </c>
      <c r="X1753" t="s">
        <v>1813</v>
      </c>
      <c r="Y1753">
        <v>715.42</v>
      </c>
      <c r="Z1753">
        <v>2861.68</v>
      </c>
      <c r="AA1753">
        <v>829.89</v>
      </c>
      <c r="AB1753">
        <v>0.28999999999999998</v>
      </c>
    </row>
    <row r="1754" spans="1:28" x14ac:dyDescent="0.3">
      <c r="A1754" t="s">
        <v>3578</v>
      </c>
      <c r="B1754" s="13">
        <v>45886</v>
      </c>
      <c r="C1754" t="s">
        <v>195</v>
      </c>
      <c r="D1754" t="s">
        <v>196</v>
      </c>
      <c r="E1754">
        <v>23</v>
      </c>
      <c r="F1754" t="s">
        <v>16</v>
      </c>
      <c r="G1754" t="s">
        <v>197</v>
      </c>
      <c r="H1754" t="s">
        <v>43</v>
      </c>
      <c r="I1754" t="s">
        <v>12</v>
      </c>
      <c r="J1754" t="s">
        <v>13</v>
      </c>
      <c r="K1754" t="s">
        <v>1572</v>
      </c>
      <c r="L1754" t="s">
        <v>3866</v>
      </c>
      <c r="M1754" t="s">
        <v>1558</v>
      </c>
      <c r="N1754" t="s">
        <v>3867</v>
      </c>
      <c r="O1754" t="s">
        <v>1573</v>
      </c>
      <c r="P1754">
        <v>115.82</v>
      </c>
      <c r="Q1754">
        <v>460</v>
      </c>
      <c r="R1754" t="s">
        <v>1770</v>
      </c>
      <c r="S1754" t="s">
        <v>1763</v>
      </c>
      <c r="T1754" t="s">
        <v>1771</v>
      </c>
      <c r="U1754" t="s">
        <v>1772</v>
      </c>
      <c r="V1754" t="s">
        <v>1829</v>
      </c>
      <c r="W1754">
        <v>4</v>
      </c>
      <c r="X1754" t="s">
        <v>1769</v>
      </c>
      <c r="Y1754">
        <v>676.14</v>
      </c>
      <c r="Z1754">
        <v>2704.56</v>
      </c>
      <c r="AA1754">
        <v>297.5</v>
      </c>
      <c r="AB1754">
        <v>0.11</v>
      </c>
    </row>
    <row r="1755" spans="1:28" x14ac:dyDescent="0.3">
      <c r="A1755" t="s">
        <v>3579</v>
      </c>
      <c r="B1755" s="13">
        <v>45425</v>
      </c>
      <c r="C1755" t="s">
        <v>321</v>
      </c>
      <c r="D1755" t="s">
        <v>322</v>
      </c>
      <c r="E1755">
        <v>43</v>
      </c>
      <c r="F1755" t="s">
        <v>9</v>
      </c>
      <c r="G1755" t="s">
        <v>323</v>
      </c>
      <c r="H1755" t="s">
        <v>324</v>
      </c>
      <c r="I1755" t="s">
        <v>12</v>
      </c>
      <c r="J1755" t="s">
        <v>19</v>
      </c>
      <c r="K1755" t="s">
        <v>1626</v>
      </c>
      <c r="L1755" t="s">
        <v>3902</v>
      </c>
      <c r="M1755" t="s">
        <v>1563</v>
      </c>
      <c r="N1755" t="s">
        <v>3903</v>
      </c>
      <c r="O1755" t="s">
        <v>1627</v>
      </c>
      <c r="P1755">
        <v>326.06</v>
      </c>
      <c r="Q1755">
        <v>301</v>
      </c>
      <c r="R1755" t="s">
        <v>1758</v>
      </c>
      <c r="S1755" t="s">
        <v>1759</v>
      </c>
      <c r="T1755" t="s">
        <v>1760</v>
      </c>
      <c r="U1755" t="s">
        <v>1756</v>
      </c>
      <c r="V1755" t="s">
        <v>1824</v>
      </c>
      <c r="W1755">
        <v>4</v>
      </c>
      <c r="X1755" t="s">
        <v>1757</v>
      </c>
      <c r="Y1755">
        <v>352.72</v>
      </c>
      <c r="Z1755">
        <v>1410.88</v>
      </c>
      <c r="AA1755">
        <v>352.72</v>
      </c>
      <c r="AB1755">
        <v>0.25</v>
      </c>
    </row>
    <row r="1756" spans="1:28" x14ac:dyDescent="0.3">
      <c r="A1756" t="s">
        <v>3580</v>
      </c>
      <c r="B1756" s="13">
        <v>45797</v>
      </c>
      <c r="C1756" t="s">
        <v>574</v>
      </c>
      <c r="D1756" t="s">
        <v>575</v>
      </c>
      <c r="E1756">
        <v>41</v>
      </c>
      <c r="F1756" t="s">
        <v>16</v>
      </c>
      <c r="G1756" t="s">
        <v>398</v>
      </c>
      <c r="H1756" t="s">
        <v>267</v>
      </c>
      <c r="I1756" t="s">
        <v>12</v>
      </c>
      <c r="J1756" t="s">
        <v>19</v>
      </c>
      <c r="K1756" t="s">
        <v>1570</v>
      </c>
      <c r="L1756" t="s">
        <v>3865</v>
      </c>
      <c r="M1756" t="s">
        <v>1563</v>
      </c>
      <c r="N1756" t="s">
        <v>3854</v>
      </c>
      <c r="O1756" t="s">
        <v>1571</v>
      </c>
      <c r="P1756">
        <v>449.4</v>
      </c>
      <c r="Q1756">
        <v>460</v>
      </c>
      <c r="R1756" t="s">
        <v>1795</v>
      </c>
      <c r="S1756" t="s">
        <v>1759</v>
      </c>
      <c r="T1756" t="s">
        <v>1796</v>
      </c>
      <c r="U1756" t="s">
        <v>1772</v>
      </c>
      <c r="V1756" t="s">
        <v>1826</v>
      </c>
      <c r="W1756">
        <v>1</v>
      </c>
      <c r="X1756" t="s">
        <v>1794</v>
      </c>
      <c r="Y1756">
        <v>470.18</v>
      </c>
      <c r="Z1756">
        <v>470.18</v>
      </c>
      <c r="AA1756">
        <v>89.33</v>
      </c>
      <c r="AB1756">
        <v>0.19</v>
      </c>
    </row>
    <row r="1757" spans="1:28" x14ac:dyDescent="0.3">
      <c r="A1757" t="s">
        <v>3581</v>
      </c>
      <c r="B1757" s="13">
        <v>45898</v>
      </c>
      <c r="C1757" t="s">
        <v>740</v>
      </c>
      <c r="D1757" t="s">
        <v>741</v>
      </c>
      <c r="E1757">
        <v>29</v>
      </c>
      <c r="F1757" t="s">
        <v>9</v>
      </c>
      <c r="G1757" t="s">
        <v>742</v>
      </c>
      <c r="H1757" t="s">
        <v>250</v>
      </c>
      <c r="I1757" t="s">
        <v>12</v>
      </c>
      <c r="J1757" t="s">
        <v>26</v>
      </c>
      <c r="K1757" t="s">
        <v>1680</v>
      </c>
      <c r="L1757" t="s">
        <v>3932</v>
      </c>
      <c r="M1757" t="s">
        <v>1558</v>
      </c>
      <c r="N1757" t="s">
        <v>3867</v>
      </c>
      <c r="O1757" t="s">
        <v>1681</v>
      </c>
      <c r="P1757">
        <v>340.39</v>
      </c>
      <c r="Q1757">
        <v>177</v>
      </c>
      <c r="R1757" t="s">
        <v>1793</v>
      </c>
      <c r="S1757" t="s">
        <v>1763</v>
      </c>
      <c r="T1757" t="s">
        <v>395</v>
      </c>
      <c r="U1757" t="s">
        <v>1772</v>
      </c>
      <c r="V1757" t="s">
        <v>1824</v>
      </c>
      <c r="W1757">
        <v>1</v>
      </c>
      <c r="X1757" t="s">
        <v>1792</v>
      </c>
      <c r="Y1757">
        <v>891.79</v>
      </c>
      <c r="Z1757">
        <v>891.79</v>
      </c>
      <c r="AA1757">
        <v>26.75</v>
      </c>
      <c r="AB1757">
        <v>0.03</v>
      </c>
    </row>
    <row r="1758" spans="1:28" x14ac:dyDescent="0.3">
      <c r="A1758" t="s">
        <v>3582</v>
      </c>
      <c r="B1758" s="13">
        <v>45390</v>
      </c>
      <c r="C1758" t="s">
        <v>1092</v>
      </c>
      <c r="D1758" t="s">
        <v>1093</v>
      </c>
      <c r="E1758">
        <v>55</v>
      </c>
      <c r="F1758" t="s">
        <v>9</v>
      </c>
      <c r="G1758" t="s">
        <v>1094</v>
      </c>
      <c r="H1758" t="s">
        <v>51</v>
      </c>
      <c r="I1758" t="s">
        <v>12</v>
      </c>
      <c r="J1758" t="s">
        <v>31</v>
      </c>
      <c r="K1758" t="s">
        <v>1726</v>
      </c>
      <c r="L1758" t="s">
        <v>3956</v>
      </c>
      <c r="M1758" t="s">
        <v>1558</v>
      </c>
      <c r="N1758" t="s">
        <v>3912</v>
      </c>
      <c r="O1758" t="s">
        <v>1727</v>
      </c>
      <c r="P1758">
        <v>183.04</v>
      </c>
      <c r="Q1758">
        <v>457</v>
      </c>
      <c r="R1758" t="s">
        <v>1808</v>
      </c>
      <c r="S1758" t="s">
        <v>1759</v>
      </c>
      <c r="T1758" t="s">
        <v>1809</v>
      </c>
      <c r="U1758" t="s">
        <v>1756</v>
      </c>
      <c r="V1758" t="s">
        <v>1829</v>
      </c>
      <c r="W1758">
        <v>2</v>
      </c>
      <c r="X1758" t="s">
        <v>1807</v>
      </c>
      <c r="Y1758">
        <v>433.07</v>
      </c>
      <c r="Z1758">
        <v>866.14</v>
      </c>
      <c r="AA1758">
        <v>216.54</v>
      </c>
      <c r="AB1758">
        <v>0.25</v>
      </c>
    </row>
    <row r="1759" spans="1:28" x14ac:dyDescent="0.3">
      <c r="A1759" t="s">
        <v>3583</v>
      </c>
      <c r="B1759" s="13">
        <v>45355</v>
      </c>
      <c r="C1759" t="s">
        <v>59</v>
      </c>
      <c r="D1759" t="s">
        <v>60</v>
      </c>
      <c r="E1759">
        <v>55</v>
      </c>
      <c r="F1759" t="s">
        <v>16</v>
      </c>
      <c r="G1759" t="s">
        <v>61</v>
      </c>
      <c r="H1759" t="s">
        <v>62</v>
      </c>
      <c r="I1759" t="s">
        <v>12</v>
      </c>
      <c r="J1759" t="s">
        <v>19</v>
      </c>
      <c r="K1759" t="s">
        <v>1680</v>
      </c>
      <c r="L1759" t="s">
        <v>3932</v>
      </c>
      <c r="M1759" t="s">
        <v>1558</v>
      </c>
      <c r="N1759" t="s">
        <v>3867</v>
      </c>
      <c r="O1759" t="s">
        <v>1681</v>
      </c>
      <c r="P1759">
        <v>340.39</v>
      </c>
      <c r="Q1759">
        <v>177</v>
      </c>
      <c r="R1759" t="s">
        <v>1814</v>
      </c>
      <c r="S1759" t="s">
        <v>1754</v>
      </c>
      <c r="T1759" t="s">
        <v>1815</v>
      </c>
      <c r="U1759" t="s">
        <v>1772</v>
      </c>
      <c r="V1759" t="s">
        <v>1829</v>
      </c>
      <c r="W1759">
        <v>3</v>
      </c>
      <c r="X1759" t="s">
        <v>1813</v>
      </c>
      <c r="Y1759">
        <v>626.71</v>
      </c>
      <c r="Z1759">
        <v>1880.13</v>
      </c>
      <c r="AA1759">
        <v>131.61000000000001</v>
      </c>
      <c r="AB1759">
        <v>7.0000000000000007E-2</v>
      </c>
    </row>
    <row r="1760" spans="1:28" x14ac:dyDescent="0.3">
      <c r="A1760" t="s">
        <v>3584</v>
      </c>
      <c r="B1760" s="13">
        <v>45916</v>
      </c>
      <c r="C1760" t="s">
        <v>278</v>
      </c>
      <c r="D1760" t="s">
        <v>279</v>
      </c>
      <c r="E1760">
        <v>37</v>
      </c>
      <c r="F1760" t="s">
        <v>9</v>
      </c>
      <c r="G1760" t="s">
        <v>280</v>
      </c>
      <c r="H1760" t="s">
        <v>96</v>
      </c>
      <c r="I1760" t="s">
        <v>12</v>
      </c>
      <c r="J1760" t="s">
        <v>13</v>
      </c>
      <c r="K1760" t="s">
        <v>1620</v>
      </c>
      <c r="L1760" t="s">
        <v>3898</v>
      </c>
      <c r="M1760" t="s">
        <v>1547</v>
      </c>
      <c r="N1760" t="s">
        <v>3847</v>
      </c>
      <c r="O1760" t="s">
        <v>1621</v>
      </c>
      <c r="P1760">
        <v>223.43</v>
      </c>
      <c r="Q1760">
        <v>154</v>
      </c>
      <c r="R1760" t="s">
        <v>1753</v>
      </c>
      <c r="S1760" t="s">
        <v>1754</v>
      </c>
      <c r="T1760" t="s">
        <v>1755</v>
      </c>
      <c r="U1760" t="s">
        <v>1756</v>
      </c>
      <c r="V1760" t="s">
        <v>1829</v>
      </c>
      <c r="W1760">
        <v>2</v>
      </c>
      <c r="X1760" t="s">
        <v>1752</v>
      </c>
      <c r="Y1760">
        <v>324.18</v>
      </c>
      <c r="Z1760">
        <v>648.36</v>
      </c>
      <c r="AA1760">
        <v>38.9</v>
      </c>
      <c r="AB1760">
        <v>0.06</v>
      </c>
    </row>
    <row r="1761" spans="1:28" x14ac:dyDescent="0.3">
      <c r="A1761" t="s">
        <v>3585</v>
      </c>
      <c r="B1761" s="13">
        <v>45448</v>
      </c>
      <c r="C1761" t="s">
        <v>63</v>
      </c>
      <c r="D1761" t="s">
        <v>64</v>
      </c>
      <c r="E1761">
        <v>32</v>
      </c>
      <c r="F1761" t="s">
        <v>16</v>
      </c>
      <c r="G1761" t="s">
        <v>65</v>
      </c>
      <c r="H1761" t="s">
        <v>66</v>
      </c>
      <c r="I1761" t="s">
        <v>12</v>
      </c>
      <c r="J1761" t="s">
        <v>31</v>
      </c>
      <c r="K1761" t="s">
        <v>1576</v>
      </c>
      <c r="L1761" t="s">
        <v>3869</v>
      </c>
      <c r="M1761" t="s">
        <v>1544</v>
      </c>
      <c r="N1761" t="s">
        <v>3870</v>
      </c>
      <c r="O1761" t="s">
        <v>1577</v>
      </c>
      <c r="P1761">
        <v>48.01</v>
      </c>
      <c r="Q1761">
        <v>439</v>
      </c>
      <c r="R1761" t="s">
        <v>1808</v>
      </c>
      <c r="S1761" t="s">
        <v>1759</v>
      </c>
      <c r="T1761" t="s">
        <v>1809</v>
      </c>
      <c r="U1761" t="s">
        <v>1756</v>
      </c>
      <c r="V1761" t="s">
        <v>1826</v>
      </c>
      <c r="W1761">
        <v>4</v>
      </c>
      <c r="X1761" t="s">
        <v>1807</v>
      </c>
      <c r="Y1761">
        <v>839.74</v>
      </c>
      <c r="Z1761">
        <v>3358.96</v>
      </c>
      <c r="AA1761">
        <v>436.66</v>
      </c>
      <c r="AB1761">
        <v>0.13</v>
      </c>
    </row>
    <row r="1762" spans="1:28" x14ac:dyDescent="0.3">
      <c r="A1762" t="s">
        <v>3586</v>
      </c>
      <c r="B1762" s="13">
        <v>45402</v>
      </c>
      <c r="C1762" t="s">
        <v>523</v>
      </c>
      <c r="D1762" t="s">
        <v>524</v>
      </c>
      <c r="E1762">
        <v>46</v>
      </c>
      <c r="F1762" t="s">
        <v>9</v>
      </c>
      <c r="G1762" t="s">
        <v>525</v>
      </c>
      <c r="H1762" t="s">
        <v>18</v>
      </c>
      <c r="I1762" t="s">
        <v>12</v>
      </c>
      <c r="J1762" t="s">
        <v>26</v>
      </c>
      <c r="K1762" t="s">
        <v>1672</v>
      </c>
      <c r="L1762" t="s">
        <v>3928</v>
      </c>
      <c r="M1762" t="s">
        <v>1563</v>
      </c>
      <c r="N1762" t="s">
        <v>3845</v>
      </c>
      <c r="O1762" t="s">
        <v>1673</v>
      </c>
      <c r="P1762">
        <v>86.42</v>
      </c>
      <c r="Q1762">
        <v>222</v>
      </c>
      <c r="R1762" t="s">
        <v>1802</v>
      </c>
      <c r="S1762" t="s">
        <v>1759</v>
      </c>
      <c r="T1762" t="s">
        <v>1803</v>
      </c>
      <c r="U1762" t="s">
        <v>1756</v>
      </c>
      <c r="V1762" t="s">
        <v>1824</v>
      </c>
      <c r="W1762">
        <v>3</v>
      </c>
      <c r="X1762" t="s">
        <v>1801</v>
      </c>
      <c r="Y1762">
        <v>252.63</v>
      </c>
      <c r="Z1762">
        <v>757.89</v>
      </c>
      <c r="AA1762">
        <v>212.21</v>
      </c>
      <c r="AB1762">
        <v>0.28000000000000003</v>
      </c>
    </row>
    <row r="1763" spans="1:28" x14ac:dyDescent="0.3">
      <c r="A1763" t="s">
        <v>3587</v>
      </c>
      <c r="B1763" s="13">
        <v>45581</v>
      </c>
      <c r="C1763" t="s">
        <v>815</v>
      </c>
      <c r="D1763" t="s">
        <v>816</v>
      </c>
      <c r="E1763">
        <v>21</v>
      </c>
      <c r="F1763" t="s">
        <v>9</v>
      </c>
      <c r="G1763" t="s">
        <v>817</v>
      </c>
      <c r="H1763" t="s">
        <v>25</v>
      </c>
      <c r="I1763" t="s">
        <v>12</v>
      </c>
      <c r="J1763" t="s">
        <v>13</v>
      </c>
      <c r="K1763" t="s">
        <v>1706</v>
      </c>
      <c r="L1763" t="s">
        <v>3946</v>
      </c>
      <c r="M1763" t="s">
        <v>1544</v>
      </c>
      <c r="N1763" t="s">
        <v>3858</v>
      </c>
      <c r="O1763" t="s">
        <v>1707</v>
      </c>
      <c r="P1763">
        <v>228.53</v>
      </c>
      <c r="Q1763">
        <v>469</v>
      </c>
      <c r="R1763" t="s">
        <v>1814</v>
      </c>
      <c r="S1763" t="s">
        <v>1754</v>
      </c>
      <c r="T1763" t="s">
        <v>1815</v>
      </c>
      <c r="U1763" t="s">
        <v>1772</v>
      </c>
      <c r="V1763" t="s">
        <v>1824</v>
      </c>
      <c r="W1763">
        <v>2</v>
      </c>
      <c r="X1763" t="s">
        <v>1813</v>
      </c>
      <c r="Y1763">
        <v>60.53</v>
      </c>
      <c r="Z1763">
        <v>121.06</v>
      </c>
      <c r="AA1763">
        <v>21.79</v>
      </c>
      <c r="AB1763">
        <v>0.18</v>
      </c>
    </row>
    <row r="1764" spans="1:28" x14ac:dyDescent="0.3">
      <c r="A1764" t="s">
        <v>3588</v>
      </c>
      <c r="B1764" s="13">
        <v>45610</v>
      </c>
      <c r="C1764" t="s">
        <v>205</v>
      </c>
      <c r="D1764" t="s">
        <v>206</v>
      </c>
      <c r="E1764">
        <v>24</v>
      </c>
      <c r="F1764" t="s">
        <v>9</v>
      </c>
      <c r="G1764" t="s">
        <v>207</v>
      </c>
      <c r="H1764" t="s">
        <v>96</v>
      </c>
      <c r="I1764" t="s">
        <v>12</v>
      </c>
      <c r="J1764" t="s">
        <v>19</v>
      </c>
      <c r="K1764" t="s">
        <v>1716</v>
      </c>
      <c r="L1764" t="s">
        <v>3951</v>
      </c>
      <c r="M1764" t="s">
        <v>1544</v>
      </c>
      <c r="N1764" t="s">
        <v>3935</v>
      </c>
      <c r="O1764" t="s">
        <v>1717</v>
      </c>
      <c r="P1764">
        <v>388.46</v>
      </c>
      <c r="Q1764">
        <v>208</v>
      </c>
      <c r="R1764" t="s">
        <v>1798</v>
      </c>
      <c r="S1764" t="s">
        <v>1754</v>
      </c>
      <c r="T1764" t="s">
        <v>129</v>
      </c>
      <c r="U1764" t="s">
        <v>1756</v>
      </c>
      <c r="V1764" t="s">
        <v>1824</v>
      </c>
      <c r="W1764">
        <v>4</v>
      </c>
      <c r="X1764" t="s">
        <v>1797</v>
      </c>
      <c r="Y1764">
        <v>341.95</v>
      </c>
      <c r="Z1764">
        <v>1367.8</v>
      </c>
      <c r="AA1764">
        <v>341.95</v>
      </c>
      <c r="AB1764">
        <v>0.25</v>
      </c>
    </row>
    <row r="1765" spans="1:28" x14ac:dyDescent="0.3">
      <c r="A1765" t="s">
        <v>3589</v>
      </c>
      <c r="B1765" s="13">
        <v>45438</v>
      </c>
      <c r="C1765" t="s">
        <v>899</v>
      </c>
      <c r="D1765" t="s">
        <v>900</v>
      </c>
      <c r="E1765">
        <v>54</v>
      </c>
      <c r="F1765" t="s">
        <v>16</v>
      </c>
      <c r="G1765" t="s">
        <v>901</v>
      </c>
      <c r="H1765" t="s">
        <v>845</v>
      </c>
      <c r="I1765" t="s">
        <v>12</v>
      </c>
      <c r="J1765" t="s">
        <v>31</v>
      </c>
      <c r="K1765" t="s">
        <v>1592</v>
      </c>
      <c r="L1765" t="s">
        <v>3882</v>
      </c>
      <c r="M1765" t="s">
        <v>1566</v>
      </c>
      <c r="N1765" t="s">
        <v>3878</v>
      </c>
      <c r="O1765" t="s">
        <v>1593</v>
      </c>
      <c r="P1765">
        <v>484.62</v>
      </c>
      <c r="Q1765">
        <v>432</v>
      </c>
      <c r="R1765" t="s">
        <v>1805</v>
      </c>
      <c r="S1765" t="s">
        <v>1784</v>
      </c>
      <c r="T1765" t="s">
        <v>1806</v>
      </c>
      <c r="U1765" t="s">
        <v>1756</v>
      </c>
      <c r="V1765" t="s">
        <v>1826</v>
      </c>
      <c r="W1765">
        <v>4</v>
      </c>
      <c r="X1765" t="s">
        <v>1804</v>
      </c>
      <c r="Y1765">
        <v>300.12</v>
      </c>
      <c r="Z1765">
        <v>1200.48</v>
      </c>
      <c r="AA1765">
        <v>60.02</v>
      </c>
      <c r="AB1765">
        <v>0.05</v>
      </c>
    </row>
    <row r="1766" spans="1:28" x14ac:dyDescent="0.3">
      <c r="A1766" t="s">
        <v>3590</v>
      </c>
      <c r="B1766" s="13">
        <v>45705</v>
      </c>
      <c r="C1766" t="s">
        <v>402</v>
      </c>
      <c r="D1766" t="s">
        <v>403</v>
      </c>
      <c r="E1766">
        <v>53</v>
      </c>
      <c r="F1766" t="s">
        <v>16</v>
      </c>
      <c r="G1766" t="s">
        <v>404</v>
      </c>
      <c r="H1766" t="s">
        <v>18</v>
      </c>
      <c r="I1766" t="s">
        <v>12</v>
      </c>
      <c r="J1766" t="s">
        <v>19</v>
      </c>
      <c r="K1766" t="s">
        <v>1604</v>
      </c>
      <c r="L1766" t="s">
        <v>3889</v>
      </c>
      <c r="M1766" t="s">
        <v>1566</v>
      </c>
      <c r="N1766" t="s">
        <v>3854</v>
      </c>
      <c r="O1766" t="s">
        <v>1605</v>
      </c>
      <c r="P1766">
        <v>38.76</v>
      </c>
      <c r="Q1766">
        <v>137</v>
      </c>
      <c r="R1766" t="s">
        <v>1808</v>
      </c>
      <c r="S1766" t="s">
        <v>1759</v>
      </c>
      <c r="T1766" t="s">
        <v>1809</v>
      </c>
      <c r="U1766" t="s">
        <v>1756</v>
      </c>
      <c r="V1766" t="s">
        <v>1829</v>
      </c>
      <c r="W1766">
        <v>2</v>
      </c>
      <c r="X1766" t="s">
        <v>1807</v>
      </c>
      <c r="Y1766">
        <v>289.14</v>
      </c>
      <c r="Z1766">
        <v>578.28</v>
      </c>
      <c r="AA1766">
        <v>69.39</v>
      </c>
      <c r="AB1766">
        <v>0.12</v>
      </c>
    </row>
    <row r="1767" spans="1:28" x14ac:dyDescent="0.3">
      <c r="A1767" t="s">
        <v>3591</v>
      </c>
      <c r="B1767" s="13">
        <v>45695</v>
      </c>
      <c r="C1767" t="s">
        <v>175</v>
      </c>
      <c r="D1767" t="s">
        <v>3972</v>
      </c>
      <c r="E1767">
        <v>54</v>
      </c>
      <c r="F1767" t="s">
        <v>9</v>
      </c>
      <c r="G1767" t="s">
        <v>177</v>
      </c>
      <c r="H1767" t="s">
        <v>133</v>
      </c>
      <c r="I1767" t="s">
        <v>12</v>
      </c>
      <c r="J1767" t="s">
        <v>13</v>
      </c>
      <c r="K1767" t="s">
        <v>1598</v>
      </c>
      <c r="L1767" t="s">
        <v>3886</v>
      </c>
      <c r="M1767" t="s">
        <v>1547</v>
      </c>
      <c r="N1767" t="s">
        <v>3854</v>
      </c>
      <c r="O1767" t="s">
        <v>1599</v>
      </c>
      <c r="P1767">
        <v>174.02</v>
      </c>
      <c r="Q1767">
        <v>268</v>
      </c>
      <c r="R1767" t="s">
        <v>1753</v>
      </c>
      <c r="S1767" t="s">
        <v>1754</v>
      </c>
      <c r="T1767" t="s">
        <v>1755</v>
      </c>
      <c r="U1767" t="s">
        <v>1756</v>
      </c>
      <c r="V1767" t="s">
        <v>1826</v>
      </c>
      <c r="W1767">
        <v>2</v>
      </c>
      <c r="X1767" t="s">
        <v>1752</v>
      </c>
      <c r="Y1767">
        <v>596.84</v>
      </c>
      <c r="Z1767">
        <v>1193.68</v>
      </c>
      <c r="AA1767">
        <v>11.94</v>
      </c>
      <c r="AB1767">
        <v>0.01</v>
      </c>
    </row>
    <row r="1768" spans="1:28" x14ac:dyDescent="0.3">
      <c r="A1768" t="s">
        <v>3592</v>
      </c>
      <c r="B1768" s="13">
        <v>45571</v>
      </c>
      <c r="C1768" t="s">
        <v>1352</v>
      </c>
      <c r="D1768" t="s">
        <v>1353</v>
      </c>
      <c r="E1768">
        <v>61</v>
      </c>
      <c r="F1768" t="s">
        <v>9</v>
      </c>
      <c r="G1768" t="s">
        <v>1354</v>
      </c>
      <c r="H1768" t="s">
        <v>39</v>
      </c>
      <c r="I1768" t="s">
        <v>12</v>
      </c>
      <c r="J1768" t="s">
        <v>13</v>
      </c>
      <c r="K1768" t="s">
        <v>1586</v>
      </c>
      <c r="L1768" t="s">
        <v>3877</v>
      </c>
      <c r="M1768" t="s">
        <v>1566</v>
      </c>
      <c r="N1768" t="s">
        <v>3878</v>
      </c>
      <c r="O1768" t="s">
        <v>1587</v>
      </c>
      <c r="P1768">
        <v>21.34</v>
      </c>
      <c r="Q1768">
        <v>65</v>
      </c>
      <c r="R1768" t="s">
        <v>1783</v>
      </c>
      <c r="S1768" t="s">
        <v>1784</v>
      </c>
      <c r="T1768" t="s">
        <v>1785</v>
      </c>
      <c r="U1768" t="s">
        <v>1772</v>
      </c>
      <c r="V1768" t="s">
        <v>1824</v>
      </c>
      <c r="W1768">
        <v>4</v>
      </c>
      <c r="X1768" t="s">
        <v>1782</v>
      </c>
      <c r="Y1768">
        <v>466.24</v>
      </c>
      <c r="Z1768">
        <v>1864.96</v>
      </c>
      <c r="AA1768">
        <v>298.39</v>
      </c>
      <c r="AB1768">
        <v>0.16</v>
      </c>
    </row>
    <row r="1769" spans="1:28" x14ac:dyDescent="0.3">
      <c r="A1769" t="s">
        <v>3593</v>
      </c>
      <c r="B1769" s="13">
        <v>45544</v>
      </c>
      <c r="C1769" t="s">
        <v>806</v>
      </c>
      <c r="D1769" t="s">
        <v>807</v>
      </c>
      <c r="E1769">
        <v>26</v>
      </c>
      <c r="F1769" t="s">
        <v>9</v>
      </c>
      <c r="G1769" t="s">
        <v>808</v>
      </c>
      <c r="H1769" t="s">
        <v>39</v>
      </c>
      <c r="I1769" t="s">
        <v>12</v>
      </c>
      <c r="J1769" t="s">
        <v>31</v>
      </c>
      <c r="K1769" t="s">
        <v>1574</v>
      </c>
      <c r="L1769" t="s">
        <v>3868</v>
      </c>
      <c r="M1769" t="s">
        <v>1563</v>
      </c>
      <c r="N1769" t="s">
        <v>3854</v>
      </c>
      <c r="O1769" t="s">
        <v>1575</v>
      </c>
      <c r="P1769">
        <v>242.23</v>
      </c>
      <c r="Q1769">
        <v>453</v>
      </c>
      <c r="R1769" t="s">
        <v>1805</v>
      </c>
      <c r="S1769" t="s">
        <v>1784</v>
      </c>
      <c r="T1769" t="s">
        <v>1806</v>
      </c>
      <c r="U1769" t="s">
        <v>1756</v>
      </c>
      <c r="V1769" t="s">
        <v>1824</v>
      </c>
      <c r="W1769">
        <v>2</v>
      </c>
      <c r="X1769" t="s">
        <v>1804</v>
      </c>
      <c r="Y1769">
        <v>330.59</v>
      </c>
      <c r="Z1769">
        <v>661.18</v>
      </c>
      <c r="AA1769">
        <v>92.57</v>
      </c>
      <c r="AB1769">
        <v>0.14000000000000001</v>
      </c>
    </row>
    <row r="1770" spans="1:28" x14ac:dyDescent="0.3">
      <c r="A1770" t="s">
        <v>3594</v>
      </c>
      <c r="B1770" s="13">
        <v>45654</v>
      </c>
      <c r="C1770" t="s">
        <v>1516</v>
      </c>
      <c r="D1770" t="s">
        <v>1517</v>
      </c>
      <c r="E1770">
        <v>28</v>
      </c>
      <c r="F1770" t="s">
        <v>9</v>
      </c>
      <c r="G1770" t="s">
        <v>84</v>
      </c>
      <c r="H1770" t="s">
        <v>22</v>
      </c>
      <c r="I1770" t="s">
        <v>12</v>
      </c>
      <c r="J1770" t="s">
        <v>31</v>
      </c>
      <c r="K1770" t="s">
        <v>1592</v>
      </c>
      <c r="L1770" t="s">
        <v>3882</v>
      </c>
      <c r="M1770" t="s">
        <v>1566</v>
      </c>
      <c r="N1770" t="s">
        <v>3878</v>
      </c>
      <c r="O1770" t="s">
        <v>1593</v>
      </c>
      <c r="P1770">
        <v>484.62</v>
      </c>
      <c r="Q1770">
        <v>432</v>
      </c>
      <c r="R1770" t="s">
        <v>1777</v>
      </c>
      <c r="S1770" t="s">
        <v>1754</v>
      </c>
      <c r="T1770" t="s">
        <v>1778</v>
      </c>
      <c r="U1770" t="s">
        <v>1772</v>
      </c>
      <c r="V1770" t="s">
        <v>1829</v>
      </c>
      <c r="W1770">
        <v>2</v>
      </c>
      <c r="X1770" t="s">
        <v>1776</v>
      </c>
      <c r="Y1770">
        <v>616.42999999999995</v>
      </c>
      <c r="Z1770">
        <v>1232.8599999999999</v>
      </c>
      <c r="AA1770">
        <v>24.66</v>
      </c>
      <c r="AB1770">
        <v>0.02</v>
      </c>
    </row>
    <row r="1771" spans="1:28" x14ac:dyDescent="0.3">
      <c r="A1771" t="s">
        <v>3595</v>
      </c>
      <c r="B1771" s="13">
        <v>45589</v>
      </c>
      <c r="C1771" t="s">
        <v>1254</v>
      </c>
      <c r="D1771" t="s">
        <v>1255</v>
      </c>
      <c r="E1771">
        <v>34</v>
      </c>
      <c r="F1771" t="s">
        <v>9</v>
      </c>
      <c r="G1771" t="s">
        <v>1256</v>
      </c>
      <c r="H1771" t="s">
        <v>328</v>
      </c>
      <c r="I1771" t="s">
        <v>12</v>
      </c>
      <c r="J1771" t="s">
        <v>26</v>
      </c>
      <c r="K1771" t="s">
        <v>1674</v>
      </c>
      <c r="L1771" t="s">
        <v>3929</v>
      </c>
      <c r="M1771" t="s">
        <v>1558</v>
      </c>
      <c r="N1771" t="s">
        <v>3856</v>
      </c>
      <c r="O1771" t="s">
        <v>1675</v>
      </c>
      <c r="P1771">
        <v>266.86</v>
      </c>
      <c r="Q1771">
        <v>458</v>
      </c>
      <c r="R1771" t="s">
        <v>1777</v>
      </c>
      <c r="S1771" t="s">
        <v>1754</v>
      </c>
      <c r="T1771" t="s">
        <v>1778</v>
      </c>
      <c r="U1771" t="s">
        <v>1772</v>
      </c>
      <c r="V1771" t="s">
        <v>1826</v>
      </c>
      <c r="W1771">
        <v>3</v>
      </c>
      <c r="X1771" t="s">
        <v>1776</v>
      </c>
      <c r="Y1771">
        <v>195.89</v>
      </c>
      <c r="Z1771">
        <v>587.66999999999996</v>
      </c>
      <c r="AA1771">
        <v>94.03</v>
      </c>
      <c r="AB1771">
        <v>0.16</v>
      </c>
    </row>
    <row r="1772" spans="1:28" x14ac:dyDescent="0.3">
      <c r="A1772" t="s">
        <v>3596</v>
      </c>
      <c r="B1772" s="13">
        <v>45487</v>
      </c>
      <c r="C1772" t="s">
        <v>1077</v>
      </c>
      <c r="D1772" t="s">
        <v>1078</v>
      </c>
      <c r="E1772">
        <v>38</v>
      </c>
      <c r="F1772" t="s">
        <v>9</v>
      </c>
      <c r="G1772" t="s">
        <v>1079</v>
      </c>
      <c r="H1772" t="s">
        <v>287</v>
      </c>
      <c r="I1772" t="s">
        <v>12</v>
      </c>
      <c r="J1772" t="s">
        <v>26</v>
      </c>
      <c r="K1772" t="s">
        <v>1560</v>
      </c>
      <c r="L1772" t="s">
        <v>3857</v>
      </c>
      <c r="M1772" t="s">
        <v>1544</v>
      </c>
      <c r="N1772" t="s">
        <v>3858</v>
      </c>
      <c r="O1772" t="s">
        <v>1561</v>
      </c>
      <c r="P1772">
        <v>218.86</v>
      </c>
      <c r="Q1772">
        <v>170</v>
      </c>
      <c r="R1772" t="s">
        <v>1790</v>
      </c>
      <c r="S1772" t="s">
        <v>1754</v>
      </c>
      <c r="T1772" t="s">
        <v>1791</v>
      </c>
      <c r="U1772" t="s">
        <v>1772</v>
      </c>
      <c r="V1772" t="s">
        <v>1824</v>
      </c>
      <c r="W1772">
        <v>4</v>
      </c>
      <c r="X1772" t="s">
        <v>1789</v>
      </c>
      <c r="Y1772">
        <v>614.76</v>
      </c>
      <c r="Z1772">
        <v>2459.04</v>
      </c>
      <c r="AA1772">
        <v>393.45</v>
      </c>
      <c r="AB1772">
        <v>0.16</v>
      </c>
    </row>
    <row r="1773" spans="1:28" x14ac:dyDescent="0.3">
      <c r="A1773" t="s">
        <v>3597</v>
      </c>
      <c r="B1773" s="13">
        <v>45418</v>
      </c>
      <c r="C1773" t="s">
        <v>1257</v>
      </c>
      <c r="D1773" t="s">
        <v>1258</v>
      </c>
      <c r="E1773">
        <v>22</v>
      </c>
      <c r="F1773" t="s">
        <v>16</v>
      </c>
      <c r="G1773" t="s">
        <v>1259</v>
      </c>
      <c r="H1773" t="s">
        <v>291</v>
      </c>
      <c r="I1773" t="s">
        <v>12</v>
      </c>
      <c r="J1773" t="s">
        <v>31</v>
      </c>
      <c r="K1773" t="s">
        <v>1706</v>
      </c>
      <c r="L1773" t="s">
        <v>3946</v>
      </c>
      <c r="M1773" t="s">
        <v>1544</v>
      </c>
      <c r="N1773" t="s">
        <v>3858</v>
      </c>
      <c r="O1773" t="s">
        <v>1707</v>
      </c>
      <c r="P1773">
        <v>228.53</v>
      </c>
      <c r="Q1773">
        <v>469</v>
      </c>
      <c r="R1773" t="s">
        <v>1780</v>
      </c>
      <c r="S1773" t="s">
        <v>1763</v>
      </c>
      <c r="T1773" t="s">
        <v>1781</v>
      </c>
      <c r="U1773" t="s">
        <v>1772</v>
      </c>
      <c r="V1773" t="s">
        <v>1826</v>
      </c>
      <c r="W1773">
        <v>1</v>
      </c>
      <c r="X1773" t="s">
        <v>1779</v>
      </c>
      <c r="Y1773">
        <v>224.49</v>
      </c>
      <c r="Z1773">
        <v>224.49</v>
      </c>
      <c r="AA1773">
        <v>24.69</v>
      </c>
      <c r="AB1773">
        <v>0.11</v>
      </c>
    </row>
    <row r="1774" spans="1:28" x14ac:dyDescent="0.3">
      <c r="A1774" t="s">
        <v>3598</v>
      </c>
      <c r="B1774" s="13">
        <v>45338</v>
      </c>
      <c r="C1774" t="s">
        <v>1115</v>
      </c>
      <c r="D1774" t="s">
        <v>1116</v>
      </c>
      <c r="E1774">
        <v>54</v>
      </c>
      <c r="F1774" t="s">
        <v>9</v>
      </c>
      <c r="G1774" t="s">
        <v>1117</v>
      </c>
      <c r="H1774" t="s">
        <v>287</v>
      </c>
      <c r="I1774" t="s">
        <v>12</v>
      </c>
      <c r="J1774" t="s">
        <v>26</v>
      </c>
      <c r="K1774" t="s">
        <v>1658</v>
      </c>
      <c r="L1774" t="s">
        <v>3921</v>
      </c>
      <c r="M1774" t="s">
        <v>1544</v>
      </c>
      <c r="N1774" t="s">
        <v>3870</v>
      </c>
      <c r="O1774" t="s">
        <v>1659</v>
      </c>
      <c r="P1774">
        <v>81.75</v>
      </c>
      <c r="Q1774">
        <v>190</v>
      </c>
      <c r="R1774" t="s">
        <v>1795</v>
      </c>
      <c r="S1774" t="s">
        <v>1759</v>
      </c>
      <c r="T1774" t="s">
        <v>1796</v>
      </c>
      <c r="U1774" t="s">
        <v>1772</v>
      </c>
      <c r="V1774" t="s">
        <v>1824</v>
      </c>
      <c r="W1774">
        <v>1</v>
      </c>
      <c r="X1774" t="s">
        <v>1794</v>
      </c>
      <c r="Y1774">
        <v>967.76</v>
      </c>
      <c r="Z1774">
        <v>967.76</v>
      </c>
      <c r="AA1774">
        <v>87.1</v>
      </c>
      <c r="AB1774">
        <v>0.09</v>
      </c>
    </row>
    <row r="1775" spans="1:28" x14ac:dyDescent="0.3">
      <c r="A1775" t="s">
        <v>3599</v>
      </c>
      <c r="B1775" s="13">
        <v>45507</v>
      </c>
      <c r="C1775" t="s">
        <v>247</v>
      </c>
      <c r="D1775" t="s">
        <v>248</v>
      </c>
      <c r="E1775">
        <v>58</v>
      </c>
      <c r="F1775" t="s">
        <v>9</v>
      </c>
      <c r="G1775" t="s">
        <v>249</v>
      </c>
      <c r="H1775" t="s">
        <v>250</v>
      </c>
      <c r="I1775" t="s">
        <v>12</v>
      </c>
      <c r="J1775" t="s">
        <v>31</v>
      </c>
      <c r="K1775" t="s">
        <v>1630</v>
      </c>
      <c r="L1775" t="s">
        <v>3905</v>
      </c>
      <c r="M1775" t="s">
        <v>1566</v>
      </c>
      <c r="N1775" t="s">
        <v>3862</v>
      </c>
      <c r="O1775" t="s">
        <v>1631</v>
      </c>
      <c r="P1775">
        <v>313.26</v>
      </c>
      <c r="Q1775">
        <v>369</v>
      </c>
      <c r="R1775" t="s">
        <v>1814</v>
      </c>
      <c r="S1775" t="s">
        <v>1754</v>
      </c>
      <c r="T1775" t="s">
        <v>1815</v>
      </c>
      <c r="U1775" t="s">
        <v>1772</v>
      </c>
      <c r="V1775" t="s">
        <v>1826</v>
      </c>
      <c r="W1775">
        <v>2</v>
      </c>
      <c r="X1775" t="s">
        <v>1813</v>
      </c>
      <c r="Y1775">
        <v>56.52</v>
      </c>
      <c r="Z1775">
        <v>113.04</v>
      </c>
      <c r="AA1775">
        <v>19.22</v>
      </c>
      <c r="AB1775">
        <v>0.17</v>
      </c>
    </row>
    <row r="1776" spans="1:28" x14ac:dyDescent="0.3">
      <c r="A1776" t="s">
        <v>3600</v>
      </c>
      <c r="B1776" s="13">
        <v>45275</v>
      </c>
      <c r="C1776" t="s">
        <v>1507</v>
      </c>
      <c r="D1776" t="s">
        <v>1508</v>
      </c>
      <c r="E1776">
        <v>23</v>
      </c>
      <c r="F1776" t="s">
        <v>9</v>
      </c>
      <c r="G1776" t="s">
        <v>1509</v>
      </c>
      <c r="H1776" t="s">
        <v>140</v>
      </c>
      <c r="I1776" t="s">
        <v>12</v>
      </c>
      <c r="J1776" t="s">
        <v>19</v>
      </c>
      <c r="K1776" t="s">
        <v>1682</v>
      </c>
      <c r="L1776" t="s">
        <v>3933</v>
      </c>
      <c r="M1776" t="s">
        <v>1563</v>
      </c>
      <c r="N1776" t="s">
        <v>3854</v>
      </c>
      <c r="O1776" t="s">
        <v>1683</v>
      </c>
      <c r="P1776">
        <v>349.17</v>
      </c>
      <c r="Q1776">
        <v>476</v>
      </c>
      <c r="R1776" t="s">
        <v>1758</v>
      </c>
      <c r="S1776" t="s">
        <v>1759</v>
      </c>
      <c r="T1776" t="s">
        <v>1760</v>
      </c>
      <c r="U1776" t="s">
        <v>1756</v>
      </c>
      <c r="V1776" t="s">
        <v>1824</v>
      </c>
      <c r="W1776">
        <v>4</v>
      </c>
      <c r="X1776" t="s">
        <v>1757</v>
      </c>
      <c r="Y1776">
        <v>921.84</v>
      </c>
      <c r="Z1776">
        <v>3687.36</v>
      </c>
      <c r="AA1776">
        <v>147.49</v>
      </c>
      <c r="AB1776">
        <v>0.04</v>
      </c>
    </row>
    <row r="1777" spans="1:28" x14ac:dyDescent="0.3">
      <c r="A1777" t="s">
        <v>3601</v>
      </c>
      <c r="B1777" s="13">
        <v>45319</v>
      </c>
      <c r="C1777" t="s">
        <v>1032</v>
      </c>
      <c r="D1777" t="s">
        <v>1033</v>
      </c>
      <c r="E1777">
        <v>46</v>
      </c>
      <c r="F1777" t="s">
        <v>9</v>
      </c>
      <c r="G1777" t="s">
        <v>1034</v>
      </c>
      <c r="H1777" t="s">
        <v>201</v>
      </c>
      <c r="I1777" t="s">
        <v>12</v>
      </c>
      <c r="J1777" t="s">
        <v>19</v>
      </c>
      <c r="K1777" t="s">
        <v>1720</v>
      </c>
      <c r="L1777" t="s">
        <v>3953</v>
      </c>
      <c r="M1777" t="s">
        <v>1544</v>
      </c>
      <c r="N1777" t="s">
        <v>3864</v>
      </c>
      <c r="O1777" t="s">
        <v>1721</v>
      </c>
      <c r="P1777">
        <v>176.07</v>
      </c>
      <c r="Q1777">
        <v>82</v>
      </c>
      <c r="R1777" t="s">
        <v>1805</v>
      </c>
      <c r="S1777" t="s">
        <v>1784</v>
      </c>
      <c r="T1777" t="s">
        <v>1806</v>
      </c>
      <c r="U1777" t="s">
        <v>1756</v>
      </c>
      <c r="V1777" t="s">
        <v>1824</v>
      </c>
      <c r="W1777">
        <v>3</v>
      </c>
      <c r="X1777" t="s">
        <v>1804</v>
      </c>
      <c r="Y1777">
        <v>738.47</v>
      </c>
      <c r="Z1777">
        <v>2215.41</v>
      </c>
      <c r="AA1777">
        <v>620.30999999999995</v>
      </c>
      <c r="AB1777">
        <v>0.28000000000000003</v>
      </c>
    </row>
    <row r="1778" spans="1:28" x14ac:dyDescent="0.3">
      <c r="A1778" t="s">
        <v>3602</v>
      </c>
      <c r="B1778" s="13">
        <v>45620</v>
      </c>
      <c r="C1778" t="s">
        <v>1032</v>
      </c>
      <c r="D1778" t="s">
        <v>1033</v>
      </c>
      <c r="E1778">
        <v>46</v>
      </c>
      <c r="F1778" t="s">
        <v>9</v>
      </c>
      <c r="G1778" t="s">
        <v>1034</v>
      </c>
      <c r="H1778" t="s">
        <v>201</v>
      </c>
      <c r="I1778" t="s">
        <v>12</v>
      </c>
      <c r="J1778" t="s">
        <v>19</v>
      </c>
      <c r="K1778" t="s">
        <v>1555</v>
      </c>
      <c r="L1778" t="s">
        <v>3853</v>
      </c>
      <c r="M1778" t="s">
        <v>1547</v>
      </c>
      <c r="N1778" t="s">
        <v>3854</v>
      </c>
      <c r="O1778" t="s">
        <v>1556</v>
      </c>
      <c r="P1778">
        <v>261</v>
      </c>
      <c r="Q1778">
        <v>59</v>
      </c>
      <c r="R1778" t="s">
        <v>1753</v>
      </c>
      <c r="S1778" t="s">
        <v>1754</v>
      </c>
      <c r="T1778" t="s">
        <v>1755</v>
      </c>
      <c r="U1778" t="s">
        <v>1756</v>
      </c>
      <c r="V1778" t="s">
        <v>1829</v>
      </c>
      <c r="W1778">
        <v>4</v>
      </c>
      <c r="X1778" t="s">
        <v>1752</v>
      </c>
      <c r="Y1778">
        <v>477.83</v>
      </c>
      <c r="Z1778">
        <v>1911.32</v>
      </c>
      <c r="AA1778">
        <v>95.57</v>
      </c>
      <c r="AB1778">
        <v>0.05</v>
      </c>
    </row>
    <row r="1779" spans="1:28" x14ac:dyDescent="0.3">
      <c r="A1779" t="s">
        <v>3603</v>
      </c>
      <c r="B1779" s="13">
        <v>45831</v>
      </c>
      <c r="C1779" t="s">
        <v>559</v>
      </c>
      <c r="D1779" t="s">
        <v>560</v>
      </c>
      <c r="E1779">
        <v>36</v>
      </c>
      <c r="F1779" t="s">
        <v>16</v>
      </c>
      <c r="G1779" t="s">
        <v>561</v>
      </c>
      <c r="H1779" t="s">
        <v>250</v>
      </c>
      <c r="I1779" t="s">
        <v>12</v>
      </c>
      <c r="J1779" t="s">
        <v>19</v>
      </c>
      <c r="K1779" t="s">
        <v>1632</v>
      </c>
      <c r="L1779" t="s">
        <v>3906</v>
      </c>
      <c r="M1779" t="s">
        <v>1563</v>
      </c>
      <c r="N1779" t="s">
        <v>3854</v>
      </c>
      <c r="O1779" t="s">
        <v>1633</v>
      </c>
      <c r="P1779">
        <v>450.71</v>
      </c>
      <c r="Q1779">
        <v>389</v>
      </c>
      <c r="R1779" t="s">
        <v>1795</v>
      </c>
      <c r="S1779" t="s">
        <v>1759</v>
      </c>
      <c r="T1779" t="s">
        <v>1796</v>
      </c>
      <c r="U1779" t="s">
        <v>1772</v>
      </c>
      <c r="V1779" t="s">
        <v>1829</v>
      </c>
      <c r="W1779">
        <v>3</v>
      </c>
      <c r="X1779" t="s">
        <v>1794</v>
      </c>
      <c r="Y1779">
        <v>605.83000000000004</v>
      </c>
      <c r="Z1779">
        <v>1817.49</v>
      </c>
      <c r="AA1779">
        <v>508.9</v>
      </c>
      <c r="AB1779">
        <v>0.28000000000000003</v>
      </c>
    </row>
    <row r="1780" spans="1:28" x14ac:dyDescent="0.3">
      <c r="A1780" t="s">
        <v>3604</v>
      </c>
      <c r="B1780" s="13">
        <v>45373</v>
      </c>
      <c r="C1780" t="s">
        <v>247</v>
      </c>
      <c r="D1780" t="s">
        <v>248</v>
      </c>
      <c r="E1780">
        <v>58</v>
      </c>
      <c r="F1780" t="s">
        <v>9</v>
      </c>
      <c r="G1780" t="s">
        <v>249</v>
      </c>
      <c r="H1780" t="s">
        <v>250</v>
      </c>
      <c r="I1780" t="s">
        <v>12</v>
      </c>
      <c r="J1780" t="s">
        <v>31</v>
      </c>
      <c r="K1780" t="s">
        <v>1634</v>
      </c>
      <c r="L1780" t="s">
        <v>3907</v>
      </c>
      <c r="M1780" t="s">
        <v>1563</v>
      </c>
      <c r="N1780" t="s">
        <v>3845</v>
      </c>
      <c r="O1780" t="s">
        <v>1635</v>
      </c>
      <c r="P1780">
        <v>253.33</v>
      </c>
      <c r="Q1780">
        <v>266</v>
      </c>
      <c r="R1780" t="s">
        <v>1767</v>
      </c>
      <c r="S1780" t="s">
        <v>1759</v>
      </c>
      <c r="T1780" t="s">
        <v>1768</v>
      </c>
      <c r="U1780" t="s">
        <v>1765</v>
      </c>
      <c r="V1780" t="s">
        <v>1829</v>
      </c>
      <c r="W1780">
        <v>2</v>
      </c>
      <c r="X1780" t="s">
        <v>1766</v>
      </c>
      <c r="Y1780">
        <v>521.44000000000005</v>
      </c>
      <c r="Z1780">
        <v>1042.8800000000001</v>
      </c>
      <c r="AA1780">
        <v>260.72000000000003</v>
      </c>
      <c r="AB1780">
        <v>0.25</v>
      </c>
    </row>
    <row r="1781" spans="1:28" x14ac:dyDescent="0.3">
      <c r="A1781" t="s">
        <v>3605</v>
      </c>
      <c r="B1781" s="13">
        <v>45863</v>
      </c>
      <c r="C1781" t="s">
        <v>1166</v>
      </c>
      <c r="D1781" t="s">
        <v>1167</v>
      </c>
      <c r="E1781">
        <v>37</v>
      </c>
      <c r="F1781" t="s">
        <v>16</v>
      </c>
      <c r="G1781" t="s">
        <v>1168</v>
      </c>
      <c r="H1781" t="s">
        <v>434</v>
      </c>
      <c r="I1781" t="s">
        <v>12</v>
      </c>
      <c r="J1781" t="s">
        <v>13</v>
      </c>
      <c r="K1781" t="s">
        <v>1568</v>
      </c>
      <c r="L1781" t="s">
        <v>3863</v>
      </c>
      <c r="M1781" t="s">
        <v>1544</v>
      </c>
      <c r="N1781" t="s">
        <v>3864</v>
      </c>
      <c r="O1781" t="s">
        <v>1569</v>
      </c>
      <c r="P1781">
        <v>298.86</v>
      </c>
      <c r="Q1781">
        <v>308</v>
      </c>
      <c r="R1781" t="s">
        <v>1780</v>
      </c>
      <c r="S1781" t="s">
        <v>1763</v>
      </c>
      <c r="T1781" t="s">
        <v>1781</v>
      </c>
      <c r="U1781" t="s">
        <v>1772</v>
      </c>
      <c r="V1781" t="s">
        <v>1824</v>
      </c>
      <c r="W1781">
        <v>4</v>
      </c>
      <c r="X1781" t="s">
        <v>1779</v>
      </c>
      <c r="Y1781">
        <v>499.02</v>
      </c>
      <c r="Z1781">
        <v>1996.08</v>
      </c>
      <c r="AA1781">
        <v>119.76</v>
      </c>
      <c r="AB1781">
        <v>0.06</v>
      </c>
    </row>
    <row r="1782" spans="1:28" x14ac:dyDescent="0.3">
      <c r="A1782" t="s">
        <v>3606</v>
      </c>
      <c r="B1782" s="13">
        <v>45758</v>
      </c>
      <c r="C1782" t="s">
        <v>514</v>
      </c>
      <c r="D1782" t="s">
        <v>515</v>
      </c>
      <c r="E1782">
        <v>31</v>
      </c>
      <c r="F1782" t="s">
        <v>9</v>
      </c>
      <c r="G1782" t="s">
        <v>516</v>
      </c>
      <c r="H1782" t="s">
        <v>18</v>
      </c>
      <c r="I1782" t="s">
        <v>12</v>
      </c>
      <c r="J1782" t="s">
        <v>26</v>
      </c>
      <c r="K1782" t="s">
        <v>1553</v>
      </c>
      <c r="L1782" t="s">
        <v>3851</v>
      </c>
      <c r="M1782" t="s">
        <v>1547</v>
      </c>
      <c r="N1782" t="s">
        <v>3852</v>
      </c>
      <c r="O1782" t="s">
        <v>1554</v>
      </c>
      <c r="P1782">
        <v>306.45999999999998</v>
      </c>
      <c r="Q1782">
        <v>487</v>
      </c>
      <c r="R1782" t="s">
        <v>1811</v>
      </c>
      <c r="S1782" t="s">
        <v>1754</v>
      </c>
      <c r="T1782" t="s">
        <v>1812</v>
      </c>
      <c r="U1782" t="s">
        <v>1756</v>
      </c>
      <c r="V1782" t="s">
        <v>1829</v>
      </c>
      <c r="W1782">
        <v>4</v>
      </c>
      <c r="X1782" t="s">
        <v>1810</v>
      </c>
      <c r="Y1782">
        <v>299.45999999999998</v>
      </c>
      <c r="Z1782">
        <v>1197.8399999999999</v>
      </c>
      <c r="AA1782">
        <v>215.61</v>
      </c>
      <c r="AB1782">
        <v>0.18</v>
      </c>
    </row>
    <row r="1783" spans="1:28" x14ac:dyDescent="0.3">
      <c r="A1783" t="s">
        <v>3607</v>
      </c>
      <c r="B1783" s="13">
        <v>45285</v>
      </c>
      <c r="C1783" t="s">
        <v>1411</v>
      </c>
      <c r="D1783" t="s">
        <v>1412</v>
      </c>
      <c r="E1783">
        <v>59</v>
      </c>
      <c r="F1783" t="s">
        <v>9</v>
      </c>
      <c r="G1783" t="s">
        <v>1413</v>
      </c>
      <c r="H1783" t="s">
        <v>588</v>
      </c>
      <c r="I1783" t="s">
        <v>12</v>
      </c>
      <c r="J1783" t="s">
        <v>19</v>
      </c>
      <c r="K1783" t="s">
        <v>1626</v>
      </c>
      <c r="L1783" t="s">
        <v>3902</v>
      </c>
      <c r="M1783" t="s">
        <v>1563</v>
      </c>
      <c r="N1783" t="s">
        <v>3903</v>
      </c>
      <c r="O1783" t="s">
        <v>1627</v>
      </c>
      <c r="P1783">
        <v>326.06</v>
      </c>
      <c r="Q1783">
        <v>301</v>
      </c>
      <c r="R1783" t="s">
        <v>1753</v>
      </c>
      <c r="S1783" t="s">
        <v>1754</v>
      </c>
      <c r="T1783" t="s">
        <v>1755</v>
      </c>
      <c r="U1783" t="s">
        <v>1756</v>
      </c>
      <c r="V1783" t="s">
        <v>1824</v>
      </c>
      <c r="W1783">
        <v>1</v>
      </c>
      <c r="X1783" t="s">
        <v>1752</v>
      </c>
      <c r="Y1783">
        <v>609.29</v>
      </c>
      <c r="Z1783">
        <v>609.29</v>
      </c>
      <c r="AA1783">
        <v>91.39</v>
      </c>
      <c r="AB1783">
        <v>0.15</v>
      </c>
    </row>
    <row r="1784" spans="1:28" x14ac:dyDescent="0.3">
      <c r="A1784" t="s">
        <v>3608</v>
      </c>
      <c r="B1784" s="13">
        <v>45656</v>
      </c>
      <c r="C1784" t="s">
        <v>360</v>
      </c>
      <c r="D1784" t="s">
        <v>361</v>
      </c>
      <c r="E1784">
        <v>29</v>
      </c>
      <c r="F1784" t="s">
        <v>9</v>
      </c>
      <c r="G1784" t="s">
        <v>362</v>
      </c>
      <c r="H1784" t="s">
        <v>117</v>
      </c>
      <c r="I1784" t="s">
        <v>12</v>
      </c>
      <c r="J1784" t="s">
        <v>13</v>
      </c>
      <c r="K1784" t="s">
        <v>1549</v>
      </c>
      <c r="L1784" t="s">
        <v>3848</v>
      </c>
      <c r="M1784" t="s">
        <v>1547</v>
      </c>
      <c r="N1784" t="s">
        <v>3849</v>
      </c>
      <c r="O1784" t="s">
        <v>1550</v>
      </c>
      <c r="P1784">
        <v>342.56</v>
      </c>
      <c r="Q1784">
        <v>352</v>
      </c>
      <c r="R1784" t="s">
        <v>1783</v>
      </c>
      <c r="S1784" t="s">
        <v>1784</v>
      </c>
      <c r="T1784" t="s">
        <v>1785</v>
      </c>
      <c r="U1784" t="s">
        <v>1772</v>
      </c>
      <c r="V1784" t="s">
        <v>1829</v>
      </c>
      <c r="W1784">
        <v>1</v>
      </c>
      <c r="X1784" t="s">
        <v>1782</v>
      </c>
      <c r="Y1784">
        <v>213.74</v>
      </c>
      <c r="Z1784">
        <v>213.74</v>
      </c>
      <c r="AA1784">
        <v>14.96</v>
      </c>
      <c r="AB1784">
        <v>7.0000000000000007E-2</v>
      </c>
    </row>
    <row r="1785" spans="1:28" x14ac:dyDescent="0.3">
      <c r="A1785" t="s">
        <v>3609</v>
      </c>
      <c r="B1785" s="13">
        <v>45718</v>
      </c>
      <c r="C1785" t="s">
        <v>514</v>
      </c>
      <c r="D1785" t="s">
        <v>515</v>
      </c>
      <c r="E1785">
        <v>31</v>
      </c>
      <c r="F1785" t="s">
        <v>9</v>
      </c>
      <c r="G1785" t="s">
        <v>516</v>
      </c>
      <c r="H1785" t="s">
        <v>18</v>
      </c>
      <c r="I1785" t="s">
        <v>12</v>
      </c>
      <c r="J1785" t="s">
        <v>26</v>
      </c>
      <c r="K1785" t="s">
        <v>1658</v>
      </c>
      <c r="L1785" t="s">
        <v>3921</v>
      </c>
      <c r="M1785" t="s">
        <v>1544</v>
      </c>
      <c r="N1785" t="s">
        <v>3870</v>
      </c>
      <c r="O1785" t="s">
        <v>1659</v>
      </c>
      <c r="P1785">
        <v>81.75</v>
      </c>
      <c r="Q1785">
        <v>190</v>
      </c>
      <c r="R1785" t="s">
        <v>1805</v>
      </c>
      <c r="S1785" t="s">
        <v>1784</v>
      </c>
      <c r="T1785" t="s">
        <v>1806</v>
      </c>
      <c r="U1785" t="s">
        <v>1756</v>
      </c>
      <c r="V1785" t="s">
        <v>1824</v>
      </c>
      <c r="W1785">
        <v>4</v>
      </c>
      <c r="X1785" t="s">
        <v>1804</v>
      </c>
      <c r="Y1785">
        <v>613.16999999999996</v>
      </c>
      <c r="Z1785">
        <v>2452.6799999999998</v>
      </c>
      <c r="AA1785">
        <v>637.70000000000005</v>
      </c>
      <c r="AB1785">
        <v>0.26</v>
      </c>
    </row>
    <row r="1786" spans="1:28" x14ac:dyDescent="0.3">
      <c r="A1786" t="s">
        <v>3610</v>
      </c>
      <c r="B1786" s="13">
        <v>45293</v>
      </c>
      <c r="C1786" t="s">
        <v>1118</v>
      </c>
      <c r="D1786" t="s">
        <v>1119</v>
      </c>
      <c r="E1786">
        <v>41</v>
      </c>
      <c r="F1786" t="s">
        <v>9</v>
      </c>
      <c r="G1786" t="s">
        <v>1120</v>
      </c>
      <c r="H1786" t="s">
        <v>237</v>
      </c>
      <c r="I1786" t="s">
        <v>12</v>
      </c>
      <c r="J1786" t="s">
        <v>13</v>
      </c>
      <c r="K1786" t="s">
        <v>1666</v>
      </c>
      <c r="L1786" t="s">
        <v>3925</v>
      </c>
      <c r="M1786" t="s">
        <v>1558</v>
      </c>
      <c r="N1786" t="s">
        <v>3867</v>
      </c>
      <c r="O1786" t="s">
        <v>1667</v>
      </c>
      <c r="P1786">
        <v>17.309999999999999</v>
      </c>
      <c r="Q1786">
        <v>399</v>
      </c>
      <c r="R1786" t="s">
        <v>1793</v>
      </c>
      <c r="S1786" t="s">
        <v>1763</v>
      </c>
      <c r="T1786" t="s">
        <v>395</v>
      </c>
      <c r="U1786" t="s">
        <v>1772</v>
      </c>
      <c r="V1786" t="s">
        <v>1829</v>
      </c>
      <c r="W1786">
        <v>2</v>
      </c>
      <c r="X1786" t="s">
        <v>1792</v>
      </c>
      <c r="Y1786">
        <v>687.36</v>
      </c>
      <c r="Z1786">
        <v>1374.72</v>
      </c>
      <c r="AA1786">
        <v>96.23</v>
      </c>
      <c r="AB1786">
        <v>7.0000000000000007E-2</v>
      </c>
    </row>
    <row r="1787" spans="1:28" x14ac:dyDescent="0.3">
      <c r="A1787" t="s">
        <v>3611</v>
      </c>
      <c r="B1787" s="13">
        <v>45915</v>
      </c>
      <c r="C1787" t="s">
        <v>1026</v>
      </c>
      <c r="D1787" t="s">
        <v>1027</v>
      </c>
      <c r="E1787">
        <v>58</v>
      </c>
      <c r="F1787" t="s">
        <v>16</v>
      </c>
      <c r="G1787" t="s">
        <v>1028</v>
      </c>
      <c r="H1787" t="s">
        <v>217</v>
      </c>
      <c r="I1787" t="s">
        <v>12</v>
      </c>
      <c r="J1787" t="s">
        <v>13</v>
      </c>
      <c r="K1787" t="s">
        <v>1682</v>
      </c>
      <c r="L1787" t="s">
        <v>3933</v>
      </c>
      <c r="M1787" t="s">
        <v>1563</v>
      </c>
      <c r="N1787" t="s">
        <v>3854</v>
      </c>
      <c r="O1787" t="s">
        <v>1683</v>
      </c>
      <c r="P1787">
        <v>349.17</v>
      </c>
      <c r="Q1787">
        <v>476</v>
      </c>
      <c r="R1787" t="s">
        <v>1798</v>
      </c>
      <c r="S1787" t="s">
        <v>1754</v>
      </c>
      <c r="T1787" t="s">
        <v>129</v>
      </c>
      <c r="U1787" t="s">
        <v>1756</v>
      </c>
      <c r="V1787" t="s">
        <v>1826</v>
      </c>
      <c r="W1787">
        <v>3</v>
      </c>
      <c r="X1787" t="s">
        <v>1797</v>
      </c>
      <c r="Y1787">
        <v>115.39</v>
      </c>
      <c r="Z1787">
        <v>346.17</v>
      </c>
      <c r="AA1787">
        <v>6.92</v>
      </c>
      <c r="AB1787">
        <v>0.02</v>
      </c>
    </row>
    <row r="1788" spans="1:28" x14ac:dyDescent="0.3">
      <c r="A1788" t="s">
        <v>3612</v>
      </c>
      <c r="B1788" s="13">
        <v>45359</v>
      </c>
      <c r="C1788" t="s">
        <v>592</v>
      </c>
      <c r="D1788" t="s">
        <v>593</v>
      </c>
      <c r="E1788">
        <v>43</v>
      </c>
      <c r="F1788" t="s">
        <v>16</v>
      </c>
      <c r="G1788" t="s">
        <v>594</v>
      </c>
      <c r="H1788" t="s">
        <v>117</v>
      </c>
      <c r="I1788" t="s">
        <v>12</v>
      </c>
      <c r="J1788" t="s">
        <v>31</v>
      </c>
      <c r="K1788" t="s">
        <v>1596</v>
      </c>
      <c r="L1788" t="s">
        <v>3884</v>
      </c>
      <c r="M1788" t="s">
        <v>1566</v>
      </c>
      <c r="N1788" t="s">
        <v>3885</v>
      </c>
      <c r="O1788" t="s">
        <v>1597</v>
      </c>
      <c r="P1788">
        <v>166.06</v>
      </c>
      <c r="Q1788">
        <v>340</v>
      </c>
      <c r="R1788" t="s">
        <v>1795</v>
      </c>
      <c r="S1788" t="s">
        <v>1759</v>
      </c>
      <c r="T1788" t="s">
        <v>1796</v>
      </c>
      <c r="U1788" t="s">
        <v>1772</v>
      </c>
      <c r="V1788" t="s">
        <v>1824</v>
      </c>
      <c r="W1788">
        <v>2</v>
      </c>
      <c r="X1788" t="s">
        <v>1794</v>
      </c>
      <c r="Y1788">
        <v>722.06</v>
      </c>
      <c r="Z1788">
        <v>1444.12</v>
      </c>
      <c r="AA1788">
        <v>101.09</v>
      </c>
      <c r="AB1788">
        <v>7.0000000000000007E-2</v>
      </c>
    </row>
    <row r="1789" spans="1:28" x14ac:dyDescent="0.3">
      <c r="A1789" t="s">
        <v>3613</v>
      </c>
      <c r="B1789" s="13">
        <v>45652</v>
      </c>
      <c r="C1789" t="s">
        <v>1319</v>
      </c>
      <c r="D1789" t="s">
        <v>1320</v>
      </c>
      <c r="E1789">
        <v>40</v>
      </c>
      <c r="F1789" t="s">
        <v>9</v>
      </c>
      <c r="G1789" t="s">
        <v>1321</v>
      </c>
      <c r="H1789" t="s">
        <v>117</v>
      </c>
      <c r="I1789" t="s">
        <v>12</v>
      </c>
      <c r="J1789" t="s">
        <v>26</v>
      </c>
      <c r="K1789" t="s">
        <v>1560</v>
      </c>
      <c r="L1789" t="s">
        <v>3857</v>
      </c>
      <c r="M1789" t="s">
        <v>1544</v>
      </c>
      <c r="N1789" t="s">
        <v>3858</v>
      </c>
      <c r="O1789" t="s">
        <v>1561</v>
      </c>
      <c r="P1789">
        <v>218.86</v>
      </c>
      <c r="Q1789">
        <v>170</v>
      </c>
      <c r="R1789" t="s">
        <v>1802</v>
      </c>
      <c r="S1789" t="s">
        <v>1759</v>
      </c>
      <c r="T1789" t="s">
        <v>1803</v>
      </c>
      <c r="U1789" t="s">
        <v>1756</v>
      </c>
      <c r="V1789" t="s">
        <v>1826</v>
      </c>
      <c r="W1789">
        <v>1</v>
      </c>
      <c r="X1789" t="s">
        <v>1801</v>
      </c>
      <c r="Y1789">
        <v>384.57</v>
      </c>
      <c r="Z1789">
        <v>384.57</v>
      </c>
      <c r="AA1789">
        <v>23.07</v>
      </c>
      <c r="AB1789">
        <v>0.06</v>
      </c>
    </row>
    <row r="1790" spans="1:28" x14ac:dyDescent="0.3">
      <c r="A1790" t="s">
        <v>3614</v>
      </c>
      <c r="B1790" s="13">
        <v>45735</v>
      </c>
      <c r="C1790" t="s">
        <v>684</v>
      </c>
      <c r="D1790" t="s">
        <v>685</v>
      </c>
      <c r="E1790">
        <v>48</v>
      </c>
      <c r="F1790" t="s">
        <v>9</v>
      </c>
      <c r="G1790" t="s">
        <v>686</v>
      </c>
      <c r="H1790" t="s">
        <v>81</v>
      </c>
      <c r="I1790" t="s">
        <v>12</v>
      </c>
      <c r="J1790" t="s">
        <v>31</v>
      </c>
      <c r="K1790" t="s">
        <v>1562</v>
      </c>
      <c r="L1790" t="s">
        <v>3859</v>
      </c>
      <c r="M1790" t="s">
        <v>1563</v>
      </c>
      <c r="N1790" t="s">
        <v>3860</v>
      </c>
      <c r="O1790" t="s">
        <v>1564</v>
      </c>
      <c r="P1790">
        <v>439.07</v>
      </c>
      <c r="Q1790">
        <v>142</v>
      </c>
      <c r="R1790" t="s">
        <v>1798</v>
      </c>
      <c r="S1790" t="s">
        <v>1754</v>
      </c>
      <c r="T1790" t="s">
        <v>129</v>
      </c>
      <c r="U1790" t="s">
        <v>1756</v>
      </c>
      <c r="V1790" t="s">
        <v>1826</v>
      </c>
      <c r="W1790">
        <v>2</v>
      </c>
      <c r="X1790" t="s">
        <v>1797</v>
      </c>
      <c r="Y1790">
        <v>194.09</v>
      </c>
      <c r="Z1790">
        <v>388.18</v>
      </c>
      <c r="AA1790">
        <v>69.87</v>
      </c>
      <c r="AB1790">
        <v>0.18</v>
      </c>
    </row>
    <row r="1791" spans="1:28" x14ac:dyDescent="0.3">
      <c r="A1791" t="s">
        <v>3615</v>
      </c>
      <c r="B1791" s="13">
        <v>45579</v>
      </c>
      <c r="C1791" t="s">
        <v>571</v>
      </c>
      <c r="D1791" t="s">
        <v>572</v>
      </c>
      <c r="E1791">
        <v>41</v>
      </c>
      <c r="F1791" t="s">
        <v>16</v>
      </c>
      <c r="G1791" t="s">
        <v>573</v>
      </c>
      <c r="H1791" t="s">
        <v>43</v>
      </c>
      <c r="I1791" t="s">
        <v>12</v>
      </c>
      <c r="J1791" t="s">
        <v>26</v>
      </c>
      <c r="K1791" t="s">
        <v>1724</v>
      </c>
      <c r="L1791" t="s">
        <v>3955</v>
      </c>
      <c r="M1791" t="s">
        <v>1566</v>
      </c>
      <c r="N1791" t="s">
        <v>3854</v>
      </c>
      <c r="O1791" t="s">
        <v>1725</v>
      </c>
      <c r="P1791">
        <v>131.24</v>
      </c>
      <c r="Q1791">
        <v>232</v>
      </c>
      <c r="R1791" t="s">
        <v>1767</v>
      </c>
      <c r="S1791" t="s">
        <v>1759</v>
      </c>
      <c r="T1791" t="s">
        <v>1768</v>
      </c>
      <c r="U1791" t="s">
        <v>1765</v>
      </c>
      <c r="V1791" t="s">
        <v>1824</v>
      </c>
      <c r="W1791">
        <v>2</v>
      </c>
      <c r="X1791" t="s">
        <v>1766</v>
      </c>
      <c r="Y1791">
        <v>403.91</v>
      </c>
      <c r="Z1791">
        <v>807.82</v>
      </c>
      <c r="AA1791">
        <v>56.55</v>
      </c>
      <c r="AB1791">
        <v>7.0000000000000007E-2</v>
      </c>
    </row>
    <row r="1792" spans="1:28" x14ac:dyDescent="0.3">
      <c r="A1792" t="s">
        <v>3616</v>
      </c>
      <c r="B1792" s="13">
        <v>45721</v>
      </c>
      <c r="C1792" t="s">
        <v>278</v>
      </c>
      <c r="D1792" t="s">
        <v>279</v>
      </c>
      <c r="E1792">
        <v>37</v>
      </c>
      <c r="F1792" t="s">
        <v>9</v>
      </c>
      <c r="G1792" t="s">
        <v>280</v>
      </c>
      <c r="H1792" t="s">
        <v>96</v>
      </c>
      <c r="I1792" t="s">
        <v>12</v>
      </c>
      <c r="J1792" t="s">
        <v>13</v>
      </c>
      <c r="K1792" t="s">
        <v>1582</v>
      </c>
      <c r="L1792" t="s">
        <v>3875</v>
      </c>
      <c r="M1792" t="s">
        <v>1566</v>
      </c>
      <c r="N1792" t="s">
        <v>3854</v>
      </c>
      <c r="O1792" t="s">
        <v>1583</v>
      </c>
      <c r="P1792">
        <v>144.53</v>
      </c>
      <c r="Q1792">
        <v>367</v>
      </c>
      <c r="R1792" t="s">
        <v>1800</v>
      </c>
      <c r="S1792" t="s">
        <v>1763</v>
      </c>
      <c r="T1792" t="s">
        <v>207</v>
      </c>
      <c r="U1792" t="s">
        <v>1765</v>
      </c>
      <c r="V1792" t="s">
        <v>1826</v>
      </c>
      <c r="W1792">
        <v>1</v>
      </c>
      <c r="X1792" t="s">
        <v>1799</v>
      </c>
      <c r="Y1792">
        <v>878.69</v>
      </c>
      <c r="Z1792">
        <v>878.69</v>
      </c>
      <c r="AA1792">
        <v>263.61</v>
      </c>
      <c r="AB1792">
        <v>0.3</v>
      </c>
    </row>
    <row r="1793" spans="1:28" x14ac:dyDescent="0.3">
      <c r="A1793" t="s">
        <v>3617</v>
      </c>
      <c r="B1793" s="13">
        <v>45446</v>
      </c>
      <c r="C1793" t="s">
        <v>1190</v>
      </c>
      <c r="D1793" t="s">
        <v>1191</v>
      </c>
      <c r="E1793">
        <v>50</v>
      </c>
      <c r="F1793" t="s">
        <v>9</v>
      </c>
      <c r="G1793" t="s">
        <v>1192</v>
      </c>
      <c r="H1793" t="s">
        <v>22</v>
      </c>
      <c r="I1793" t="s">
        <v>12</v>
      </c>
      <c r="J1793" t="s">
        <v>31</v>
      </c>
      <c r="K1793" t="s">
        <v>1614</v>
      </c>
      <c r="L1793" t="s">
        <v>3895</v>
      </c>
      <c r="M1793" t="s">
        <v>1544</v>
      </c>
      <c r="N1793" t="s">
        <v>3870</v>
      </c>
      <c r="O1793" t="s">
        <v>1615</v>
      </c>
      <c r="P1793">
        <v>179.77</v>
      </c>
      <c r="Q1793">
        <v>305</v>
      </c>
      <c r="R1793" t="s">
        <v>1802</v>
      </c>
      <c r="S1793" t="s">
        <v>1759</v>
      </c>
      <c r="T1793" t="s">
        <v>1803</v>
      </c>
      <c r="U1793" t="s">
        <v>1756</v>
      </c>
      <c r="V1793" t="s">
        <v>1824</v>
      </c>
      <c r="W1793">
        <v>1</v>
      </c>
      <c r="X1793" t="s">
        <v>1801</v>
      </c>
      <c r="Y1793">
        <v>161.16999999999999</v>
      </c>
      <c r="Z1793">
        <v>161.16999999999999</v>
      </c>
      <c r="AA1793">
        <v>8.06</v>
      </c>
      <c r="AB1793">
        <v>0.05</v>
      </c>
    </row>
    <row r="1794" spans="1:28" x14ac:dyDescent="0.3">
      <c r="A1794" t="s">
        <v>3618</v>
      </c>
      <c r="B1794" s="13">
        <v>45387</v>
      </c>
      <c r="C1794" t="s">
        <v>696</v>
      </c>
      <c r="D1794" t="s">
        <v>697</v>
      </c>
      <c r="E1794">
        <v>61</v>
      </c>
      <c r="F1794" t="s">
        <v>9</v>
      </c>
      <c r="G1794" t="s">
        <v>698</v>
      </c>
      <c r="H1794" t="s">
        <v>66</v>
      </c>
      <c r="I1794" t="s">
        <v>12</v>
      </c>
      <c r="J1794" t="s">
        <v>13</v>
      </c>
      <c r="K1794" t="s">
        <v>1694</v>
      </c>
      <c r="L1794" t="s">
        <v>3940</v>
      </c>
      <c r="M1794" t="s">
        <v>1566</v>
      </c>
      <c r="N1794" t="s">
        <v>3893</v>
      </c>
      <c r="O1794" t="s">
        <v>1695</v>
      </c>
      <c r="P1794">
        <v>107.06</v>
      </c>
      <c r="Q1794">
        <v>359</v>
      </c>
      <c r="R1794" t="s">
        <v>1800</v>
      </c>
      <c r="S1794" t="s">
        <v>1763</v>
      </c>
      <c r="T1794" t="s">
        <v>207</v>
      </c>
      <c r="U1794" t="s">
        <v>1765</v>
      </c>
      <c r="V1794" t="s">
        <v>1829</v>
      </c>
      <c r="W1794">
        <v>2</v>
      </c>
      <c r="X1794" t="s">
        <v>1799</v>
      </c>
      <c r="Y1794">
        <v>720.15</v>
      </c>
      <c r="Z1794">
        <v>1440.3</v>
      </c>
      <c r="AA1794">
        <v>316.87</v>
      </c>
      <c r="AB1794">
        <v>0.22</v>
      </c>
    </row>
    <row r="1795" spans="1:28" x14ac:dyDescent="0.3">
      <c r="A1795" t="s">
        <v>3619</v>
      </c>
      <c r="B1795" s="13">
        <v>45222</v>
      </c>
      <c r="C1795" t="s">
        <v>1089</v>
      </c>
      <c r="D1795" t="s">
        <v>3987</v>
      </c>
      <c r="E1795">
        <v>39</v>
      </c>
      <c r="F1795" t="s">
        <v>16</v>
      </c>
      <c r="G1795" t="s">
        <v>1091</v>
      </c>
      <c r="H1795" t="s">
        <v>167</v>
      </c>
      <c r="I1795" t="s">
        <v>12</v>
      </c>
      <c r="J1795" t="s">
        <v>13</v>
      </c>
      <c r="K1795" t="s">
        <v>1600</v>
      </c>
      <c r="L1795" t="s">
        <v>3887</v>
      </c>
      <c r="M1795" t="s">
        <v>1563</v>
      </c>
      <c r="N1795" t="s">
        <v>3860</v>
      </c>
      <c r="O1795" t="s">
        <v>1601</v>
      </c>
      <c r="P1795">
        <v>322.41000000000003</v>
      </c>
      <c r="Q1795">
        <v>213</v>
      </c>
      <c r="R1795" t="s">
        <v>1783</v>
      </c>
      <c r="S1795" t="s">
        <v>1784</v>
      </c>
      <c r="T1795" t="s">
        <v>1785</v>
      </c>
      <c r="U1795" t="s">
        <v>1772</v>
      </c>
      <c r="V1795" t="s">
        <v>1829</v>
      </c>
      <c r="W1795">
        <v>1</v>
      </c>
      <c r="X1795" t="s">
        <v>1782</v>
      </c>
      <c r="Y1795">
        <v>361.8</v>
      </c>
      <c r="Z1795">
        <v>361.8</v>
      </c>
      <c r="AA1795">
        <v>7.24</v>
      </c>
      <c r="AB1795">
        <v>0.02</v>
      </c>
    </row>
    <row r="1796" spans="1:28" x14ac:dyDescent="0.3">
      <c r="A1796" t="s">
        <v>3620</v>
      </c>
      <c r="B1796" s="13">
        <v>45402</v>
      </c>
      <c r="C1796" t="s">
        <v>740</v>
      </c>
      <c r="D1796" t="s">
        <v>741</v>
      </c>
      <c r="E1796">
        <v>29</v>
      </c>
      <c r="F1796" t="s">
        <v>9</v>
      </c>
      <c r="G1796" t="s">
        <v>742</v>
      </c>
      <c r="H1796" t="s">
        <v>250</v>
      </c>
      <c r="I1796" t="s">
        <v>12</v>
      </c>
      <c r="J1796" t="s">
        <v>26</v>
      </c>
      <c r="K1796" t="s">
        <v>1738</v>
      </c>
      <c r="L1796" t="s">
        <v>3962</v>
      </c>
      <c r="M1796" t="s">
        <v>1566</v>
      </c>
      <c r="N1796" t="s">
        <v>3854</v>
      </c>
      <c r="O1796" t="s">
        <v>1739</v>
      </c>
      <c r="P1796">
        <v>60.65</v>
      </c>
      <c r="Q1796">
        <v>75</v>
      </c>
      <c r="R1796" t="s">
        <v>1777</v>
      </c>
      <c r="S1796" t="s">
        <v>1754</v>
      </c>
      <c r="T1796" t="s">
        <v>1778</v>
      </c>
      <c r="U1796" t="s">
        <v>1772</v>
      </c>
      <c r="V1796" t="s">
        <v>1826</v>
      </c>
      <c r="W1796">
        <v>1</v>
      </c>
      <c r="X1796" t="s">
        <v>1776</v>
      </c>
      <c r="Y1796">
        <v>779.84</v>
      </c>
      <c r="Z1796">
        <v>779.84</v>
      </c>
      <c r="AA1796">
        <v>226.15</v>
      </c>
      <c r="AB1796">
        <v>0.28999999999999998</v>
      </c>
    </row>
    <row r="1797" spans="1:28" x14ac:dyDescent="0.3">
      <c r="A1797" t="s">
        <v>3621</v>
      </c>
      <c r="B1797" s="13">
        <v>45455</v>
      </c>
      <c r="C1797" t="s">
        <v>27</v>
      </c>
      <c r="D1797" t="s">
        <v>28</v>
      </c>
      <c r="E1797">
        <v>64</v>
      </c>
      <c r="F1797" t="s">
        <v>16</v>
      </c>
      <c r="G1797" t="s">
        <v>29</v>
      </c>
      <c r="H1797" t="s">
        <v>30</v>
      </c>
      <c r="I1797" t="s">
        <v>12</v>
      </c>
      <c r="J1797" t="s">
        <v>31</v>
      </c>
      <c r="K1797" t="s">
        <v>1740</v>
      </c>
      <c r="L1797" t="s">
        <v>3963</v>
      </c>
      <c r="M1797" t="s">
        <v>1547</v>
      </c>
      <c r="N1797" t="s">
        <v>3849</v>
      </c>
      <c r="O1797" t="s">
        <v>1741</v>
      </c>
      <c r="P1797">
        <v>358.47</v>
      </c>
      <c r="Q1797">
        <v>143</v>
      </c>
      <c r="R1797" t="s">
        <v>1770</v>
      </c>
      <c r="S1797" t="s">
        <v>1763</v>
      </c>
      <c r="T1797" t="s">
        <v>1771</v>
      </c>
      <c r="U1797" t="s">
        <v>1772</v>
      </c>
      <c r="V1797" t="s">
        <v>1829</v>
      </c>
      <c r="W1797">
        <v>2</v>
      </c>
      <c r="X1797" t="s">
        <v>1769</v>
      </c>
      <c r="Y1797">
        <v>649.89</v>
      </c>
      <c r="Z1797">
        <v>1299.78</v>
      </c>
      <c r="AA1797">
        <v>220.96</v>
      </c>
      <c r="AB1797">
        <v>0.17</v>
      </c>
    </row>
    <row r="1798" spans="1:28" x14ac:dyDescent="0.3">
      <c r="A1798" t="s">
        <v>3622</v>
      </c>
      <c r="B1798" s="13">
        <v>45877</v>
      </c>
      <c r="C1798" t="s">
        <v>666</v>
      </c>
      <c r="D1798" t="s">
        <v>667</v>
      </c>
      <c r="E1798">
        <v>52</v>
      </c>
      <c r="F1798" t="s">
        <v>9</v>
      </c>
      <c r="G1798" t="s">
        <v>668</v>
      </c>
      <c r="H1798" t="s">
        <v>287</v>
      </c>
      <c r="I1798" t="s">
        <v>12</v>
      </c>
      <c r="J1798" t="s">
        <v>19</v>
      </c>
      <c r="K1798" t="s">
        <v>1654</v>
      </c>
      <c r="L1798" t="s">
        <v>3919</v>
      </c>
      <c r="M1798" t="s">
        <v>1547</v>
      </c>
      <c r="N1798" t="s">
        <v>3852</v>
      </c>
      <c r="O1798" t="s">
        <v>1655</v>
      </c>
      <c r="P1798">
        <v>386.56</v>
      </c>
      <c r="Q1798">
        <v>125</v>
      </c>
      <c r="R1798" t="s">
        <v>1777</v>
      </c>
      <c r="S1798" t="s">
        <v>1754</v>
      </c>
      <c r="T1798" t="s">
        <v>1778</v>
      </c>
      <c r="U1798" t="s">
        <v>1772</v>
      </c>
      <c r="V1798" t="s">
        <v>1824</v>
      </c>
      <c r="W1798">
        <v>1</v>
      </c>
      <c r="X1798" t="s">
        <v>1776</v>
      </c>
      <c r="Y1798">
        <v>952.73</v>
      </c>
      <c r="Z1798">
        <v>952.73</v>
      </c>
      <c r="AA1798">
        <v>161.96</v>
      </c>
      <c r="AB1798">
        <v>0.17</v>
      </c>
    </row>
    <row r="1799" spans="1:28" x14ac:dyDescent="0.3">
      <c r="A1799" t="s">
        <v>3623</v>
      </c>
      <c r="B1799" s="13">
        <v>45875</v>
      </c>
      <c r="C1799" t="s">
        <v>304</v>
      </c>
      <c r="D1799" t="s">
        <v>305</v>
      </c>
      <c r="E1799">
        <v>26</v>
      </c>
      <c r="F1799" t="s">
        <v>16</v>
      </c>
      <c r="G1799" t="s">
        <v>306</v>
      </c>
      <c r="H1799" t="s">
        <v>254</v>
      </c>
      <c r="I1799" t="s">
        <v>12</v>
      </c>
      <c r="J1799" t="s">
        <v>19</v>
      </c>
      <c r="K1799" t="s">
        <v>1746</v>
      </c>
      <c r="L1799" t="s">
        <v>3966</v>
      </c>
      <c r="M1799" t="s">
        <v>1544</v>
      </c>
      <c r="N1799" t="s">
        <v>3864</v>
      </c>
      <c r="O1799" t="s">
        <v>1747</v>
      </c>
      <c r="P1799">
        <v>201.41</v>
      </c>
      <c r="Q1799">
        <v>146</v>
      </c>
      <c r="R1799" t="s">
        <v>1805</v>
      </c>
      <c r="S1799" t="s">
        <v>1784</v>
      </c>
      <c r="T1799" t="s">
        <v>1806</v>
      </c>
      <c r="U1799" t="s">
        <v>1756</v>
      </c>
      <c r="V1799" t="s">
        <v>1824</v>
      </c>
      <c r="W1799">
        <v>4</v>
      </c>
      <c r="X1799" t="s">
        <v>1804</v>
      </c>
      <c r="Y1799">
        <v>820.78</v>
      </c>
      <c r="Z1799">
        <v>3283.12</v>
      </c>
      <c r="AA1799">
        <v>820.78</v>
      </c>
      <c r="AB1799">
        <v>0.25</v>
      </c>
    </row>
    <row r="1800" spans="1:28" x14ac:dyDescent="0.3">
      <c r="A1800" t="s">
        <v>3624</v>
      </c>
      <c r="B1800" s="13">
        <v>45592</v>
      </c>
      <c r="C1800" t="s">
        <v>1074</v>
      </c>
      <c r="D1800" t="s">
        <v>1075</v>
      </c>
      <c r="E1800">
        <v>30</v>
      </c>
      <c r="F1800" t="s">
        <v>16</v>
      </c>
      <c r="G1800" t="s">
        <v>1076</v>
      </c>
      <c r="H1800" t="s">
        <v>167</v>
      </c>
      <c r="I1800" t="s">
        <v>12</v>
      </c>
      <c r="J1800" t="s">
        <v>26</v>
      </c>
      <c r="K1800" t="s">
        <v>1624</v>
      </c>
      <c r="L1800" t="s">
        <v>3901</v>
      </c>
      <c r="M1800" t="s">
        <v>1566</v>
      </c>
      <c r="N1800" t="s">
        <v>3885</v>
      </c>
      <c r="O1800" t="s">
        <v>1625</v>
      </c>
      <c r="P1800">
        <v>135.61000000000001</v>
      </c>
      <c r="Q1800">
        <v>394</v>
      </c>
      <c r="R1800" t="s">
        <v>1767</v>
      </c>
      <c r="S1800" t="s">
        <v>1759</v>
      </c>
      <c r="T1800" t="s">
        <v>1768</v>
      </c>
      <c r="U1800" t="s">
        <v>1765</v>
      </c>
      <c r="V1800" t="s">
        <v>1824</v>
      </c>
      <c r="W1800">
        <v>4</v>
      </c>
      <c r="X1800" t="s">
        <v>1766</v>
      </c>
      <c r="Y1800">
        <v>247.55</v>
      </c>
      <c r="Z1800">
        <v>990.2</v>
      </c>
      <c r="AA1800">
        <v>49.51</v>
      </c>
      <c r="AB1800">
        <v>0.05</v>
      </c>
    </row>
    <row r="1801" spans="1:28" x14ac:dyDescent="0.3">
      <c r="A1801" t="s">
        <v>3625</v>
      </c>
      <c r="B1801" s="13">
        <v>45369</v>
      </c>
      <c r="C1801" t="s">
        <v>732</v>
      </c>
      <c r="D1801" t="s">
        <v>733</v>
      </c>
      <c r="E1801">
        <v>63</v>
      </c>
      <c r="F1801" t="s">
        <v>16</v>
      </c>
      <c r="G1801" t="s">
        <v>734</v>
      </c>
      <c r="H1801" t="s">
        <v>62</v>
      </c>
      <c r="I1801" t="s">
        <v>12</v>
      </c>
      <c r="J1801" t="s">
        <v>13</v>
      </c>
      <c r="K1801" t="s">
        <v>1746</v>
      </c>
      <c r="L1801" t="s">
        <v>3966</v>
      </c>
      <c r="M1801" t="s">
        <v>1544</v>
      </c>
      <c r="N1801" t="s">
        <v>3864</v>
      </c>
      <c r="O1801" t="s">
        <v>1747</v>
      </c>
      <c r="P1801">
        <v>201.41</v>
      </c>
      <c r="Q1801">
        <v>146</v>
      </c>
      <c r="R1801" t="s">
        <v>1783</v>
      </c>
      <c r="S1801" t="s">
        <v>1784</v>
      </c>
      <c r="T1801" t="s">
        <v>1785</v>
      </c>
      <c r="U1801" t="s">
        <v>1772</v>
      </c>
      <c r="V1801" t="s">
        <v>1829</v>
      </c>
      <c r="W1801">
        <v>3</v>
      </c>
      <c r="X1801" t="s">
        <v>1782</v>
      </c>
      <c r="Y1801">
        <v>561.44000000000005</v>
      </c>
      <c r="Z1801">
        <v>1684.32</v>
      </c>
      <c r="AA1801">
        <v>336.86</v>
      </c>
      <c r="AB1801">
        <v>0.2</v>
      </c>
    </row>
    <row r="1802" spans="1:28" x14ac:dyDescent="0.3">
      <c r="A1802" t="s">
        <v>3626</v>
      </c>
      <c r="B1802" s="13">
        <v>45249</v>
      </c>
      <c r="C1802" t="s">
        <v>893</v>
      </c>
      <c r="D1802" t="s">
        <v>894</v>
      </c>
      <c r="E1802">
        <v>59</v>
      </c>
      <c r="F1802" t="s">
        <v>9</v>
      </c>
      <c r="G1802" t="s">
        <v>895</v>
      </c>
      <c r="H1802" t="s">
        <v>167</v>
      </c>
      <c r="I1802" t="s">
        <v>12</v>
      </c>
      <c r="J1802" t="s">
        <v>19</v>
      </c>
      <c r="K1802" t="s">
        <v>1692</v>
      </c>
      <c r="L1802" t="s">
        <v>3939</v>
      </c>
      <c r="M1802" t="s">
        <v>1566</v>
      </c>
      <c r="N1802" t="s">
        <v>3862</v>
      </c>
      <c r="O1802" t="s">
        <v>1693</v>
      </c>
      <c r="P1802">
        <v>477.61</v>
      </c>
      <c r="Q1802">
        <v>300</v>
      </c>
      <c r="R1802" t="s">
        <v>1783</v>
      </c>
      <c r="S1802" t="s">
        <v>1784</v>
      </c>
      <c r="T1802" t="s">
        <v>1785</v>
      </c>
      <c r="U1802" t="s">
        <v>1772</v>
      </c>
      <c r="V1802" t="s">
        <v>1829</v>
      </c>
      <c r="W1802">
        <v>4</v>
      </c>
      <c r="X1802" t="s">
        <v>1782</v>
      </c>
      <c r="Y1802">
        <v>214.37</v>
      </c>
      <c r="Z1802">
        <v>857.48</v>
      </c>
      <c r="AA1802">
        <v>94.32</v>
      </c>
      <c r="AB1802">
        <v>0.11</v>
      </c>
    </row>
    <row r="1803" spans="1:28" x14ac:dyDescent="0.3">
      <c r="A1803" t="s">
        <v>3627</v>
      </c>
      <c r="B1803" s="13">
        <v>45741</v>
      </c>
      <c r="C1803" t="s">
        <v>1295</v>
      </c>
      <c r="D1803" t="s">
        <v>1296</v>
      </c>
      <c r="E1803">
        <v>64</v>
      </c>
      <c r="F1803" t="s">
        <v>16</v>
      </c>
      <c r="G1803" t="s">
        <v>1297</v>
      </c>
      <c r="H1803" t="s">
        <v>11</v>
      </c>
      <c r="I1803" t="s">
        <v>12</v>
      </c>
      <c r="J1803" t="s">
        <v>26</v>
      </c>
      <c r="K1803" t="s">
        <v>1582</v>
      </c>
      <c r="L1803" t="s">
        <v>3875</v>
      </c>
      <c r="M1803" t="s">
        <v>1566</v>
      </c>
      <c r="N1803" t="s">
        <v>3854</v>
      </c>
      <c r="O1803" t="s">
        <v>1583</v>
      </c>
      <c r="P1803">
        <v>144.53</v>
      </c>
      <c r="Q1803">
        <v>367</v>
      </c>
      <c r="R1803" t="s">
        <v>1805</v>
      </c>
      <c r="S1803" t="s">
        <v>1784</v>
      </c>
      <c r="T1803" t="s">
        <v>1806</v>
      </c>
      <c r="U1803" t="s">
        <v>1756</v>
      </c>
      <c r="V1803" t="s">
        <v>1826</v>
      </c>
      <c r="W1803">
        <v>3</v>
      </c>
      <c r="X1803" t="s">
        <v>1804</v>
      </c>
      <c r="Y1803">
        <v>123.74</v>
      </c>
      <c r="Z1803">
        <v>371.22</v>
      </c>
      <c r="AA1803">
        <v>85.38</v>
      </c>
      <c r="AB1803">
        <v>0.23</v>
      </c>
    </row>
    <row r="1804" spans="1:28" x14ac:dyDescent="0.3">
      <c r="A1804" t="s">
        <v>3628</v>
      </c>
      <c r="B1804" s="13">
        <v>45427</v>
      </c>
      <c r="C1804" t="s">
        <v>63</v>
      </c>
      <c r="D1804" t="s">
        <v>64</v>
      </c>
      <c r="E1804">
        <v>32</v>
      </c>
      <c r="F1804" t="s">
        <v>16</v>
      </c>
      <c r="G1804" t="s">
        <v>65</v>
      </c>
      <c r="H1804" t="s">
        <v>66</v>
      </c>
      <c r="I1804" t="s">
        <v>12</v>
      </c>
      <c r="J1804" t="s">
        <v>31</v>
      </c>
      <c r="K1804" t="s">
        <v>1682</v>
      </c>
      <c r="L1804" t="s">
        <v>3933</v>
      </c>
      <c r="M1804" t="s">
        <v>1563</v>
      </c>
      <c r="N1804" t="s">
        <v>3854</v>
      </c>
      <c r="O1804" t="s">
        <v>1683</v>
      </c>
      <c r="P1804">
        <v>349.17</v>
      </c>
      <c r="Q1804">
        <v>476</v>
      </c>
      <c r="R1804" t="s">
        <v>1793</v>
      </c>
      <c r="S1804" t="s">
        <v>1763</v>
      </c>
      <c r="T1804" t="s">
        <v>395</v>
      </c>
      <c r="U1804" t="s">
        <v>1772</v>
      </c>
      <c r="V1804" t="s">
        <v>1826</v>
      </c>
      <c r="W1804">
        <v>4</v>
      </c>
      <c r="X1804" t="s">
        <v>1792</v>
      </c>
      <c r="Y1804">
        <v>645.71</v>
      </c>
      <c r="Z1804">
        <v>2582.84</v>
      </c>
      <c r="AA1804">
        <v>258.27999999999997</v>
      </c>
      <c r="AB1804">
        <v>0.1</v>
      </c>
    </row>
    <row r="1805" spans="1:28" x14ac:dyDescent="0.3">
      <c r="A1805" t="s">
        <v>3629</v>
      </c>
      <c r="B1805" s="13">
        <v>45736</v>
      </c>
      <c r="C1805" t="s">
        <v>134</v>
      </c>
      <c r="D1805" t="s">
        <v>3971</v>
      </c>
      <c r="E1805">
        <v>25</v>
      </c>
      <c r="F1805" t="s">
        <v>9</v>
      </c>
      <c r="G1805" t="s">
        <v>136</v>
      </c>
      <c r="H1805" t="s">
        <v>96</v>
      </c>
      <c r="I1805" t="s">
        <v>12</v>
      </c>
      <c r="J1805" t="s">
        <v>19</v>
      </c>
      <c r="K1805" t="s">
        <v>1590</v>
      </c>
      <c r="L1805" t="s">
        <v>3880</v>
      </c>
      <c r="M1805" t="s">
        <v>1544</v>
      </c>
      <c r="N1805" t="s">
        <v>3881</v>
      </c>
      <c r="O1805" t="s">
        <v>1591</v>
      </c>
      <c r="P1805">
        <v>123.46</v>
      </c>
      <c r="Q1805">
        <v>76</v>
      </c>
      <c r="R1805" t="s">
        <v>1795</v>
      </c>
      <c r="S1805" t="s">
        <v>1759</v>
      </c>
      <c r="T1805" t="s">
        <v>1796</v>
      </c>
      <c r="U1805" t="s">
        <v>1772</v>
      </c>
      <c r="V1805" t="s">
        <v>1824</v>
      </c>
      <c r="W1805">
        <v>3</v>
      </c>
      <c r="X1805" t="s">
        <v>1794</v>
      </c>
      <c r="Y1805">
        <v>587.12</v>
      </c>
      <c r="Z1805">
        <v>1761.36</v>
      </c>
      <c r="AA1805">
        <v>528.41</v>
      </c>
      <c r="AB1805">
        <v>0.3</v>
      </c>
    </row>
    <row r="1806" spans="1:28" x14ac:dyDescent="0.3">
      <c r="A1806" t="s">
        <v>3630</v>
      </c>
      <c r="B1806" s="13">
        <v>45941</v>
      </c>
      <c r="C1806" t="s">
        <v>773</v>
      </c>
      <c r="D1806" t="s">
        <v>774</v>
      </c>
      <c r="E1806">
        <v>31</v>
      </c>
      <c r="F1806" t="s">
        <v>9</v>
      </c>
      <c r="G1806" t="s">
        <v>775</v>
      </c>
      <c r="H1806" t="s">
        <v>287</v>
      </c>
      <c r="I1806" t="s">
        <v>12</v>
      </c>
      <c r="J1806" t="s">
        <v>19</v>
      </c>
      <c r="K1806" t="s">
        <v>1598</v>
      </c>
      <c r="L1806" t="s">
        <v>3886</v>
      </c>
      <c r="M1806" t="s">
        <v>1547</v>
      </c>
      <c r="N1806" t="s">
        <v>3854</v>
      </c>
      <c r="O1806" t="s">
        <v>1599</v>
      </c>
      <c r="P1806">
        <v>174.02</v>
      </c>
      <c r="Q1806">
        <v>268</v>
      </c>
      <c r="R1806" t="s">
        <v>1811</v>
      </c>
      <c r="S1806" t="s">
        <v>1754</v>
      </c>
      <c r="T1806" t="s">
        <v>1812</v>
      </c>
      <c r="U1806" t="s">
        <v>1756</v>
      </c>
      <c r="V1806" t="s">
        <v>1829</v>
      </c>
      <c r="W1806">
        <v>1</v>
      </c>
      <c r="X1806" t="s">
        <v>1810</v>
      </c>
      <c r="Y1806">
        <v>401.18</v>
      </c>
      <c r="Z1806">
        <v>401.18</v>
      </c>
      <c r="AA1806">
        <v>60.18</v>
      </c>
      <c r="AB1806">
        <v>0.15</v>
      </c>
    </row>
    <row r="1807" spans="1:28" x14ac:dyDescent="0.3">
      <c r="A1807" t="s">
        <v>3631</v>
      </c>
      <c r="B1807" s="13">
        <v>45486</v>
      </c>
      <c r="C1807" t="s">
        <v>1145</v>
      </c>
      <c r="D1807" t="s">
        <v>1146</v>
      </c>
      <c r="E1807">
        <v>40</v>
      </c>
      <c r="F1807" t="s">
        <v>16</v>
      </c>
      <c r="G1807" t="s">
        <v>1147</v>
      </c>
      <c r="H1807" t="s">
        <v>22</v>
      </c>
      <c r="I1807" t="s">
        <v>12</v>
      </c>
      <c r="J1807" t="s">
        <v>19</v>
      </c>
      <c r="K1807" t="s">
        <v>1664</v>
      </c>
      <c r="L1807" t="s">
        <v>3924</v>
      </c>
      <c r="M1807" t="s">
        <v>1547</v>
      </c>
      <c r="N1807" t="s">
        <v>3854</v>
      </c>
      <c r="O1807" t="s">
        <v>1665</v>
      </c>
      <c r="P1807">
        <v>113.83</v>
      </c>
      <c r="Q1807">
        <v>485</v>
      </c>
      <c r="R1807" t="s">
        <v>1811</v>
      </c>
      <c r="S1807" t="s">
        <v>1754</v>
      </c>
      <c r="T1807" t="s">
        <v>1812</v>
      </c>
      <c r="U1807" t="s">
        <v>1756</v>
      </c>
      <c r="V1807" t="s">
        <v>1829</v>
      </c>
      <c r="W1807">
        <v>3</v>
      </c>
      <c r="X1807" t="s">
        <v>1810</v>
      </c>
      <c r="Y1807">
        <v>658.33</v>
      </c>
      <c r="Z1807">
        <v>1974.99</v>
      </c>
      <c r="AA1807">
        <v>237</v>
      </c>
      <c r="AB1807">
        <v>0.12</v>
      </c>
    </row>
    <row r="1808" spans="1:28" x14ac:dyDescent="0.3">
      <c r="A1808" t="s">
        <v>3632</v>
      </c>
      <c r="B1808" s="13">
        <v>45474</v>
      </c>
      <c r="C1808" t="s">
        <v>657</v>
      </c>
      <c r="D1808" t="s">
        <v>658</v>
      </c>
      <c r="E1808">
        <v>25</v>
      </c>
      <c r="F1808" t="s">
        <v>16</v>
      </c>
      <c r="G1808" t="s">
        <v>659</v>
      </c>
      <c r="H1808" t="s">
        <v>156</v>
      </c>
      <c r="I1808" t="s">
        <v>12</v>
      </c>
      <c r="J1808" t="s">
        <v>26</v>
      </c>
      <c r="K1808" t="s">
        <v>1646</v>
      </c>
      <c r="L1808" t="s">
        <v>3914</v>
      </c>
      <c r="M1808" t="s">
        <v>1558</v>
      </c>
      <c r="N1808" t="s">
        <v>3915</v>
      </c>
      <c r="O1808" t="s">
        <v>1647</v>
      </c>
      <c r="P1808">
        <v>43.29</v>
      </c>
      <c r="Q1808">
        <v>267</v>
      </c>
      <c r="R1808" t="s">
        <v>1793</v>
      </c>
      <c r="S1808" t="s">
        <v>1763</v>
      </c>
      <c r="T1808" t="s">
        <v>395</v>
      </c>
      <c r="U1808" t="s">
        <v>1772</v>
      </c>
      <c r="V1808" t="s">
        <v>1824</v>
      </c>
      <c r="W1808">
        <v>4</v>
      </c>
      <c r="X1808" t="s">
        <v>1792</v>
      </c>
      <c r="Y1808">
        <v>450.3</v>
      </c>
      <c r="Z1808">
        <v>1801.2</v>
      </c>
      <c r="AA1808">
        <v>36.020000000000003</v>
      </c>
      <c r="AB1808">
        <v>0.02</v>
      </c>
    </row>
    <row r="1809" spans="1:28" x14ac:dyDescent="0.3">
      <c r="A1809" t="s">
        <v>3633</v>
      </c>
      <c r="B1809" s="13">
        <v>45757</v>
      </c>
      <c r="C1809" t="s">
        <v>490</v>
      </c>
      <c r="D1809" t="s">
        <v>491</v>
      </c>
      <c r="E1809">
        <v>46</v>
      </c>
      <c r="F1809" t="s">
        <v>9</v>
      </c>
      <c r="G1809" t="s">
        <v>492</v>
      </c>
      <c r="H1809" t="s">
        <v>254</v>
      </c>
      <c r="I1809" t="s">
        <v>12</v>
      </c>
      <c r="J1809" t="s">
        <v>19</v>
      </c>
      <c r="K1809" t="s">
        <v>1736</v>
      </c>
      <c r="L1809" t="s">
        <v>3961</v>
      </c>
      <c r="M1809" t="s">
        <v>1558</v>
      </c>
      <c r="N1809" t="s">
        <v>3856</v>
      </c>
      <c r="O1809" t="s">
        <v>1737</v>
      </c>
      <c r="P1809">
        <v>358.47</v>
      </c>
      <c r="Q1809">
        <v>213</v>
      </c>
      <c r="R1809" t="s">
        <v>1790</v>
      </c>
      <c r="S1809" t="s">
        <v>1754</v>
      </c>
      <c r="T1809" t="s">
        <v>1791</v>
      </c>
      <c r="U1809" t="s">
        <v>1772</v>
      </c>
      <c r="V1809" t="s">
        <v>1824</v>
      </c>
      <c r="W1809">
        <v>4</v>
      </c>
      <c r="X1809" t="s">
        <v>1789</v>
      </c>
      <c r="Y1809">
        <v>33.630000000000003</v>
      </c>
      <c r="Z1809">
        <v>134.52000000000001</v>
      </c>
      <c r="AA1809">
        <v>6.73</v>
      </c>
      <c r="AB1809">
        <v>0.05</v>
      </c>
    </row>
    <row r="1810" spans="1:28" x14ac:dyDescent="0.3">
      <c r="A1810" t="s">
        <v>3634</v>
      </c>
      <c r="B1810" s="13">
        <v>45475</v>
      </c>
      <c r="C1810" t="s">
        <v>141</v>
      </c>
      <c r="D1810" t="s">
        <v>142</v>
      </c>
      <c r="E1810">
        <v>52</v>
      </c>
      <c r="F1810" t="s">
        <v>9</v>
      </c>
      <c r="G1810" t="s">
        <v>143</v>
      </c>
      <c r="H1810" t="s">
        <v>18</v>
      </c>
      <c r="I1810" t="s">
        <v>12</v>
      </c>
      <c r="J1810" t="s">
        <v>31</v>
      </c>
      <c r="K1810" t="s">
        <v>1580</v>
      </c>
      <c r="L1810" t="s">
        <v>3873</v>
      </c>
      <c r="M1810" t="s">
        <v>1558</v>
      </c>
      <c r="N1810" t="s">
        <v>3874</v>
      </c>
      <c r="O1810" t="s">
        <v>1581</v>
      </c>
      <c r="P1810">
        <v>337.42</v>
      </c>
      <c r="Q1810">
        <v>256</v>
      </c>
      <c r="R1810" t="s">
        <v>1753</v>
      </c>
      <c r="S1810" t="s">
        <v>1754</v>
      </c>
      <c r="T1810" t="s">
        <v>1755</v>
      </c>
      <c r="U1810" t="s">
        <v>1756</v>
      </c>
      <c r="V1810" t="s">
        <v>1829</v>
      </c>
      <c r="W1810">
        <v>3</v>
      </c>
      <c r="X1810" t="s">
        <v>1752</v>
      </c>
      <c r="Y1810">
        <v>168.89</v>
      </c>
      <c r="Z1810">
        <v>506.67</v>
      </c>
      <c r="AA1810">
        <v>15.2</v>
      </c>
      <c r="AB1810">
        <v>0.03</v>
      </c>
    </row>
    <row r="1811" spans="1:28" x14ac:dyDescent="0.3">
      <c r="A1811" t="s">
        <v>3635</v>
      </c>
      <c r="B1811" s="13">
        <v>45546</v>
      </c>
      <c r="C1811" t="s">
        <v>341</v>
      </c>
      <c r="D1811" t="s">
        <v>342</v>
      </c>
      <c r="E1811">
        <v>62</v>
      </c>
      <c r="F1811" t="s">
        <v>16</v>
      </c>
      <c r="G1811" t="s">
        <v>343</v>
      </c>
      <c r="H1811" t="s">
        <v>58</v>
      </c>
      <c r="I1811" t="s">
        <v>12</v>
      </c>
      <c r="J1811" t="s">
        <v>19</v>
      </c>
      <c r="K1811" t="s">
        <v>1668</v>
      </c>
      <c r="L1811" t="s">
        <v>3926</v>
      </c>
      <c r="M1811" t="s">
        <v>1558</v>
      </c>
      <c r="N1811" t="s">
        <v>3915</v>
      </c>
      <c r="O1811" t="s">
        <v>1669</v>
      </c>
      <c r="P1811">
        <v>482.75</v>
      </c>
      <c r="Q1811">
        <v>444</v>
      </c>
      <c r="R1811" t="s">
        <v>1793</v>
      </c>
      <c r="S1811" t="s">
        <v>1763</v>
      </c>
      <c r="T1811" t="s">
        <v>395</v>
      </c>
      <c r="U1811" t="s">
        <v>1772</v>
      </c>
      <c r="V1811" t="s">
        <v>1826</v>
      </c>
      <c r="W1811">
        <v>1</v>
      </c>
      <c r="X1811" t="s">
        <v>1792</v>
      </c>
      <c r="Y1811">
        <v>141.85</v>
      </c>
      <c r="Z1811">
        <v>141.85</v>
      </c>
      <c r="AA1811">
        <v>8.51</v>
      </c>
      <c r="AB1811">
        <v>0.06</v>
      </c>
    </row>
    <row r="1812" spans="1:28" x14ac:dyDescent="0.3">
      <c r="A1812" t="s">
        <v>3636</v>
      </c>
      <c r="B1812" s="13">
        <v>45520</v>
      </c>
      <c r="C1812" t="s">
        <v>966</v>
      </c>
      <c r="D1812" t="s">
        <v>967</v>
      </c>
      <c r="E1812">
        <v>44</v>
      </c>
      <c r="F1812" t="s">
        <v>9</v>
      </c>
      <c r="G1812" t="s">
        <v>968</v>
      </c>
      <c r="H1812" t="s">
        <v>237</v>
      </c>
      <c r="I1812" t="s">
        <v>12</v>
      </c>
      <c r="J1812" t="s">
        <v>19</v>
      </c>
      <c r="K1812" t="s">
        <v>1618</v>
      </c>
      <c r="L1812" t="s">
        <v>3897</v>
      </c>
      <c r="M1812" t="s">
        <v>1544</v>
      </c>
      <c r="N1812" t="s">
        <v>3858</v>
      </c>
      <c r="O1812" t="s">
        <v>1619</v>
      </c>
      <c r="P1812">
        <v>382.22</v>
      </c>
      <c r="Q1812">
        <v>329</v>
      </c>
      <c r="R1812" t="s">
        <v>1780</v>
      </c>
      <c r="S1812" t="s">
        <v>1763</v>
      </c>
      <c r="T1812" t="s">
        <v>1781</v>
      </c>
      <c r="U1812" t="s">
        <v>1772</v>
      </c>
      <c r="V1812" t="s">
        <v>1824</v>
      </c>
      <c r="W1812">
        <v>1</v>
      </c>
      <c r="X1812" t="s">
        <v>1779</v>
      </c>
      <c r="Y1812">
        <v>617.4</v>
      </c>
      <c r="Z1812">
        <v>617.4</v>
      </c>
      <c r="AA1812">
        <v>129.65</v>
      </c>
      <c r="AB1812">
        <v>0.21</v>
      </c>
    </row>
    <row r="1813" spans="1:28" x14ac:dyDescent="0.3">
      <c r="A1813" t="s">
        <v>3637</v>
      </c>
      <c r="B1813" s="13">
        <v>45534</v>
      </c>
      <c r="C1813" t="s">
        <v>496</v>
      </c>
      <c r="D1813" t="s">
        <v>497</v>
      </c>
      <c r="E1813">
        <v>49</v>
      </c>
      <c r="F1813" t="s">
        <v>16</v>
      </c>
      <c r="G1813" t="s">
        <v>498</v>
      </c>
      <c r="H1813" t="s">
        <v>163</v>
      </c>
      <c r="I1813" t="s">
        <v>12</v>
      </c>
      <c r="J1813" t="s">
        <v>19</v>
      </c>
      <c r="K1813" t="s">
        <v>1654</v>
      </c>
      <c r="L1813" t="s">
        <v>3919</v>
      </c>
      <c r="M1813" t="s">
        <v>1547</v>
      </c>
      <c r="N1813" t="s">
        <v>3852</v>
      </c>
      <c r="O1813" t="s">
        <v>1655</v>
      </c>
      <c r="P1813">
        <v>386.56</v>
      </c>
      <c r="Q1813">
        <v>125</v>
      </c>
      <c r="R1813" t="s">
        <v>1758</v>
      </c>
      <c r="S1813" t="s">
        <v>1759</v>
      </c>
      <c r="T1813" t="s">
        <v>1760</v>
      </c>
      <c r="U1813" t="s">
        <v>1756</v>
      </c>
      <c r="V1813" t="s">
        <v>1829</v>
      </c>
      <c r="W1813">
        <v>3</v>
      </c>
      <c r="X1813" t="s">
        <v>1757</v>
      </c>
      <c r="Y1813">
        <v>841.47</v>
      </c>
      <c r="Z1813">
        <v>2524.41</v>
      </c>
      <c r="AA1813">
        <v>378.66</v>
      </c>
      <c r="AB1813">
        <v>0.15</v>
      </c>
    </row>
    <row r="1814" spans="1:28" x14ac:dyDescent="0.3">
      <c r="A1814" t="s">
        <v>3638</v>
      </c>
      <c r="B1814" s="13">
        <v>45334</v>
      </c>
      <c r="C1814" t="s">
        <v>221</v>
      </c>
      <c r="D1814" t="s">
        <v>222</v>
      </c>
      <c r="E1814">
        <v>53</v>
      </c>
      <c r="F1814" t="s">
        <v>9</v>
      </c>
      <c r="G1814" t="s">
        <v>223</v>
      </c>
      <c r="H1814" t="s">
        <v>66</v>
      </c>
      <c r="I1814" t="s">
        <v>12</v>
      </c>
      <c r="J1814" t="s">
        <v>19</v>
      </c>
      <c r="K1814" t="s">
        <v>1590</v>
      </c>
      <c r="L1814" t="s">
        <v>3880</v>
      </c>
      <c r="M1814" t="s">
        <v>1544</v>
      </c>
      <c r="N1814" t="s">
        <v>3881</v>
      </c>
      <c r="O1814" t="s">
        <v>1591</v>
      </c>
      <c r="P1814">
        <v>123.46</v>
      </c>
      <c r="Q1814">
        <v>76</v>
      </c>
      <c r="R1814" t="s">
        <v>1798</v>
      </c>
      <c r="S1814" t="s">
        <v>1754</v>
      </c>
      <c r="T1814" t="s">
        <v>129</v>
      </c>
      <c r="U1814" t="s">
        <v>1756</v>
      </c>
      <c r="V1814" t="s">
        <v>1824</v>
      </c>
      <c r="W1814">
        <v>2</v>
      </c>
      <c r="X1814" t="s">
        <v>1797</v>
      </c>
      <c r="Y1814">
        <v>960.41</v>
      </c>
      <c r="Z1814">
        <v>1920.82</v>
      </c>
      <c r="AA1814">
        <v>345.75</v>
      </c>
      <c r="AB1814">
        <v>0.18</v>
      </c>
    </row>
    <row r="1815" spans="1:28" x14ac:dyDescent="0.3">
      <c r="A1815" t="s">
        <v>3639</v>
      </c>
      <c r="B1815" s="13">
        <v>45289</v>
      </c>
      <c r="C1815" t="s">
        <v>1395</v>
      </c>
      <c r="D1815" t="s">
        <v>1396</v>
      </c>
      <c r="E1815">
        <v>46</v>
      </c>
      <c r="F1815" t="s">
        <v>9</v>
      </c>
      <c r="G1815" t="s">
        <v>564</v>
      </c>
      <c r="H1815" t="s">
        <v>233</v>
      </c>
      <c r="I1815" t="s">
        <v>12</v>
      </c>
      <c r="J1815" t="s">
        <v>13</v>
      </c>
      <c r="K1815" t="s">
        <v>1698</v>
      </c>
      <c r="L1815" t="s">
        <v>3942</v>
      </c>
      <c r="M1815" t="s">
        <v>1547</v>
      </c>
      <c r="N1815" t="s">
        <v>3900</v>
      </c>
      <c r="O1815" t="s">
        <v>1699</v>
      </c>
      <c r="P1815">
        <v>158.13999999999999</v>
      </c>
      <c r="Q1815">
        <v>82</v>
      </c>
      <c r="R1815" t="s">
        <v>1811</v>
      </c>
      <c r="S1815" t="s">
        <v>1754</v>
      </c>
      <c r="T1815" t="s">
        <v>1812</v>
      </c>
      <c r="U1815" t="s">
        <v>1756</v>
      </c>
      <c r="V1815" t="s">
        <v>1826</v>
      </c>
      <c r="W1815">
        <v>3</v>
      </c>
      <c r="X1815" t="s">
        <v>1810</v>
      </c>
      <c r="Y1815">
        <v>717.22</v>
      </c>
      <c r="Z1815">
        <v>2151.66</v>
      </c>
      <c r="AA1815">
        <v>516.4</v>
      </c>
      <c r="AB1815">
        <v>0.24</v>
      </c>
    </row>
    <row r="1816" spans="1:28" x14ac:dyDescent="0.3">
      <c r="A1816" t="s">
        <v>3640</v>
      </c>
      <c r="B1816" s="13">
        <v>45832</v>
      </c>
      <c r="C1816" t="s">
        <v>402</v>
      </c>
      <c r="D1816" t="s">
        <v>403</v>
      </c>
      <c r="E1816">
        <v>53</v>
      </c>
      <c r="F1816" t="s">
        <v>16</v>
      </c>
      <c r="G1816" t="s">
        <v>404</v>
      </c>
      <c r="H1816" t="s">
        <v>18</v>
      </c>
      <c r="I1816" t="s">
        <v>12</v>
      </c>
      <c r="J1816" t="s">
        <v>19</v>
      </c>
      <c r="K1816" t="s">
        <v>1572</v>
      </c>
      <c r="L1816" t="s">
        <v>3866</v>
      </c>
      <c r="M1816" t="s">
        <v>1558</v>
      </c>
      <c r="N1816" t="s">
        <v>3867</v>
      </c>
      <c r="O1816" t="s">
        <v>1573</v>
      </c>
      <c r="P1816">
        <v>115.82</v>
      </c>
      <c r="Q1816">
        <v>460</v>
      </c>
      <c r="R1816" t="s">
        <v>1753</v>
      </c>
      <c r="S1816" t="s">
        <v>1754</v>
      </c>
      <c r="T1816" t="s">
        <v>1755</v>
      </c>
      <c r="U1816" t="s">
        <v>1756</v>
      </c>
      <c r="V1816" t="s">
        <v>1829</v>
      </c>
      <c r="W1816">
        <v>1</v>
      </c>
      <c r="X1816" t="s">
        <v>1752</v>
      </c>
      <c r="Y1816">
        <v>281.83</v>
      </c>
      <c r="Z1816">
        <v>281.83</v>
      </c>
      <c r="AA1816">
        <v>45.09</v>
      </c>
      <c r="AB1816">
        <v>0.16</v>
      </c>
    </row>
    <row r="1817" spans="1:28" x14ac:dyDescent="0.3">
      <c r="A1817" t="s">
        <v>3641</v>
      </c>
      <c r="B1817" s="13">
        <v>45400</v>
      </c>
      <c r="C1817" t="s">
        <v>666</v>
      </c>
      <c r="D1817" t="s">
        <v>667</v>
      </c>
      <c r="E1817">
        <v>52</v>
      </c>
      <c r="F1817" t="s">
        <v>9</v>
      </c>
      <c r="G1817" t="s">
        <v>668</v>
      </c>
      <c r="H1817" t="s">
        <v>287</v>
      </c>
      <c r="I1817" t="s">
        <v>12</v>
      </c>
      <c r="J1817" t="s">
        <v>19</v>
      </c>
      <c r="K1817" t="s">
        <v>1666</v>
      </c>
      <c r="L1817" t="s">
        <v>3925</v>
      </c>
      <c r="M1817" t="s">
        <v>1558</v>
      </c>
      <c r="N1817" t="s">
        <v>3867</v>
      </c>
      <c r="O1817" t="s">
        <v>1667</v>
      </c>
      <c r="P1817">
        <v>17.309999999999999</v>
      </c>
      <c r="Q1817">
        <v>399</v>
      </c>
      <c r="R1817" t="s">
        <v>1800</v>
      </c>
      <c r="S1817" t="s">
        <v>1763</v>
      </c>
      <c r="T1817" t="s">
        <v>207</v>
      </c>
      <c r="U1817" t="s">
        <v>1765</v>
      </c>
      <c r="V1817" t="s">
        <v>1826</v>
      </c>
      <c r="W1817">
        <v>1</v>
      </c>
      <c r="X1817" t="s">
        <v>1799</v>
      </c>
      <c r="Y1817">
        <v>509.08</v>
      </c>
      <c r="Z1817">
        <v>509.08</v>
      </c>
      <c r="AA1817">
        <v>20.36</v>
      </c>
      <c r="AB1817">
        <v>0.04</v>
      </c>
    </row>
    <row r="1818" spans="1:28" x14ac:dyDescent="0.3">
      <c r="A1818" t="s">
        <v>3642</v>
      </c>
      <c r="B1818" s="13">
        <v>45930</v>
      </c>
      <c r="C1818" t="s">
        <v>1246</v>
      </c>
      <c r="D1818" t="s">
        <v>1247</v>
      </c>
      <c r="E1818">
        <v>57</v>
      </c>
      <c r="F1818" t="s">
        <v>16</v>
      </c>
      <c r="G1818" t="s">
        <v>1248</v>
      </c>
      <c r="H1818" t="s">
        <v>96</v>
      </c>
      <c r="I1818" t="s">
        <v>12</v>
      </c>
      <c r="J1818" t="s">
        <v>19</v>
      </c>
      <c r="K1818" t="s">
        <v>1740</v>
      </c>
      <c r="L1818" t="s">
        <v>3963</v>
      </c>
      <c r="M1818" t="s">
        <v>1547</v>
      </c>
      <c r="N1818" t="s">
        <v>3849</v>
      </c>
      <c r="O1818" t="s">
        <v>1741</v>
      </c>
      <c r="P1818">
        <v>358.47</v>
      </c>
      <c r="Q1818">
        <v>143</v>
      </c>
      <c r="R1818" t="s">
        <v>1762</v>
      </c>
      <c r="S1818" t="s">
        <v>1763</v>
      </c>
      <c r="T1818" t="s">
        <v>1764</v>
      </c>
      <c r="U1818" t="s">
        <v>1765</v>
      </c>
      <c r="V1818" t="s">
        <v>1824</v>
      </c>
      <c r="W1818">
        <v>4</v>
      </c>
      <c r="X1818" t="s">
        <v>1761</v>
      </c>
      <c r="Y1818">
        <v>827.09</v>
      </c>
      <c r="Z1818">
        <v>3308.36</v>
      </c>
      <c r="AA1818">
        <v>992.51</v>
      </c>
      <c r="AB1818">
        <v>0.3</v>
      </c>
    </row>
    <row r="1819" spans="1:28" x14ac:dyDescent="0.3">
      <c r="A1819" t="s">
        <v>3643</v>
      </c>
      <c r="B1819" s="13">
        <v>45935</v>
      </c>
      <c r="C1819" t="s">
        <v>684</v>
      </c>
      <c r="D1819" t="s">
        <v>685</v>
      </c>
      <c r="E1819">
        <v>48</v>
      </c>
      <c r="F1819" t="s">
        <v>9</v>
      </c>
      <c r="G1819" t="s">
        <v>686</v>
      </c>
      <c r="H1819" t="s">
        <v>81</v>
      </c>
      <c r="I1819" t="s">
        <v>12</v>
      </c>
      <c r="J1819" t="s">
        <v>31</v>
      </c>
      <c r="K1819" t="s">
        <v>1606</v>
      </c>
      <c r="L1819" t="s">
        <v>3890</v>
      </c>
      <c r="M1819" t="s">
        <v>1544</v>
      </c>
      <c r="N1819" t="s">
        <v>3870</v>
      </c>
      <c r="O1819" t="s">
        <v>1607</v>
      </c>
      <c r="P1819">
        <v>218.48</v>
      </c>
      <c r="Q1819">
        <v>276</v>
      </c>
      <c r="R1819" t="s">
        <v>1770</v>
      </c>
      <c r="S1819" t="s">
        <v>1763</v>
      </c>
      <c r="T1819" t="s">
        <v>1771</v>
      </c>
      <c r="U1819" t="s">
        <v>1772</v>
      </c>
      <c r="V1819" t="s">
        <v>1824</v>
      </c>
      <c r="W1819">
        <v>2</v>
      </c>
      <c r="X1819" t="s">
        <v>1769</v>
      </c>
      <c r="Y1819">
        <v>823.36</v>
      </c>
      <c r="Z1819">
        <v>1646.72</v>
      </c>
      <c r="AA1819">
        <v>378.75</v>
      </c>
      <c r="AB1819">
        <v>0.23</v>
      </c>
    </row>
    <row r="1820" spans="1:28" x14ac:dyDescent="0.3">
      <c r="A1820" t="s">
        <v>3644</v>
      </c>
      <c r="B1820" s="13">
        <v>45814</v>
      </c>
      <c r="C1820" t="s">
        <v>467</v>
      </c>
      <c r="D1820" t="s">
        <v>468</v>
      </c>
      <c r="E1820">
        <v>55</v>
      </c>
      <c r="F1820" t="s">
        <v>16</v>
      </c>
      <c r="G1820" t="s">
        <v>469</v>
      </c>
      <c r="H1820" t="s">
        <v>25</v>
      </c>
      <c r="I1820" t="s">
        <v>12</v>
      </c>
      <c r="J1820" t="s">
        <v>19</v>
      </c>
      <c r="K1820" t="s">
        <v>1600</v>
      </c>
      <c r="L1820" t="s">
        <v>3887</v>
      </c>
      <c r="M1820" t="s">
        <v>1563</v>
      </c>
      <c r="N1820" t="s">
        <v>3860</v>
      </c>
      <c r="O1820" t="s">
        <v>1601</v>
      </c>
      <c r="P1820">
        <v>322.41000000000003</v>
      </c>
      <c r="Q1820">
        <v>213</v>
      </c>
      <c r="R1820" t="s">
        <v>1774</v>
      </c>
      <c r="S1820" t="s">
        <v>1759</v>
      </c>
      <c r="T1820" t="s">
        <v>1775</v>
      </c>
      <c r="U1820" t="s">
        <v>1765</v>
      </c>
      <c r="V1820" t="s">
        <v>1829</v>
      </c>
      <c r="W1820">
        <v>4</v>
      </c>
      <c r="X1820" t="s">
        <v>1773</v>
      </c>
      <c r="Y1820">
        <v>282.18</v>
      </c>
      <c r="Z1820">
        <v>1128.72</v>
      </c>
      <c r="AA1820">
        <v>146.72999999999999</v>
      </c>
      <c r="AB1820">
        <v>0.13</v>
      </c>
    </row>
    <row r="1821" spans="1:28" x14ac:dyDescent="0.3">
      <c r="A1821" t="s">
        <v>3645</v>
      </c>
      <c r="B1821" s="13">
        <v>45323</v>
      </c>
      <c r="C1821" t="s">
        <v>571</v>
      </c>
      <c r="D1821" t="s">
        <v>572</v>
      </c>
      <c r="E1821">
        <v>41</v>
      </c>
      <c r="F1821" t="s">
        <v>16</v>
      </c>
      <c r="G1821" t="s">
        <v>573</v>
      </c>
      <c r="H1821" t="s">
        <v>43</v>
      </c>
      <c r="I1821" t="s">
        <v>12</v>
      </c>
      <c r="J1821" t="s">
        <v>26</v>
      </c>
      <c r="K1821" t="s">
        <v>1590</v>
      </c>
      <c r="L1821" t="s">
        <v>3880</v>
      </c>
      <c r="M1821" t="s">
        <v>1544</v>
      </c>
      <c r="N1821" t="s">
        <v>3881</v>
      </c>
      <c r="O1821" t="s">
        <v>1591</v>
      </c>
      <c r="P1821">
        <v>123.46</v>
      </c>
      <c r="Q1821">
        <v>76</v>
      </c>
      <c r="R1821" t="s">
        <v>1758</v>
      </c>
      <c r="S1821" t="s">
        <v>1759</v>
      </c>
      <c r="T1821" t="s">
        <v>1760</v>
      </c>
      <c r="U1821" t="s">
        <v>1756</v>
      </c>
      <c r="V1821" t="s">
        <v>1829</v>
      </c>
      <c r="W1821">
        <v>1</v>
      </c>
      <c r="X1821" t="s">
        <v>1757</v>
      </c>
      <c r="Y1821">
        <v>486.39</v>
      </c>
      <c r="Z1821">
        <v>486.39</v>
      </c>
      <c r="AA1821">
        <v>43.78</v>
      </c>
      <c r="AB1821">
        <v>0.09</v>
      </c>
    </row>
    <row r="1822" spans="1:28" x14ac:dyDescent="0.3">
      <c r="A1822" t="s">
        <v>3646</v>
      </c>
      <c r="B1822" s="13">
        <v>45312</v>
      </c>
      <c r="C1822" t="s">
        <v>172</v>
      </c>
      <c r="D1822" t="s">
        <v>173</v>
      </c>
      <c r="E1822">
        <v>34</v>
      </c>
      <c r="F1822" t="s">
        <v>9</v>
      </c>
      <c r="G1822" t="s">
        <v>174</v>
      </c>
      <c r="H1822" t="s">
        <v>99</v>
      </c>
      <c r="I1822" t="s">
        <v>12</v>
      </c>
      <c r="J1822" t="s">
        <v>26</v>
      </c>
      <c r="K1822" t="s">
        <v>1584</v>
      </c>
      <c r="L1822" t="s">
        <v>3876</v>
      </c>
      <c r="M1822" t="s">
        <v>1547</v>
      </c>
      <c r="N1822" t="s">
        <v>3852</v>
      </c>
      <c r="O1822" t="s">
        <v>1585</v>
      </c>
      <c r="P1822">
        <v>144.53</v>
      </c>
      <c r="Q1822">
        <v>343</v>
      </c>
      <c r="R1822" t="s">
        <v>1767</v>
      </c>
      <c r="S1822" t="s">
        <v>1759</v>
      </c>
      <c r="T1822" t="s">
        <v>1768</v>
      </c>
      <c r="U1822" t="s">
        <v>1765</v>
      </c>
      <c r="V1822" t="s">
        <v>1829</v>
      </c>
      <c r="W1822">
        <v>2</v>
      </c>
      <c r="X1822" t="s">
        <v>1766</v>
      </c>
      <c r="Y1822">
        <v>603.62</v>
      </c>
      <c r="Z1822">
        <v>1207.24</v>
      </c>
      <c r="AA1822">
        <v>217.3</v>
      </c>
      <c r="AB1822">
        <v>0.18</v>
      </c>
    </row>
    <row r="1823" spans="1:28" x14ac:dyDescent="0.3">
      <c r="A1823" t="s">
        <v>3647</v>
      </c>
      <c r="B1823" s="13">
        <v>45554</v>
      </c>
      <c r="C1823" t="s">
        <v>496</v>
      </c>
      <c r="D1823" t="s">
        <v>497</v>
      </c>
      <c r="E1823">
        <v>49</v>
      </c>
      <c r="F1823" t="s">
        <v>16</v>
      </c>
      <c r="G1823" t="s">
        <v>498</v>
      </c>
      <c r="H1823" t="s">
        <v>163</v>
      </c>
      <c r="I1823" t="s">
        <v>12</v>
      </c>
      <c r="J1823" t="s">
        <v>19</v>
      </c>
      <c r="K1823" t="s">
        <v>1622</v>
      </c>
      <c r="L1823" t="s">
        <v>3899</v>
      </c>
      <c r="M1823" t="s">
        <v>1547</v>
      </c>
      <c r="N1823" t="s">
        <v>3900</v>
      </c>
      <c r="O1823" t="s">
        <v>1623</v>
      </c>
      <c r="P1823">
        <v>353.47</v>
      </c>
      <c r="Q1823">
        <v>214</v>
      </c>
      <c r="R1823" t="s">
        <v>1783</v>
      </c>
      <c r="S1823" t="s">
        <v>1784</v>
      </c>
      <c r="T1823" t="s">
        <v>1785</v>
      </c>
      <c r="U1823" t="s">
        <v>1772</v>
      </c>
      <c r="V1823" t="s">
        <v>1826</v>
      </c>
      <c r="W1823">
        <v>3</v>
      </c>
      <c r="X1823" t="s">
        <v>1782</v>
      </c>
      <c r="Y1823">
        <v>204.17</v>
      </c>
      <c r="Z1823">
        <v>612.51</v>
      </c>
      <c r="AA1823">
        <v>61.25</v>
      </c>
      <c r="AB1823">
        <v>0.1</v>
      </c>
    </row>
    <row r="1824" spans="1:28" x14ac:dyDescent="0.3">
      <c r="A1824" t="s">
        <v>3648</v>
      </c>
      <c r="B1824" s="13">
        <v>45310</v>
      </c>
      <c r="C1824" t="s">
        <v>467</v>
      </c>
      <c r="D1824" t="s">
        <v>468</v>
      </c>
      <c r="E1824">
        <v>55</v>
      </c>
      <c r="F1824" t="s">
        <v>16</v>
      </c>
      <c r="G1824" t="s">
        <v>469</v>
      </c>
      <c r="H1824" t="s">
        <v>25</v>
      </c>
      <c r="I1824" t="s">
        <v>12</v>
      </c>
      <c r="J1824" t="s">
        <v>19</v>
      </c>
      <c r="K1824" t="s">
        <v>1562</v>
      </c>
      <c r="L1824" t="s">
        <v>3859</v>
      </c>
      <c r="M1824" t="s">
        <v>1563</v>
      </c>
      <c r="N1824" t="s">
        <v>3860</v>
      </c>
      <c r="O1824" t="s">
        <v>1564</v>
      </c>
      <c r="P1824">
        <v>439.07</v>
      </c>
      <c r="Q1824">
        <v>142</v>
      </c>
      <c r="R1824" t="s">
        <v>1802</v>
      </c>
      <c r="S1824" t="s">
        <v>1759</v>
      </c>
      <c r="T1824" t="s">
        <v>1803</v>
      </c>
      <c r="U1824" t="s">
        <v>1756</v>
      </c>
      <c r="V1824" t="s">
        <v>1829</v>
      </c>
      <c r="W1824">
        <v>1</v>
      </c>
      <c r="X1824" t="s">
        <v>1801</v>
      </c>
      <c r="Y1824">
        <v>43.58</v>
      </c>
      <c r="Z1824">
        <v>43.58</v>
      </c>
      <c r="AA1824">
        <v>0.44</v>
      </c>
      <c r="AB1824">
        <v>0.01</v>
      </c>
    </row>
    <row r="1825" spans="1:28" x14ac:dyDescent="0.3">
      <c r="A1825" t="s">
        <v>3649</v>
      </c>
      <c r="B1825" s="13">
        <v>45594</v>
      </c>
      <c r="C1825" t="s">
        <v>1044</v>
      </c>
      <c r="D1825" t="s">
        <v>1045</v>
      </c>
      <c r="E1825">
        <v>34</v>
      </c>
      <c r="F1825" t="s">
        <v>16</v>
      </c>
      <c r="G1825" t="s">
        <v>1046</v>
      </c>
      <c r="H1825" t="s">
        <v>99</v>
      </c>
      <c r="I1825" t="s">
        <v>12</v>
      </c>
      <c r="J1825" t="s">
        <v>26</v>
      </c>
      <c r="K1825" t="s">
        <v>1642</v>
      </c>
      <c r="L1825" t="s">
        <v>3911</v>
      </c>
      <c r="M1825" t="s">
        <v>1558</v>
      </c>
      <c r="N1825" t="s">
        <v>3912</v>
      </c>
      <c r="O1825" t="s">
        <v>1643</v>
      </c>
      <c r="P1825">
        <v>167.34</v>
      </c>
      <c r="Q1825">
        <v>431</v>
      </c>
      <c r="R1825" t="s">
        <v>1762</v>
      </c>
      <c r="S1825" t="s">
        <v>1763</v>
      </c>
      <c r="T1825" t="s">
        <v>1764</v>
      </c>
      <c r="U1825" t="s">
        <v>1765</v>
      </c>
      <c r="V1825" t="s">
        <v>1826</v>
      </c>
      <c r="W1825">
        <v>3</v>
      </c>
      <c r="X1825" t="s">
        <v>1761</v>
      </c>
      <c r="Y1825">
        <v>469.33</v>
      </c>
      <c r="Z1825">
        <v>1407.99</v>
      </c>
      <c r="AA1825">
        <v>197.12</v>
      </c>
      <c r="AB1825">
        <v>0.14000000000000001</v>
      </c>
    </row>
    <row r="1826" spans="1:28" x14ac:dyDescent="0.3">
      <c r="A1826" t="s">
        <v>3650</v>
      </c>
      <c r="B1826" s="13">
        <v>45840</v>
      </c>
      <c r="C1826" t="s">
        <v>681</v>
      </c>
      <c r="D1826" t="s">
        <v>682</v>
      </c>
      <c r="E1826">
        <v>50</v>
      </c>
      <c r="F1826" t="s">
        <v>16</v>
      </c>
      <c r="G1826" t="s">
        <v>683</v>
      </c>
      <c r="H1826" t="s">
        <v>434</v>
      </c>
      <c r="I1826" t="s">
        <v>12</v>
      </c>
      <c r="J1826" t="s">
        <v>19</v>
      </c>
      <c r="K1826" t="s">
        <v>1562</v>
      </c>
      <c r="L1826" t="s">
        <v>3859</v>
      </c>
      <c r="M1826" t="s">
        <v>1563</v>
      </c>
      <c r="N1826" t="s">
        <v>3860</v>
      </c>
      <c r="O1826" t="s">
        <v>1564</v>
      </c>
      <c r="P1826">
        <v>439.07</v>
      </c>
      <c r="Q1826">
        <v>142</v>
      </c>
      <c r="R1826" t="s">
        <v>1783</v>
      </c>
      <c r="S1826" t="s">
        <v>1784</v>
      </c>
      <c r="T1826" t="s">
        <v>1785</v>
      </c>
      <c r="U1826" t="s">
        <v>1772</v>
      </c>
      <c r="V1826" t="s">
        <v>1824</v>
      </c>
      <c r="W1826">
        <v>4</v>
      </c>
      <c r="X1826" t="s">
        <v>1782</v>
      </c>
      <c r="Y1826">
        <v>836.23</v>
      </c>
      <c r="Z1826">
        <v>3344.92</v>
      </c>
      <c r="AA1826">
        <v>401.39</v>
      </c>
      <c r="AB1826">
        <v>0.12</v>
      </c>
    </row>
    <row r="1827" spans="1:28" x14ac:dyDescent="0.3">
      <c r="A1827" t="s">
        <v>3651</v>
      </c>
      <c r="B1827" s="13">
        <v>45549</v>
      </c>
      <c r="C1827" t="s">
        <v>589</v>
      </c>
      <c r="D1827" t="s">
        <v>590</v>
      </c>
      <c r="E1827">
        <v>33</v>
      </c>
      <c r="F1827" t="s">
        <v>16</v>
      </c>
      <c r="G1827" t="s">
        <v>591</v>
      </c>
      <c r="H1827" t="s">
        <v>317</v>
      </c>
      <c r="I1827" t="s">
        <v>12</v>
      </c>
      <c r="J1827" t="s">
        <v>26</v>
      </c>
      <c r="K1827" t="s">
        <v>1682</v>
      </c>
      <c r="L1827" t="s">
        <v>3933</v>
      </c>
      <c r="M1827" t="s">
        <v>1563</v>
      </c>
      <c r="N1827" t="s">
        <v>3854</v>
      </c>
      <c r="O1827" t="s">
        <v>1683</v>
      </c>
      <c r="P1827">
        <v>349.17</v>
      </c>
      <c r="Q1827">
        <v>476</v>
      </c>
      <c r="R1827" t="s">
        <v>1814</v>
      </c>
      <c r="S1827" t="s">
        <v>1754</v>
      </c>
      <c r="T1827" t="s">
        <v>1815</v>
      </c>
      <c r="U1827" t="s">
        <v>1772</v>
      </c>
      <c r="V1827" t="s">
        <v>1826</v>
      </c>
      <c r="W1827">
        <v>2</v>
      </c>
      <c r="X1827" t="s">
        <v>1813</v>
      </c>
      <c r="Y1827">
        <v>661.53</v>
      </c>
      <c r="Z1827">
        <v>1323.06</v>
      </c>
      <c r="AA1827">
        <v>264.61</v>
      </c>
      <c r="AB1827">
        <v>0.2</v>
      </c>
    </row>
    <row r="1828" spans="1:28" x14ac:dyDescent="0.3">
      <c r="A1828" t="s">
        <v>3652</v>
      </c>
      <c r="B1828" s="13">
        <v>45903</v>
      </c>
      <c r="C1828" t="s">
        <v>411</v>
      </c>
      <c r="D1828" t="s">
        <v>412</v>
      </c>
      <c r="E1828">
        <v>36</v>
      </c>
      <c r="F1828" t="s">
        <v>9</v>
      </c>
      <c r="G1828" t="s">
        <v>413</v>
      </c>
      <c r="H1828" t="s">
        <v>70</v>
      </c>
      <c r="I1828" t="s">
        <v>12</v>
      </c>
      <c r="J1828" t="s">
        <v>19</v>
      </c>
      <c r="K1828" t="s">
        <v>1660</v>
      </c>
      <c r="L1828" t="s">
        <v>3922</v>
      </c>
      <c r="M1828" t="s">
        <v>1544</v>
      </c>
      <c r="N1828" t="s">
        <v>3870</v>
      </c>
      <c r="O1828" t="s">
        <v>1661</v>
      </c>
      <c r="P1828">
        <v>461.47</v>
      </c>
      <c r="Q1828">
        <v>190</v>
      </c>
      <c r="R1828" t="s">
        <v>1805</v>
      </c>
      <c r="S1828" t="s">
        <v>1784</v>
      </c>
      <c r="T1828" t="s">
        <v>1806</v>
      </c>
      <c r="U1828" t="s">
        <v>1756</v>
      </c>
      <c r="V1828" t="s">
        <v>1826</v>
      </c>
      <c r="W1828">
        <v>3</v>
      </c>
      <c r="X1828" t="s">
        <v>1804</v>
      </c>
      <c r="Y1828">
        <v>753.47</v>
      </c>
      <c r="Z1828">
        <v>2260.41</v>
      </c>
      <c r="AA1828">
        <v>565.1</v>
      </c>
      <c r="AB1828">
        <v>0.25</v>
      </c>
    </row>
    <row r="1829" spans="1:28" x14ac:dyDescent="0.3">
      <c r="A1829" t="s">
        <v>3653</v>
      </c>
      <c r="B1829" s="13">
        <v>45673</v>
      </c>
      <c r="C1829" t="s">
        <v>523</v>
      </c>
      <c r="D1829" t="s">
        <v>524</v>
      </c>
      <c r="E1829">
        <v>46</v>
      </c>
      <c r="F1829" t="s">
        <v>9</v>
      </c>
      <c r="G1829" t="s">
        <v>525</v>
      </c>
      <c r="H1829" t="s">
        <v>18</v>
      </c>
      <c r="I1829" t="s">
        <v>12</v>
      </c>
      <c r="J1829" t="s">
        <v>26</v>
      </c>
      <c r="K1829" t="s">
        <v>1676</v>
      </c>
      <c r="L1829" t="s">
        <v>3930</v>
      </c>
      <c r="M1829" t="s">
        <v>1558</v>
      </c>
      <c r="N1829" t="s">
        <v>3912</v>
      </c>
      <c r="O1829" t="s">
        <v>1677</v>
      </c>
      <c r="P1829">
        <v>299.11</v>
      </c>
      <c r="Q1829">
        <v>118</v>
      </c>
      <c r="R1829" t="s">
        <v>1753</v>
      </c>
      <c r="S1829" t="s">
        <v>1754</v>
      </c>
      <c r="T1829" t="s">
        <v>1755</v>
      </c>
      <c r="U1829" t="s">
        <v>1756</v>
      </c>
      <c r="V1829" t="s">
        <v>1824</v>
      </c>
      <c r="W1829">
        <v>3</v>
      </c>
      <c r="X1829" t="s">
        <v>1752</v>
      </c>
      <c r="Y1829">
        <v>713.95</v>
      </c>
      <c r="Z1829">
        <v>2141.85</v>
      </c>
      <c r="AA1829">
        <v>0</v>
      </c>
      <c r="AB1829">
        <v>0</v>
      </c>
    </row>
    <row r="1830" spans="1:28" x14ac:dyDescent="0.3">
      <c r="A1830" t="s">
        <v>3654</v>
      </c>
      <c r="B1830" s="13">
        <v>45395</v>
      </c>
      <c r="C1830" t="s">
        <v>353</v>
      </c>
      <c r="D1830" t="s">
        <v>354</v>
      </c>
      <c r="E1830">
        <v>35</v>
      </c>
      <c r="F1830" t="s">
        <v>9</v>
      </c>
      <c r="G1830" t="s">
        <v>355</v>
      </c>
      <c r="H1830" t="s">
        <v>237</v>
      </c>
      <c r="I1830" t="s">
        <v>12</v>
      </c>
      <c r="J1830" t="s">
        <v>31</v>
      </c>
      <c r="K1830" t="s">
        <v>1570</v>
      </c>
      <c r="L1830" t="s">
        <v>3865</v>
      </c>
      <c r="M1830" t="s">
        <v>1563</v>
      </c>
      <c r="N1830" t="s">
        <v>3854</v>
      </c>
      <c r="O1830" t="s">
        <v>1571</v>
      </c>
      <c r="P1830">
        <v>449.4</v>
      </c>
      <c r="Q1830">
        <v>460</v>
      </c>
      <c r="R1830" t="s">
        <v>1774</v>
      </c>
      <c r="S1830" t="s">
        <v>1759</v>
      </c>
      <c r="T1830" t="s">
        <v>1775</v>
      </c>
      <c r="U1830" t="s">
        <v>1765</v>
      </c>
      <c r="V1830" t="s">
        <v>1829</v>
      </c>
      <c r="W1830">
        <v>3</v>
      </c>
      <c r="X1830" t="s">
        <v>1773</v>
      </c>
      <c r="Y1830">
        <v>596</v>
      </c>
      <c r="Z1830">
        <v>1788</v>
      </c>
      <c r="AA1830">
        <v>500.64</v>
      </c>
      <c r="AB1830">
        <v>0.28000000000000003</v>
      </c>
    </row>
    <row r="1831" spans="1:28" x14ac:dyDescent="0.3">
      <c r="A1831" t="s">
        <v>3655</v>
      </c>
      <c r="B1831" s="13">
        <v>45379</v>
      </c>
      <c r="C1831" t="s">
        <v>1050</v>
      </c>
      <c r="D1831" t="s">
        <v>1051</v>
      </c>
      <c r="E1831">
        <v>50</v>
      </c>
      <c r="F1831" t="s">
        <v>16</v>
      </c>
      <c r="G1831" t="s">
        <v>1052</v>
      </c>
      <c r="H1831" t="s">
        <v>167</v>
      </c>
      <c r="I1831" t="s">
        <v>12</v>
      </c>
      <c r="J1831" t="s">
        <v>31</v>
      </c>
      <c r="K1831" t="s">
        <v>1565</v>
      </c>
      <c r="L1831" t="s">
        <v>3861</v>
      </c>
      <c r="M1831" t="s">
        <v>1566</v>
      </c>
      <c r="N1831" t="s">
        <v>3862</v>
      </c>
      <c r="O1831" t="s">
        <v>1567</v>
      </c>
      <c r="P1831">
        <v>495.72</v>
      </c>
      <c r="Q1831">
        <v>323</v>
      </c>
      <c r="R1831" t="s">
        <v>1787</v>
      </c>
      <c r="S1831" t="s">
        <v>1763</v>
      </c>
      <c r="T1831" t="s">
        <v>1788</v>
      </c>
      <c r="U1831" t="s">
        <v>1756</v>
      </c>
      <c r="V1831" t="s">
        <v>1826</v>
      </c>
      <c r="W1831">
        <v>2</v>
      </c>
      <c r="X1831" t="s">
        <v>1786</v>
      </c>
      <c r="Y1831">
        <v>169.46</v>
      </c>
      <c r="Z1831">
        <v>338.92</v>
      </c>
      <c r="AA1831">
        <v>10.17</v>
      </c>
      <c r="AB1831">
        <v>0.03</v>
      </c>
    </row>
    <row r="1832" spans="1:28" x14ac:dyDescent="0.3">
      <c r="A1832" t="s">
        <v>3656</v>
      </c>
      <c r="B1832" s="13">
        <v>45860</v>
      </c>
      <c r="C1832" t="s">
        <v>948</v>
      </c>
      <c r="D1832" t="s">
        <v>949</v>
      </c>
      <c r="E1832">
        <v>29</v>
      </c>
      <c r="F1832" t="s">
        <v>9</v>
      </c>
      <c r="G1832" t="s">
        <v>950</v>
      </c>
      <c r="H1832" t="s">
        <v>35</v>
      </c>
      <c r="I1832" t="s">
        <v>12</v>
      </c>
      <c r="J1832" t="s">
        <v>31</v>
      </c>
      <c r="K1832" t="s">
        <v>1678</v>
      </c>
      <c r="L1832" t="s">
        <v>3931</v>
      </c>
      <c r="M1832" t="s">
        <v>1566</v>
      </c>
      <c r="N1832" t="s">
        <v>3862</v>
      </c>
      <c r="O1832" t="s">
        <v>1679</v>
      </c>
      <c r="P1832">
        <v>240.63</v>
      </c>
      <c r="Q1832">
        <v>423</v>
      </c>
      <c r="R1832" t="s">
        <v>1800</v>
      </c>
      <c r="S1832" t="s">
        <v>1763</v>
      </c>
      <c r="T1832" t="s">
        <v>207</v>
      </c>
      <c r="U1832" t="s">
        <v>1765</v>
      </c>
      <c r="V1832" t="s">
        <v>1826</v>
      </c>
      <c r="W1832">
        <v>4</v>
      </c>
      <c r="X1832" t="s">
        <v>1799</v>
      </c>
      <c r="Y1832">
        <v>611.91999999999996</v>
      </c>
      <c r="Z1832">
        <v>2447.6799999999998</v>
      </c>
      <c r="AA1832">
        <v>489.54</v>
      </c>
      <c r="AB1832">
        <v>0.2</v>
      </c>
    </row>
    <row r="1833" spans="1:28" x14ac:dyDescent="0.3">
      <c r="A1833" t="s">
        <v>3657</v>
      </c>
      <c r="B1833" s="13">
        <v>45704</v>
      </c>
      <c r="C1833" t="s">
        <v>23</v>
      </c>
      <c r="D1833" t="s">
        <v>3969</v>
      </c>
      <c r="E1833">
        <v>59</v>
      </c>
      <c r="F1833" t="s">
        <v>16</v>
      </c>
      <c r="G1833" t="s">
        <v>24</v>
      </c>
      <c r="H1833" t="s">
        <v>25</v>
      </c>
      <c r="I1833" t="s">
        <v>12</v>
      </c>
      <c r="J1833" t="s">
        <v>26</v>
      </c>
      <c r="K1833" t="s">
        <v>1696</v>
      </c>
      <c r="L1833" t="s">
        <v>3941</v>
      </c>
      <c r="M1833" t="s">
        <v>1563</v>
      </c>
      <c r="N1833" t="s">
        <v>3860</v>
      </c>
      <c r="O1833" t="s">
        <v>1697</v>
      </c>
      <c r="P1833">
        <v>403.71</v>
      </c>
      <c r="Q1833">
        <v>159</v>
      </c>
      <c r="R1833" t="s">
        <v>1802</v>
      </c>
      <c r="S1833" t="s">
        <v>1759</v>
      </c>
      <c r="T1833" t="s">
        <v>1803</v>
      </c>
      <c r="U1833" t="s">
        <v>1756</v>
      </c>
      <c r="V1833" t="s">
        <v>1824</v>
      </c>
      <c r="W1833">
        <v>2</v>
      </c>
      <c r="X1833" t="s">
        <v>1801</v>
      </c>
      <c r="Y1833">
        <v>25.3</v>
      </c>
      <c r="Z1833">
        <v>50.6</v>
      </c>
      <c r="AA1833">
        <v>10.63</v>
      </c>
      <c r="AB1833">
        <v>0.21</v>
      </c>
    </row>
    <row r="1834" spans="1:28" x14ac:dyDescent="0.3">
      <c r="A1834" t="s">
        <v>3658</v>
      </c>
      <c r="B1834" s="13">
        <v>45327</v>
      </c>
      <c r="C1834" t="s">
        <v>1343</v>
      </c>
      <c r="D1834" t="s">
        <v>1344</v>
      </c>
      <c r="E1834">
        <v>51</v>
      </c>
      <c r="F1834" t="s">
        <v>16</v>
      </c>
      <c r="G1834" t="s">
        <v>1345</v>
      </c>
      <c r="H1834" t="s">
        <v>58</v>
      </c>
      <c r="I1834" t="s">
        <v>12</v>
      </c>
      <c r="J1834" t="s">
        <v>31</v>
      </c>
      <c r="K1834" t="s">
        <v>1694</v>
      </c>
      <c r="L1834" t="s">
        <v>3940</v>
      </c>
      <c r="M1834" t="s">
        <v>1566</v>
      </c>
      <c r="N1834" t="s">
        <v>3893</v>
      </c>
      <c r="O1834" t="s">
        <v>1695</v>
      </c>
      <c r="P1834">
        <v>107.06</v>
      </c>
      <c r="Q1834">
        <v>359</v>
      </c>
      <c r="R1834" t="s">
        <v>1790</v>
      </c>
      <c r="S1834" t="s">
        <v>1754</v>
      </c>
      <c r="T1834" t="s">
        <v>1791</v>
      </c>
      <c r="U1834" t="s">
        <v>1772</v>
      </c>
      <c r="V1834" t="s">
        <v>1826</v>
      </c>
      <c r="W1834">
        <v>4</v>
      </c>
      <c r="X1834" t="s">
        <v>1789</v>
      </c>
      <c r="Y1834">
        <v>166.93</v>
      </c>
      <c r="Z1834">
        <v>667.72</v>
      </c>
      <c r="AA1834">
        <v>13.35</v>
      </c>
      <c r="AB1834">
        <v>0.02</v>
      </c>
    </row>
    <row r="1835" spans="1:28" x14ac:dyDescent="0.3">
      <c r="A1835" t="s">
        <v>3659</v>
      </c>
      <c r="B1835" s="13">
        <v>45721</v>
      </c>
      <c r="C1835" t="s">
        <v>890</v>
      </c>
      <c r="D1835" t="s">
        <v>891</v>
      </c>
      <c r="E1835">
        <v>48</v>
      </c>
      <c r="F1835" t="s">
        <v>9</v>
      </c>
      <c r="G1835" t="s">
        <v>892</v>
      </c>
      <c r="H1835" t="s">
        <v>99</v>
      </c>
      <c r="I1835" t="s">
        <v>12</v>
      </c>
      <c r="J1835" t="s">
        <v>26</v>
      </c>
      <c r="K1835" t="s">
        <v>1668</v>
      </c>
      <c r="L1835" t="s">
        <v>3926</v>
      </c>
      <c r="M1835" t="s">
        <v>1558</v>
      </c>
      <c r="N1835" t="s">
        <v>3915</v>
      </c>
      <c r="O1835" t="s">
        <v>1669</v>
      </c>
      <c r="P1835">
        <v>482.75</v>
      </c>
      <c r="Q1835">
        <v>444</v>
      </c>
      <c r="R1835" t="s">
        <v>1793</v>
      </c>
      <c r="S1835" t="s">
        <v>1763</v>
      </c>
      <c r="T1835" t="s">
        <v>395</v>
      </c>
      <c r="U1835" t="s">
        <v>1772</v>
      </c>
      <c r="V1835" t="s">
        <v>1824</v>
      </c>
      <c r="W1835">
        <v>4</v>
      </c>
      <c r="X1835" t="s">
        <v>1792</v>
      </c>
      <c r="Y1835">
        <v>861.55</v>
      </c>
      <c r="Z1835">
        <v>3446.2</v>
      </c>
      <c r="AA1835">
        <v>413.54</v>
      </c>
      <c r="AB1835">
        <v>0.12</v>
      </c>
    </row>
    <row r="1836" spans="1:28" x14ac:dyDescent="0.3">
      <c r="A1836" t="s">
        <v>3660</v>
      </c>
      <c r="B1836" s="13">
        <v>45842</v>
      </c>
      <c r="C1836" t="s">
        <v>1127</v>
      </c>
      <c r="D1836" t="s">
        <v>1128</v>
      </c>
      <c r="E1836">
        <v>34</v>
      </c>
      <c r="F1836" t="s">
        <v>9</v>
      </c>
      <c r="G1836" t="s">
        <v>1129</v>
      </c>
      <c r="H1836" t="s">
        <v>291</v>
      </c>
      <c r="I1836" t="s">
        <v>12</v>
      </c>
      <c r="J1836" t="s">
        <v>19</v>
      </c>
      <c r="K1836" t="s">
        <v>1634</v>
      </c>
      <c r="L1836" t="s">
        <v>3907</v>
      </c>
      <c r="M1836" t="s">
        <v>1563</v>
      </c>
      <c r="N1836" t="s">
        <v>3845</v>
      </c>
      <c r="O1836" t="s">
        <v>1635</v>
      </c>
      <c r="P1836">
        <v>253.33</v>
      </c>
      <c r="Q1836">
        <v>266</v>
      </c>
      <c r="R1836" t="s">
        <v>1774</v>
      </c>
      <c r="S1836" t="s">
        <v>1759</v>
      </c>
      <c r="T1836" t="s">
        <v>1775</v>
      </c>
      <c r="U1836" t="s">
        <v>1765</v>
      </c>
      <c r="V1836" t="s">
        <v>1829</v>
      </c>
      <c r="W1836">
        <v>3</v>
      </c>
      <c r="X1836" t="s">
        <v>1773</v>
      </c>
      <c r="Y1836">
        <v>56.17</v>
      </c>
      <c r="Z1836">
        <v>168.51</v>
      </c>
      <c r="AA1836">
        <v>1.69</v>
      </c>
      <c r="AB1836">
        <v>0.01</v>
      </c>
    </row>
    <row r="1837" spans="1:28" x14ac:dyDescent="0.3">
      <c r="A1837" t="s">
        <v>3661</v>
      </c>
      <c r="B1837" s="13">
        <v>45862</v>
      </c>
      <c r="C1837" t="s">
        <v>849</v>
      </c>
      <c r="D1837" t="s">
        <v>850</v>
      </c>
      <c r="E1837">
        <v>32</v>
      </c>
      <c r="F1837" t="s">
        <v>16</v>
      </c>
      <c r="G1837" t="s">
        <v>851</v>
      </c>
      <c r="H1837" t="s">
        <v>588</v>
      </c>
      <c r="I1837" t="s">
        <v>12</v>
      </c>
      <c r="J1837" t="s">
        <v>26</v>
      </c>
      <c r="K1837" t="s">
        <v>1578</v>
      </c>
      <c r="L1837" t="s">
        <v>3871</v>
      </c>
      <c r="M1837" t="s">
        <v>1563</v>
      </c>
      <c r="N1837" t="s">
        <v>3872</v>
      </c>
      <c r="O1837" t="s">
        <v>1579</v>
      </c>
      <c r="P1837">
        <v>465.34</v>
      </c>
      <c r="Q1837">
        <v>301</v>
      </c>
      <c r="R1837" t="s">
        <v>1814</v>
      </c>
      <c r="S1837" t="s">
        <v>1754</v>
      </c>
      <c r="T1837" t="s">
        <v>1815</v>
      </c>
      <c r="U1837" t="s">
        <v>1772</v>
      </c>
      <c r="V1837" t="s">
        <v>1824</v>
      </c>
      <c r="W1837">
        <v>1</v>
      </c>
      <c r="X1837" t="s">
        <v>1813</v>
      </c>
      <c r="Y1837">
        <v>582.29</v>
      </c>
      <c r="Z1837">
        <v>582.29</v>
      </c>
      <c r="AA1837">
        <v>116.46</v>
      </c>
      <c r="AB1837">
        <v>0.2</v>
      </c>
    </row>
    <row r="1838" spans="1:28" x14ac:dyDescent="0.3">
      <c r="A1838" t="s">
        <v>3662</v>
      </c>
      <c r="B1838" s="13">
        <v>45681</v>
      </c>
      <c r="C1838" t="s">
        <v>833</v>
      </c>
      <c r="D1838" t="s">
        <v>834</v>
      </c>
      <c r="E1838">
        <v>27</v>
      </c>
      <c r="F1838" t="s">
        <v>16</v>
      </c>
      <c r="G1838" t="s">
        <v>835</v>
      </c>
      <c r="H1838" t="s">
        <v>35</v>
      </c>
      <c r="I1838" t="s">
        <v>12</v>
      </c>
      <c r="J1838" t="s">
        <v>31</v>
      </c>
      <c r="K1838" t="s">
        <v>1714</v>
      </c>
      <c r="L1838" t="s">
        <v>3950</v>
      </c>
      <c r="M1838" t="s">
        <v>1558</v>
      </c>
      <c r="N1838" t="s">
        <v>3856</v>
      </c>
      <c r="O1838" t="s">
        <v>1715</v>
      </c>
      <c r="P1838">
        <v>152.91999999999999</v>
      </c>
      <c r="Q1838">
        <v>159</v>
      </c>
      <c r="R1838" t="s">
        <v>1753</v>
      </c>
      <c r="S1838" t="s">
        <v>1754</v>
      </c>
      <c r="T1838" t="s">
        <v>1755</v>
      </c>
      <c r="U1838" t="s">
        <v>1756</v>
      </c>
      <c r="V1838" t="s">
        <v>1824</v>
      </c>
      <c r="W1838">
        <v>3</v>
      </c>
      <c r="X1838" t="s">
        <v>1752</v>
      </c>
      <c r="Y1838">
        <v>63.96</v>
      </c>
      <c r="Z1838">
        <v>191.88</v>
      </c>
      <c r="AA1838">
        <v>3.84</v>
      </c>
      <c r="AB1838">
        <v>0.02</v>
      </c>
    </row>
    <row r="1839" spans="1:28" x14ac:dyDescent="0.3">
      <c r="A1839" t="s">
        <v>3663</v>
      </c>
      <c r="B1839" s="13">
        <v>45392</v>
      </c>
      <c r="C1839" t="s">
        <v>241</v>
      </c>
      <c r="D1839" t="s">
        <v>242</v>
      </c>
      <c r="E1839">
        <v>21</v>
      </c>
      <c r="F1839" t="s">
        <v>16</v>
      </c>
      <c r="G1839" t="s">
        <v>243</v>
      </c>
      <c r="H1839" t="s">
        <v>184</v>
      </c>
      <c r="I1839" t="s">
        <v>12</v>
      </c>
      <c r="J1839" t="s">
        <v>31</v>
      </c>
      <c r="K1839" t="s">
        <v>1565</v>
      </c>
      <c r="L1839" t="s">
        <v>3861</v>
      </c>
      <c r="M1839" t="s">
        <v>1566</v>
      </c>
      <c r="N1839" t="s">
        <v>3862</v>
      </c>
      <c r="O1839" t="s">
        <v>1567</v>
      </c>
      <c r="P1839">
        <v>495.72</v>
      </c>
      <c r="Q1839">
        <v>323</v>
      </c>
      <c r="R1839" t="s">
        <v>1795</v>
      </c>
      <c r="S1839" t="s">
        <v>1759</v>
      </c>
      <c r="T1839" t="s">
        <v>1796</v>
      </c>
      <c r="U1839" t="s">
        <v>1772</v>
      </c>
      <c r="V1839" t="s">
        <v>1829</v>
      </c>
      <c r="W1839">
        <v>1</v>
      </c>
      <c r="X1839" t="s">
        <v>1794</v>
      </c>
      <c r="Y1839">
        <v>829.83</v>
      </c>
      <c r="Z1839">
        <v>829.83</v>
      </c>
      <c r="AA1839">
        <v>215.76</v>
      </c>
      <c r="AB1839">
        <v>0.26</v>
      </c>
    </row>
    <row r="1840" spans="1:28" x14ac:dyDescent="0.3">
      <c r="A1840" t="s">
        <v>3664</v>
      </c>
      <c r="B1840" s="13">
        <v>45586</v>
      </c>
      <c r="C1840" t="s">
        <v>1157</v>
      </c>
      <c r="D1840" t="s">
        <v>1158</v>
      </c>
      <c r="E1840">
        <v>45</v>
      </c>
      <c r="F1840" t="s">
        <v>9</v>
      </c>
      <c r="G1840" t="s">
        <v>1159</v>
      </c>
      <c r="H1840" t="s">
        <v>254</v>
      </c>
      <c r="I1840" t="s">
        <v>12</v>
      </c>
      <c r="J1840" t="s">
        <v>31</v>
      </c>
      <c r="K1840" t="s">
        <v>1616</v>
      </c>
      <c r="L1840" t="s">
        <v>3896</v>
      </c>
      <c r="M1840" t="s">
        <v>1563</v>
      </c>
      <c r="N1840" t="s">
        <v>3845</v>
      </c>
      <c r="O1840" t="s">
        <v>1617</v>
      </c>
      <c r="P1840">
        <v>419.28</v>
      </c>
      <c r="Q1840">
        <v>86</v>
      </c>
      <c r="R1840" t="s">
        <v>1805</v>
      </c>
      <c r="S1840" t="s">
        <v>1784</v>
      </c>
      <c r="T1840" t="s">
        <v>1806</v>
      </c>
      <c r="U1840" t="s">
        <v>1756</v>
      </c>
      <c r="V1840" t="s">
        <v>1824</v>
      </c>
      <c r="W1840">
        <v>2</v>
      </c>
      <c r="X1840" t="s">
        <v>1804</v>
      </c>
      <c r="Y1840">
        <v>858.15</v>
      </c>
      <c r="Z1840">
        <v>1716.3</v>
      </c>
      <c r="AA1840">
        <v>51.49</v>
      </c>
      <c r="AB1840">
        <v>0.03</v>
      </c>
    </row>
    <row r="1841" spans="1:28" x14ac:dyDescent="0.3">
      <c r="A1841" t="s">
        <v>3665</v>
      </c>
      <c r="B1841" s="13">
        <v>45340</v>
      </c>
      <c r="C1841" t="s">
        <v>1124</v>
      </c>
      <c r="D1841" t="s">
        <v>1125</v>
      </c>
      <c r="E1841">
        <v>32</v>
      </c>
      <c r="F1841" t="s">
        <v>9</v>
      </c>
      <c r="G1841" t="s">
        <v>1126</v>
      </c>
      <c r="H1841" t="s">
        <v>62</v>
      </c>
      <c r="I1841" t="s">
        <v>12</v>
      </c>
      <c r="J1841" t="s">
        <v>31</v>
      </c>
      <c r="K1841" t="s">
        <v>1694</v>
      </c>
      <c r="L1841" t="s">
        <v>3940</v>
      </c>
      <c r="M1841" t="s">
        <v>1566</v>
      </c>
      <c r="N1841" t="s">
        <v>3893</v>
      </c>
      <c r="O1841" t="s">
        <v>1695</v>
      </c>
      <c r="P1841">
        <v>107.06</v>
      </c>
      <c r="Q1841">
        <v>359</v>
      </c>
      <c r="R1841" t="s">
        <v>1798</v>
      </c>
      <c r="S1841" t="s">
        <v>1754</v>
      </c>
      <c r="T1841" t="s">
        <v>129</v>
      </c>
      <c r="U1841" t="s">
        <v>1756</v>
      </c>
      <c r="V1841" t="s">
        <v>1829</v>
      </c>
      <c r="W1841">
        <v>3</v>
      </c>
      <c r="X1841" t="s">
        <v>1797</v>
      </c>
      <c r="Y1841">
        <v>717.32</v>
      </c>
      <c r="Z1841">
        <v>2151.96</v>
      </c>
      <c r="AA1841">
        <v>494.95</v>
      </c>
      <c r="AB1841">
        <v>0.23</v>
      </c>
    </row>
    <row r="1842" spans="1:28" x14ac:dyDescent="0.3">
      <c r="A1842" t="s">
        <v>3666</v>
      </c>
      <c r="B1842" s="13">
        <v>45853</v>
      </c>
      <c r="C1842" t="s">
        <v>1328</v>
      </c>
      <c r="D1842" t="s">
        <v>1329</v>
      </c>
      <c r="E1842">
        <v>27</v>
      </c>
      <c r="F1842" t="s">
        <v>16</v>
      </c>
      <c r="G1842" t="s">
        <v>1330</v>
      </c>
      <c r="H1842" t="s">
        <v>328</v>
      </c>
      <c r="I1842" t="s">
        <v>12</v>
      </c>
      <c r="J1842" t="s">
        <v>26</v>
      </c>
      <c r="K1842" t="s">
        <v>1714</v>
      </c>
      <c r="L1842" t="s">
        <v>3950</v>
      </c>
      <c r="M1842" t="s">
        <v>1558</v>
      </c>
      <c r="N1842" t="s">
        <v>3856</v>
      </c>
      <c r="O1842" t="s">
        <v>1715</v>
      </c>
      <c r="P1842">
        <v>152.91999999999999</v>
      </c>
      <c r="Q1842">
        <v>159</v>
      </c>
      <c r="R1842" t="s">
        <v>1795</v>
      </c>
      <c r="S1842" t="s">
        <v>1759</v>
      </c>
      <c r="T1842" t="s">
        <v>1796</v>
      </c>
      <c r="U1842" t="s">
        <v>1772</v>
      </c>
      <c r="V1842" t="s">
        <v>1826</v>
      </c>
      <c r="W1842">
        <v>1</v>
      </c>
      <c r="X1842" t="s">
        <v>1794</v>
      </c>
      <c r="Y1842">
        <v>163.19999999999999</v>
      </c>
      <c r="Z1842">
        <v>163.19999999999999</v>
      </c>
      <c r="AA1842">
        <v>35.9</v>
      </c>
      <c r="AB1842">
        <v>0.22</v>
      </c>
    </row>
    <row r="1843" spans="1:28" x14ac:dyDescent="0.3">
      <c r="A1843" t="s">
        <v>3667</v>
      </c>
      <c r="B1843" s="13">
        <v>45489</v>
      </c>
      <c r="C1843" t="s">
        <v>435</v>
      </c>
      <c r="D1843" t="s">
        <v>436</v>
      </c>
      <c r="E1843">
        <v>62</v>
      </c>
      <c r="F1843" t="s">
        <v>16</v>
      </c>
      <c r="G1843" t="s">
        <v>437</v>
      </c>
      <c r="H1843" t="s">
        <v>133</v>
      </c>
      <c r="I1843" t="s">
        <v>12</v>
      </c>
      <c r="J1843" t="s">
        <v>13</v>
      </c>
      <c r="K1843" t="s">
        <v>1710</v>
      </c>
      <c r="L1843" t="s">
        <v>3948</v>
      </c>
      <c r="M1843" t="s">
        <v>1566</v>
      </c>
      <c r="N1843" t="s">
        <v>3878</v>
      </c>
      <c r="O1843" t="s">
        <v>1711</v>
      </c>
      <c r="P1843">
        <v>285.54000000000002</v>
      </c>
      <c r="Q1843">
        <v>358</v>
      </c>
      <c r="R1843" t="s">
        <v>1795</v>
      </c>
      <c r="S1843" t="s">
        <v>1759</v>
      </c>
      <c r="T1843" t="s">
        <v>1796</v>
      </c>
      <c r="U1843" t="s">
        <v>1772</v>
      </c>
      <c r="V1843" t="s">
        <v>1824</v>
      </c>
      <c r="W1843">
        <v>2</v>
      </c>
      <c r="X1843" t="s">
        <v>1794</v>
      </c>
      <c r="Y1843">
        <v>966.71</v>
      </c>
      <c r="Z1843">
        <v>1933.42</v>
      </c>
      <c r="AA1843">
        <v>212.68</v>
      </c>
      <c r="AB1843">
        <v>0.11</v>
      </c>
    </row>
    <row r="1844" spans="1:28" x14ac:dyDescent="0.3">
      <c r="A1844" t="s">
        <v>3668</v>
      </c>
      <c r="B1844" s="13">
        <v>45761</v>
      </c>
      <c r="C1844" t="s">
        <v>1092</v>
      </c>
      <c r="D1844" t="s">
        <v>1093</v>
      </c>
      <c r="E1844">
        <v>55</v>
      </c>
      <c r="F1844" t="s">
        <v>9</v>
      </c>
      <c r="G1844" t="s">
        <v>1094</v>
      </c>
      <c r="H1844" t="s">
        <v>51</v>
      </c>
      <c r="I1844" t="s">
        <v>12</v>
      </c>
      <c r="J1844" t="s">
        <v>31</v>
      </c>
      <c r="K1844" t="s">
        <v>1618</v>
      </c>
      <c r="L1844" t="s">
        <v>3897</v>
      </c>
      <c r="M1844" t="s">
        <v>1544</v>
      </c>
      <c r="N1844" t="s">
        <v>3858</v>
      </c>
      <c r="O1844" t="s">
        <v>1619</v>
      </c>
      <c r="P1844">
        <v>382.22</v>
      </c>
      <c r="Q1844">
        <v>329</v>
      </c>
      <c r="R1844" t="s">
        <v>1798</v>
      </c>
      <c r="S1844" t="s">
        <v>1754</v>
      </c>
      <c r="T1844" t="s">
        <v>129</v>
      </c>
      <c r="U1844" t="s">
        <v>1756</v>
      </c>
      <c r="V1844" t="s">
        <v>1829</v>
      </c>
      <c r="W1844">
        <v>2</v>
      </c>
      <c r="X1844" t="s">
        <v>1797</v>
      </c>
      <c r="Y1844">
        <v>873.94</v>
      </c>
      <c r="Z1844">
        <v>1747.88</v>
      </c>
      <c r="AA1844">
        <v>244.7</v>
      </c>
      <c r="AB1844">
        <v>0.14000000000000001</v>
      </c>
    </row>
    <row r="1845" spans="1:28" x14ac:dyDescent="0.3">
      <c r="A1845" t="s">
        <v>3669</v>
      </c>
      <c r="B1845" s="13">
        <v>45379</v>
      </c>
      <c r="C1845" t="s">
        <v>502</v>
      </c>
      <c r="D1845" t="s">
        <v>503</v>
      </c>
      <c r="E1845">
        <v>33</v>
      </c>
      <c r="F1845" t="s">
        <v>9</v>
      </c>
      <c r="G1845" t="s">
        <v>504</v>
      </c>
      <c r="H1845" t="s">
        <v>250</v>
      </c>
      <c r="I1845" t="s">
        <v>12</v>
      </c>
      <c r="J1845" t="s">
        <v>19</v>
      </c>
      <c r="K1845" t="s">
        <v>1543</v>
      </c>
      <c r="L1845" t="s">
        <v>3844</v>
      </c>
      <c r="M1845" t="s">
        <v>1563</v>
      </c>
      <c r="N1845" t="s">
        <v>3845</v>
      </c>
      <c r="O1845" t="s">
        <v>1545</v>
      </c>
      <c r="P1845">
        <v>112.42</v>
      </c>
      <c r="Q1845">
        <v>416</v>
      </c>
      <c r="R1845" t="s">
        <v>1767</v>
      </c>
      <c r="S1845" t="s">
        <v>1759</v>
      </c>
      <c r="T1845" t="s">
        <v>1768</v>
      </c>
      <c r="U1845" t="s">
        <v>1765</v>
      </c>
      <c r="V1845" t="s">
        <v>1824</v>
      </c>
      <c r="W1845">
        <v>1</v>
      </c>
      <c r="X1845" t="s">
        <v>1766</v>
      </c>
      <c r="Y1845">
        <v>140.24</v>
      </c>
      <c r="Z1845">
        <v>140.24</v>
      </c>
      <c r="AA1845">
        <v>37.86</v>
      </c>
      <c r="AB1845">
        <v>0.27</v>
      </c>
    </row>
    <row r="1846" spans="1:28" x14ac:dyDescent="0.3">
      <c r="A1846" t="s">
        <v>3670</v>
      </c>
      <c r="B1846" s="13">
        <v>45716</v>
      </c>
      <c r="C1846" t="s">
        <v>657</v>
      </c>
      <c r="D1846" t="s">
        <v>658</v>
      </c>
      <c r="E1846">
        <v>25</v>
      </c>
      <c r="F1846" t="s">
        <v>16</v>
      </c>
      <c r="G1846" t="s">
        <v>659</v>
      </c>
      <c r="H1846" t="s">
        <v>156</v>
      </c>
      <c r="I1846" t="s">
        <v>12</v>
      </c>
      <c r="J1846" t="s">
        <v>26</v>
      </c>
      <c r="K1846" t="s">
        <v>1634</v>
      </c>
      <c r="L1846" t="s">
        <v>3907</v>
      </c>
      <c r="M1846" t="s">
        <v>1563</v>
      </c>
      <c r="N1846" t="s">
        <v>3845</v>
      </c>
      <c r="O1846" t="s">
        <v>1635</v>
      </c>
      <c r="P1846">
        <v>253.33</v>
      </c>
      <c r="Q1846">
        <v>266</v>
      </c>
      <c r="R1846" t="s">
        <v>1774</v>
      </c>
      <c r="S1846" t="s">
        <v>1759</v>
      </c>
      <c r="T1846" t="s">
        <v>1775</v>
      </c>
      <c r="U1846" t="s">
        <v>1765</v>
      </c>
      <c r="V1846" t="s">
        <v>1824</v>
      </c>
      <c r="W1846">
        <v>2</v>
      </c>
      <c r="X1846" t="s">
        <v>1773</v>
      </c>
      <c r="Y1846">
        <v>549.91999999999996</v>
      </c>
      <c r="Z1846">
        <v>1099.8399999999999</v>
      </c>
      <c r="AA1846">
        <v>307.95999999999998</v>
      </c>
      <c r="AB1846">
        <v>0.28000000000000003</v>
      </c>
    </row>
    <row r="1847" spans="1:28" x14ac:dyDescent="0.3">
      <c r="A1847" t="s">
        <v>3671</v>
      </c>
      <c r="B1847" s="13">
        <v>45364</v>
      </c>
      <c r="C1847" t="s">
        <v>390</v>
      </c>
      <c r="D1847" t="s">
        <v>391</v>
      </c>
      <c r="E1847">
        <v>18</v>
      </c>
      <c r="F1847" t="s">
        <v>16</v>
      </c>
      <c r="G1847" t="s">
        <v>392</v>
      </c>
      <c r="H1847" t="s">
        <v>133</v>
      </c>
      <c r="I1847" t="s">
        <v>12</v>
      </c>
      <c r="J1847" t="s">
        <v>19</v>
      </c>
      <c r="K1847" t="s">
        <v>1582</v>
      </c>
      <c r="L1847" t="s">
        <v>3875</v>
      </c>
      <c r="M1847" t="s">
        <v>1566</v>
      </c>
      <c r="N1847" t="s">
        <v>3854</v>
      </c>
      <c r="O1847" t="s">
        <v>1583</v>
      </c>
      <c r="P1847">
        <v>144.53</v>
      </c>
      <c r="Q1847">
        <v>367</v>
      </c>
      <c r="R1847" t="s">
        <v>1774</v>
      </c>
      <c r="S1847" t="s">
        <v>1759</v>
      </c>
      <c r="T1847" t="s">
        <v>1775</v>
      </c>
      <c r="U1847" t="s">
        <v>1765</v>
      </c>
      <c r="V1847" t="s">
        <v>1826</v>
      </c>
      <c r="W1847">
        <v>4</v>
      </c>
      <c r="X1847" t="s">
        <v>1773</v>
      </c>
      <c r="Y1847">
        <v>715.88</v>
      </c>
      <c r="Z1847">
        <v>2863.52</v>
      </c>
      <c r="AA1847">
        <v>544.07000000000005</v>
      </c>
      <c r="AB1847">
        <v>0.19</v>
      </c>
    </row>
    <row r="1848" spans="1:28" x14ac:dyDescent="0.3">
      <c r="A1848" t="s">
        <v>3672</v>
      </c>
      <c r="B1848" s="13">
        <v>45752</v>
      </c>
      <c r="C1848" t="s">
        <v>1160</v>
      </c>
      <c r="D1848" t="s">
        <v>1161</v>
      </c>
      <c r="E1848">
        <v>21</v>
      </c>
      <c r="F1848" t="s">
        <v>16</v>
      </c>
      <c r="G1848" t="s">
        <v>1162</v>
      </c>
      <c r="H1848" t="s">
        <v>47</v>
      </c>
      <c r="I1848" t="s">
        <v>12</v>
      </c>
      <c r="J1848" t="s">
        <v>19</v>
      </c>
      <c r="K1848" t="s">
        <v>1549</v>
      </c>
      <c r="L1848" t="s">
        <v>3848</v>
      </c>
      <c r="M1848" t="s">
        <v>1547</v>
      </c>
      <c r="N1848" t="s">
        <v>3849</v>
      </c>
      <c r="O1848" t="s">
        <v>1550</v>
      </c>
      <c r="P1848">
        <v>342.56</v>
      </c>
      <c r="Q1848">
        <v>352</v>
      </c>
      <c r="R1848" t="s">
        <v>1783</v>
      </c>
      <c r="S1848" t="s">
        <v>1784</v>
      </c>
      <c r="T1848" t="s">
        <v>1785</v>
      </c>
      <c r="U1848" t="s">
        <v>1772</v>
      </c>
      <c r="V1848" t="s">
        <v>1824</v>
      </c>
      <c r="W1848">
        <v>3</v>
      </c>
      <c r="X1848" t="s">
        <v>1782</v>
      </c>
      <c r="Y1848">
        <v>591.9</v>
      </c>
      <c r="Z1848">
        <v>1775.7</v>
      </c>
      <c r="AA1848">
        <v>479.44</v>
      </c>
      <c r="AB1848">
        <v>0.27</v>
      </c>
    </row>
    <row r="1849" spans="1:28" x14ac:dyDescent="0.3">
      <c r="A1849" t="s">
        <v>3673</v>
      </c>
      <c r="B1849" s="13">
        <v>45883</v>
      </c>
      <c r="C1849" t="s">
        <v>1172</v>
      </c>
      <c r="D1849" t="s">
        <v>1173</v>
      </c>
      <c r="E1849">
        <v>26</v>
      </c>
      <c r="F1849" t="s">
        <v>9</v>
      </c>
      <c r="G1849" t="s">
        <v>1174</v>
      </c>
      <c r="H1849" t="s">
        <v>201</v>
      </c>
      <c r="I1849" t="s">
        <v>12</v>
      </c>
      <c r="J1849" t="s">
        <v>19</v>
      </c>
      <c r="K1849" t="s">
        <v>1592</v>
      </c>
      <c r="L1849" t="s">
        <v>3882</v>
      </c>
      <c r="M1849" t="s">
        <v>1566</v>
      </c>
      <c r="N1849" t="s">
        <v>3878</v>
      </c>
      <c r="O1849" t="s">
        <v>1593</v>
      </c>
      <c r="P1849">
        <v>484.62</v>
      </c>
      <c r="Q1849">
        <v>432</v>
      </c>
      <c r="R1849" t="s">
        <v>1790</v>
      </c>
      <c r="S1849" t="s">
        <v>1754</v>
      </c>
      <c r="T1849" t="s">
        <v>1791</v>
      </c>
      <c r="U1849" t="s">
        <v>1772</v>
      </c>
      <c r="V1849" t="s">
        <v>1826</v>
      </c>
      <c r="W1849">
        <v>2</v>
      </c>
      <c r="X1849" t="s">
        <v>1789</v>
      </c>
      <c r="Y1849">
        <v>523.14</v>
      </c>
      <c r="Z1849">
        <v>1046.28</v>
      </c>
      <c r="AA1849">
        <v>136.02000000000001</v>
      </c>
      <c r="AB1849">
        <v>0.13</v>
      </c>
    </row>
    <row r="1850" spans="1:28" x14ac:dyDescent="0.3">
      <c r="A1850" t="s">
        <v>3674</v>
      </c>
      <c r="B1850" s="13">
        <v>45477</v>
      </c>
      <c r="C1850" t="s">
        <v>730</v>
      </c>
      <c r="D1850" t="s">
        <v>731</v>
      </c>
      <c r="E1850">
        <v>54</v>
      </c>
      <c r="F1850" t="s">
        <v>9</v>
      </c>
      <c r="G1850" t="s">
        <v>216</v>
      </c>
      <c r="H1850" t="s">
        <v>163</v>
      </c>
      <c r="I1850" t="s">
        <v>12</v>
      </c>
      <c r="J1850" t="s">
        <v>13</v>
      </c>
      <c r="K1850" t="s">
        <v>1686</v>
      </c>
      <c r="L1850" t="s">
        <v>3936</v>
      </c>
      <c r="M1850" t="s">
        <v>1547</v>
      </c>
      <c r="N1850" t="s">
        <v>3852</v>
      </c>
      <c r="O1850" t="s">
        <v>1687</v>
      </c>
      <c r="P1850">
        <v>218.22</v>
      </c>
      <c r="Q1850">
        <v>224</v>
      </c>
      <c r="R1850" t="s">
        <v>1800</v>
      </c>
      <c r="S1850" t="s">
        <v>1763</v>
      </c>
      <c r="T1850" t="s">
        <v>207</v>
      </c>
      <c r="U1850" t="s">
        <v>1765</v>
      </c>
      <c r="V1850" t="s">
        <v>1829</v>
      </c>
      <c r="W1850">
        <v>2</v>
      </c>
      <c r="X1850" t="s">
        <v>1799</v>
      </c>
      <c r="Y1850">
        <v>478.62</v>
      </c>
      <c r="Z1850">
        <v>957.24</v>
      </c>
      <c r="AA1850">
        <v>162.72999999999999</v>
      </c>
      <c r="AB1850">
        <v>0.17</v>
      </c>
    </row>
    <row r="1851" spans="1:28" x14ac:dyDescent="0.3">
      <c r="A1851" t="s">
        <v>3675</v>
      </c>
      <c r="B1851" s="13">
        <v>45556</v>
      </c>
      <c r="C1851" t="s">
        <v>945</v>
      </c>
      <c r="D1851" t="s">
        <v>946</v>
      </c>
      <c r="E1851">
        <v>48</v>
      </c>
      <c r="F1851" t="s">
        <v>16</v>
      </c>
      <c r="G1851" t="s">
        <v>947</v>
      </c>
      <c r="H1851" t="s">
        <v>328</v>
      </c>
      <c r="I1851" t="s">
        <v>12</v>
      </c>
      <c r="J1851" t="s">
        <v>19</v>
      </c>
      <c r="K1851" t="s">
        <v>1712</v>
      </c>
      <c r="L1851" t="s">
        <v>3949</v>
      </c>
      <c r="M1851" t="s">
        <v>1566</v>
      </c>
      <c r="N1851" t="s">
        <v>3862</v>
      </c>
      <c r="O1851" t="s">
        <v>1713</v>
      </c>
      <c r="P1851">
        <v>152.91999999999999</v>
      </c>
      <c r="Q1851">
        <v>281</v>
      </c>
      <c r="R1851" t="s">
        <v>1758</v>
      </c>
      <c r="S1851" t="s">
        <v>1759</v>
      </c>
      <c r="T1851" t="s">
        <v>1760</v>
      </c>
      <c r="U1851" t="s">
        <v>1756</v>
      </c>
      <c r="V1851" t="s">
        <v>1826</v>
      </c>
      <c r="W1851">
        <v>4</v>
      </c>
      <c r="X1851" t="s">
        <v>1757</v>
      </c>
      <c r="Y1851">
        <v>740.5</v>
      </c>
      <c r="Z1851">
        <v>2962</v>
      </c>
      <c r="AA1851">
        <v>503.54</v>
      </c>
      <c r="AB1851">
        <v>0.17</v>
      </c>
    </row>
    <row r="1852" spans="1:28" x14ac:dyDescent="0.3">
      <c r="A1852" t="s">
        <v>3676</v>
      </c>
      <c r="B1852" s="13">
        <v>45465</v>
      </c>
      <c r="C1852" t="s">
        <v>393</v>
      </c>
      <c r="D1852" t="s">
        <v>394</v>
      </c>
      <c r="E1852">
        <v>27</v>
      </c>
      <c r="F1852" t="s">
        <v>16</v>
      </c>
      <c r="G1852" t="s">
        <v>395</v>
      </c>
      <c r="H1852" t="s">
        <v>156</v>
      </c>
      <c r="I1852" t="s">
        <v>12</v>
      </c>
      <c r="J1852" t="s">
        <v>31</v>
      </c>
      <c r="K1852" t="s">
        <v>1640</v>
      </c>
      <c r="L1852" t="s">
        <v>3910</v>
      </c>
      <c r="M1852" t="s">
        <v>1547</v>
      </c>
      <c r="N1852" t="s">
        <v>3849</v>
      </c>
      <c r="O1852" t="s">
        <v>1641</v>
      </c>
      <c r="P1852">
        <v>167.34</v>
      </c>
      <c r="Q1852">
        <v>296</v>
      </c>
      <c r="R1852" t="s">
        <v>1762</v>
      </c>
      <c r="S1852" t="s">
        <v>1763</v>
      </c>
      <c r="T1852" t="s">
        <v>1764</v>
      </c>
      <c r="U1852" t="s">
        <v>1765</v>
      </c>
      <c r="V1852" t="s">
        <v>1829</v>
      </c>
      <c r="W1852">
        <v>1</v>
      </c>
      <c r="X1852" t="s">
        <v>1761</v>
      </c>
      <c r="Y1852">
        <v>780.24</v>
      </c>
      <c r="Z1852">
        <v>780.24</v>
      </c>
      <c r="AA1852">
        <v>31.21</v>
      </c>
      <c r="AB1852">
        <v>0.04</v>
      </c>
    </row>
    <row r="1853" spans="1:28" x14ac:dyDescent="0.3">
      <c r="A1853" t="s">
        <v>3677</v>
      </c>
      <c r="B1853" s="13">
        <v>45552</v>
      </c>
      <c r="C1853" t="s">
        <v>378</v>
      </c>
      <c r="D1853" t="s">
        <v>379</v>
      </c>
      <c r="E1853">
        <v>62</v>
      </c>
      <c r="F1853" t="s">
        <v>16</v>
      </c>
      <c r="G1853" t="s">
        <v>380</v>
      </c>
      <c r="H1853" t="s">
        <v>18</v>
      </c>
      <c r="I1853" t="s">
        <v>12</v>
      </c>
      <c r="J1853" t="s">
        <v>19</v>
      </c>
      <c r="K1853" t="s">
        <v>1688</v>
      </c>
      <c r="L1853" t="s">
        <v>3937</v>
      </c>
      <c r="M1853" t="s">
        <v>1544</v>
      </c>
      <c r="N1853" t="s">
        <v>3881</v>
      </c>
      <c r="O1853" t="s">
        <v>1689</v>
      </c>
      <c r="P1853">
        <v>138.05000000000001</v>
      </c>
      <c r="Q1853">
        <v>89</v>
      </c>
      <c r="R1853" t="s">
        <v>1805</v>
      </c>
      <c r="S1853" t="s">
        <v>1784</v>
      </c>
      <c r="T1853" t="s">
        <v>1806</v>
      </c>
      <c r="U1853" t="s">
        <v>1756</v>
      </c>
      <c r="V1853" t="s">
        <v>1829</v>
      </c>
      <c r="W1853">
        <v>4</v>
      </c>
      <c r="X1853" t="s">
        <v>1804</v>
      </c>
      <c r="Y1853">
        <v>579.24</v>
      </c>
      <c r="Z1853">
        <v>2316.96</v>
      </c>
      <c r="AA1853">
        <v>92.68</v>
      </c>
      <c r="AB1853">
        <v>0.04</v>
      </c>
    </row>
    <row r="1854" spans="1:28" x14ac:dyDescent="0.3">
      <c r="A1854" t="s">
        <v>3678</v>
      </c>
      <c r="B1854" s="13">
        <v>45635</v>
      </c>
      <c r="C1854" t="s">
        <v>1160</v>
      </c>
      <c r="D1854" t="s">
        <v>1161</v>
      </c>
      <c r="E1854">
        <v>21</v>
      </c>
      <c r="F1854" t="s">
        <v>16</v>
      </c>
      <c r="G1854" t="s">
        <v>1162</v>
      </c>
      <c r="H1854" t="s">
        <v>47</v>
      </c>
      <c r="I1854" t="s">
        <v>12</v>
      </c>
      <c r="J1854" t="s">
        <v>19</v>
      </c>
      <c r="K1854" t="s">
        <v>1546</v>
      </c>
      <c r="L1854" t="s">
        <v>3846</v>
      </c>
      <c r="M1854" t="s">
        <v>1547</v>
      </c>
      <c r="N1854" t="s">
        <v>3847</v>
      </c>
      <c r="O1854" t="s">
        <v>1548</v>
      </c>
      <c r="P1854">
        <v>342.56</v>
      </c>
      <c r="Q1854">
        <v>181</v>
      </c>
      <c r="R1854" t="s">
        <v>1762</v>
      </c>
      <c r="S1854" t="s">
        <v>1763</v>
      </c>
      <c r="T1854" t="s">
        <v>1764</v>
      </c>
      <c r="U1854" t="s">
        <v>1765</v>
      </c>
      <c r="V1854" t="s">
        <v>1826</v>
      </c>
      <c r="W1854">
        <v>3</v>
      </c>
      <c r="X1854" t="s">
        <v>1761</v>
      </c>
      <c r="Y1854">
        <v>268.95</v>
      </c>
      <c r="Z1854">
        <v>806.85</v>
      </c>
      <c r="AA1854">
        <v>32.270000000000003</v>
      </c>
      <c r="AB1854">
        <v>0.04</v>
      </c>
    </row>
    <row r="1855" spans="1:28" x14ac:dyDescent="0.3">
      <c r="A1855" t="s">
        <v>3679</v>
      </c>
      <c r="B1855" s="13">
        <v>45740</v>
      </c>
      <c r="C1855" t="s">
        <v>963</v>
      </c>
      <c r="D1855" t="s">
        <v>964</v>
      </c>
      <c r="E1855">
        <v>64</v>
      </c>
      <c r="F1855" t="s">
        <v>9</v>
      </c>
      <c r="G1855" t="s">
        <v>965</v>
      </c>
      <c r="H1855" t="s">
        <v>74</v>
      </c>
      <c r="I1855" t="s">
        <v>12</v>
      </c>
      <c r="J1855" t="s">
        <v>19</v>
      </c>
      <c r="K1855" t="s">
        <v>1555</v>
      </c>
      <c r="L1855" t="s">
        <v>3853</v>
      </c>
      <c r="M1855" t="s">
        <v>1547</v>
      </c>
      <c r="N1855" t="s">
        <v>3854</v>
      </c>
      <c r="O1855" t="s">
        <v>1556</v>
      </c>
      <c r="P1855">
        <v>261</v>
      </c>
      <c r="Q1855">
        <v>59</v>
      </c>
      <c r="R1855" t="s">
        <v>1770</v>
      </c>
      <c r="S1855" t="s">
        <v>1763</v>
      </c>
      <c r="T1855" t="s">
        <v>1771</v>
      </c>
      <c r="U1855" t="s">
        <v>1772</v>
      </c>
      <c r="V1855" t="s">
        <v>1824</v>
      </c>
      <c r="W1855">
        <v>1</v>
      </c>
      <c r="X1855" t="s">
        <v>1769</v>
      </c>
      <c r="Y1855">
        <v>47.47</v>
      </c>
      <c r="Z1855">
        <v>47.47</v>
      </c>
      <c r="AA1855">
        <v>13.29</v>
      </c>
      <c r="AB1855">
        <v>0.28000000000000003</v>
      </c>
    </row>
    <row r="1856" spans="1:28" x14ac:dyDescent="0.3">
      <c r="A1856" t="s">
        <v>3680</v>
      </c>
      <c r="B1856" s="13">
        <v>45796</v>
      </c>
      <c r="C1856" t="s">
        <v>821</v>
      </c>
      <c r="D1856" t="s">
        <v>822</v>
      </c>
      <c r="E1856">
        <v>42</v>
      </c>
      <c r="F1856" t="s">
        <v>9</v>
      </c>
      <c r="G1856" t="s">
        <v>823</v>
      </c>
      <c r="H1856" t="s">
        <v>715</v>
      </c>
      <c r="I1856" t="s">
        <v>12</v>
      </c>
      <c r="J1856" t="s">
        <v>31</v>
      </c>
      <c r="K1856" t="s">
        <v>1614</v>
      </c>
      <c r="L1856" t="s">
        <v>3895</v>
      </c>
      <c r="M1856" t="s">
        <v>1544</v>
      </c>
      <c r="N1856" t="s">
        <v>3870</v>
      </c>
      <c r="O1856" t="s">
        <v>1615</v>
      </c>
      <c r="P1856">
        <v>179.77</v>
      </c>
      <c r="Q1856">
        <v>305</v>
      </c>
      <c r="R1856" t="s">
        <v>1808</v>
      </c>
      <c r="S1856" t="s">
        <v>1759</v>
      </c>
      <c r="T1856" t="s">
        <v>1809</v>
      </c>
      <c r="U1856" t="s">
        <v>1756</v>
      </c>
      <c r="V1856" t="s">
        <v>1824</v>
      </c>
      <c r="W1856">
        <v>3</v>
      </c>
      <c r="X1856" t="s">
        <v>1807</v>
      </c>
      <c r="Y1856">
        <v>858.81</v>
      </c>
      <c r="Z1856">
        <v>2576.4299999999998</v>
      </c>
      <c r="AA1856">
        <v>180.35</v>
      </c>
      <c r="AB1856">
        <v>7.0000000000000007E-2</v>
      </c>
    </row>
    <row r="1857" spans="1:28" x14ac:dyDescent="0.3">
      <c r="A1857" t="s">
        <v>3681</v>
      </c>
      <c r="B1857" s="13">
        <v>45710</v>
      </c>
      <c r="C1857" t="s">
        <v>978</v>
      </c>
      <c r="D1857" t="s">
        <v>979</v>
      </c>
      <c r="E1857">
        <v>20</v>
      </c>
      <c r="F1857" t="s">
        <v>9</v>
      </c>
      <c r="G1857" t="s">
        <v>980</v>
      </c>
      <c r="H1857" t="s">
        <v>171</v>
      </c>
      <c r="I1857" t="s">
        <v>12</v>
      </c>
      <c r="J1857" t="s">
        <v>31</v>
      </c>
      <c r="K1857" t="s">
        <v>1586</v>
      </c>
      <c r="L1857" t="s">
        <v>3877</v>
      </c>
      <c r="M1857" t="s">
        <v>1566</v>
      </c>
      <c r="N1857" t="s">
        <v>3878</v>
      </c>
      <c r="O1857" t="s">
        <v>1587</v>
      </c>
      <c r="P1857">
        <v>21.34</v>
      </c>
      <c r="Q1857">
        <v>65</v>
      </c>
      <c r="R1857" t="s">
        <v>1790</v>
      </c>
      <c r="S1857" t="s">
        <v>1754</v>
      </c>
      <c r="T1857" t="s">
        <v>1791</v>
      </c>
      <c r="U1857" t="s">
        <v>1772</v>
      </c>
      <c r="V1857" t="s">
        <v>1824</v>
      </c>
      <c r="W1857">
        <v>3</v>
      </c>
      <c r="X1857" t="s">
        <v>1789</v>
      </c>
      <c r="Y1857">
        <v>569.98</v>
      </c>
      <c r="Z1857">
        <v>1709.94</v>
      </c>
      <c r="AA1857">
        <v>85.5</v>
      </c>
      <c r="AB1857">
        <v>0.05</v>
      </c>
    </row>
    <row r="1858" spans="1:28" x14ac:dyDescent="0.3">
      <c r="A1858" t="s">
        <v>3682</v>
      </c>
      <c r="B1858" s="13">
        <v>45596</v>
      </c>
      <c r="C1858" t="s">
        <v>1029</v>
      </c>
      <c r="D1858" t="s">
        <v>1030</v>
      </c>
      <c r="E1858">
        <v>62</v>
      </c>
      <c r="F1858" t="s">
        <v>16</v>
      </c>
      <c r="G1858" t="s">
        <v>1031</v>
      </c>
      <c r="H1858" t="s">
        <v>58</v>
      </c>
      <c r="I1858" t="s">
        <v>12</v>
      </c>
      <c r="J1858" t="s">
        <v>26</v>
      </c>
      <c r="K1858" t="s">
        <v>1696</v>
      </c>
      <c r="L1858" t="s">
        <v>3941</v>
      </c>
      <c r="M1858" t="s">
        <v>1563</v>
      </c>
      <c r="N1858" t="s">
        <v>3860</v>
      </c>
      <c r="O1858" t="s">
        <v>1697</v>
      </c>
      <c r="P1858">
        <v>403.71</v>
      </c>
      <c r="Q1858">
        <v>159</v>
      </c>
      <c r="R1858" t="s">
        <v>1795</v>
      </c>
      <c r="S1858" t="s">
        <v>1759</v>
      </c>
      <c r="T1858" t="s">
        <v>1796</v>
      </c>
      <c r="U1858" t="s">
        <v>1772</v>
      </c>
      <c r="V1858" t="s">
        <v>1829</v>
      </c>
      <c r="W1858">
        <v>3</v>
      </c>
      <c r="X1858" t="s">
        <v>1794</v>
      </c>
      <c r="Y1858">
        <v>306.52</v>
      </c>
      <c r="Z1858">
        <v>919.56</v>
      </c>
      <c r="AA1858">
        <v>9.1999999999999993</v>
      </c>
      <c r="AB1858">
        <v>0.01</v>
      </c>
    </row>
    <row r="1859" spans="1:28" x14ac:dyDescent="0.3">
      <c r="A1859" t="s">
        <v>3683</v>
      </c>
      <c r="B1859" s="13">
        <v>45354</v>
      </c>
      <c r="C1859" t="s">
        <v>238</v>
      </c>
      <c r="D1859" t="s">
        <v>239</v>
      </c>
      <c r="E1859">
        <v>33</v>
      </c>
      <c r="F1859" t="s">
        <v>9</v>
      </c>
      <c r="G1859" t="s">
        <v>240</v>
      </c>
      <c r="H1859" t="s">
        <v>133</v>
      </c>
      <c r="I1859" t="s">
        <v>12</v>
      </c>
      <c r="J1859" t="s">
        <v>13</v>
      </c>
      <c r="K1859" t="s">
        <v>1660</v>
      </c>
      <c r="L1859" t="s">
        <v>3922</v>
      </c>
      <c r="M1859" t="s">
        <v>1544</v>
      </c>
      <c r="N1859" t="s">
        <v>3870</v>
      </c>
      <c r="O1859" t="s">
        <v>1661</v>
      </c>
      <c r="P1859">
        <v>461.47</v>
      </c>
      <c r="Q1859">
        <v>190</v>
      </c>
      <c r="R1859" t="s">
        <v>1798</v>
      </c>
      <c r="S1859" t="s">
        <v>1754</v>
      </c>
      <c r="T1859" t="s">
        <v>129</v>
      </c>
      <c r="U1859" t="s">
        <v>1756</v>
      </c>
      <c r="V1859" t="s">
        <v>1829</v>
      </c>
      <c r="W1859">
        <v>3</v>
      </c>
      <c r="X1859" t="s">
        <v>1797</v>
      </c>
      <c r="Y1859">
        <v>184.67</v>
      </c>
      <c r="Z1859">
        <v>554.01</v>
      </c>
      <c r="AA1859">
        <v>16.62</v>
      </c>
      <c r="AB1859">
        <v>0.03</v>
      </c>
    </row>
    <row r="1860" spans="1:28" x14ac:dyDescent="0.3">
      <c r="A1860" t="s">
        <v>3684</v>
      </c>
      <c r="B1860" s="13">
        <v>45428</v>
      </c>
      <c r="C1860" t="s">
        <v>1484</v>
      </c>
      <c r="D1860" t="s">
        <v>1485</v>
      </c>
      <c r="E1860">
        <v>26</v>
      </c>
      <c r="F1860" t="s">
        <v>9</v>
      </c>
      <c r="G1860" t="s">
        <v>1486</v>
      </c>
      <c r="H1860" t="s">
        <v>588</v>
      </c>
      <c r="I1860" t="s">
        <v>12</v>
      </c>
      <c r="J1860" t="s">
        <v>19</v>
      </c>
      <c r="K1860" t="s">
        <v>1600</v>
      </c>
      <c r="L1860" t="s">
        <v>3887</v>
      </c>
      <c r="M1860" t="s">
        <v>1563</v>
      </c>
      <c r="N1860" t="s">
        <v>3860</v>
      </c>
      <c r="O1860" t="s">
        <v>1601</v>
      </c>
      <c r="P1860">
        <v>322.41000000000003</v>
      </c>
      <c r="Q1860">
        <v>213</v>
      </c>
      <c r="R1860" t="s">
        <v>1774</v>
      </c>
      <c r="S1860" t="s">
        <v>1759</v>
      </c>
      <c r="T1860" t="s">
        <v>1775</v>
      </c>
      <c r="U1860" t="s">
        <v>1765</v>
      </c>
      <c r="V1860" t="s">
        <v>1829</v>
      </c>
      <c r="W1860">
        <v>4</v>
      </c>
      <c r="X1860" t="s">
        <v>1773</v>
      </c>
      <c r="Y1860">
        <v>189.56</v>
      </c>
      <c r="Z1860">
        <v>758.24</v>
      </c>
      <c r="AA1860">
        <v>0</v>
      </c>
      <c r="AB1860">
        <v>0</v>
      </c>
    </row>
    <row r="1861" spans="1:28" x14ac:dyDescent="0.3">
      <c r="A1861" t="s">
        <v>3685</v>
      </c>
      <c r="B1861" s="13">
        <v>45511</v>
      </c>
      <c r="C1861" t="s">
        <v>678</v>
      </c>
      <c r="D1861" t="s">
        <v>679</v>
      </c>
      <c r="E1861">
        <v>54</v>
      </c>
      <c r="F1861" t="s">
        <v>9</v>
      </c>
      <c r="G1861" t="s">
        <v>680</v>
      </c>
      <c r="H1861" t="s">
        <v>328</v>
      </c>
      <c r="I1861" t="s">
        <v>12</v>
      </c>
      <c r="J1861" t="s">
        <v>19</v>
      </c>
      <c r="K1861" t="s">
        <v>1698</v>
      </c>
      <c r="L1861" t="s">
        <v>3942</v>
      </c>
      <c r="M1861" t="s">
        <v>1547</v>
      </c>
      <c r="N1861" t="s">
        <v>3900</v>
      </c>
      <c r="O1861" t="s">
        <v>1699</v>
      </c>
      <c r="P1861">
        <v>158.13999999999999</v>
      </c>
      <c r="Q1861">
        <v>82</v>
      </c>
      <c r="R1861" t="s">
        <v>1774</v>
      </c>
      <c r="S1861" t="s">
        <v>1759</v>
      </c>
      <c r="T1861" t="s">
        <v>1775</v>
      </c>
      <c r="U1861" t="s">
        <v>1765</v>
      </c>
      <c r="V1861" t="s">
        <v>1826</v>
      </c>
      <c r="W1861">
        <v>1</v>
      </c>
      <c r="X1861" t="s">
        <v>1773</v>
      </c>
      <c r="Y1861">
        <v>805.24</v>
      </c>
      <c r="Z1861">
        <v>805.24</v>
      </c>
      <c r="AA1861">
        <v>32.21</v>
      </c>
      <c r="AB1861">
        <v>0.04</v>
      </c>
    </row>
    <row r="1862" spans="1:28" x14ac:dyDescent="0.3">
      <c r="A1862" t="s">
        <v>3686</v>
      </c>
      <c r="B1862" s="13">
        <v>45549</v>
      </c>
      <c r="C1862" t="s">
        <v>619</v>
      </c>
      <c r="D1862" t="s">
        <v>620</v>
      </c>
      <c r="E1862">
        <v>42</v>
      </c>
      <c r="F1862" t="s">
        <v>9</v>
      </c>
      <c r="G1862" t="s">
        <v>621</v>
      </c>
      <c r="H1862" t="s">
        <v>233</v>
      </c>
      <c r="I1862" t="s">
        <v>12</v>
      </c>
      <c r="J1862" t="s">
        <v>31</v>
      </c>
      <c r="K1862" t="s">
        <v>1656</v>
      </c>
      <c r="L1862" t="s">
        <v>3920</v>
      </c>
      <c r="M1862" t="s">
        <v>1566</v>
      </c>
      <c r="N1862" t="s">
        <v>3854</v>
      </c>
      <c r="O1862" t="s">
        <v>1657</v>
      </c>
      <c r="P1862">
        <v>434.84</v>
      </c>
      <c r="Q1862">
        <v>185</v>
      </c>
      <c r="R1862" t="s">
        <v>1808</v>
      </c>
      <c r="S1862" t="s">
        <v>1759</v>
      </c>
      <c r="T1862" t="s">
        <v>1809</v>
      </c>
      <c r="U1862" t="s">
        <v>1756</v>
      </c>
      <c r="V1862" t="s">
        <v>1824</v>
      </c>
      <c r="W1862">
        <v>3</v>
      </c>
      <c r="X1862" t="s">
        <v>1807</v>
      </c>
      <c r="Y1862">
        <v>683.74</v>
      </c>
      <c r="Z1862">
        <v>2051.2199999999998</v>
      </c>
      <c r="AA1862">
        <v>492.29</v>
      </c>
      <c r="AB1862">
        <v>0.24</v>
      </c>
    </row>
    <row r="1863" spans="1:28" x14ac:dyDescent="0.3">
      <c r="A1863" t="s">
        <v>3687</v>
      </c>
      <c r="B1863" s="13">
        <v>45573</v>
      </c>
      <c r="C1863" t="s">
        <v>684</v>
      </c>
      <c r="D1863" t="s">
        <v>685</v>
      </c>
      <c r="E1863">
        <v>48</v>
      </c>
      <c r="F1863" t="s">
        <v>9</v>
      </c>
      <c r="G1863" t="s">
        <v>686</v>
      </c>
      <c r="H1863" t="s">
        <v>81</v>
      </c>
      <c r="I1863" t="s">
        <v>12</v>
      </c>
      <c r="J1863" t="s">
        <v>31</v>
      </c>
      <c r="K1863" t="s">
        <v>1660</v>
      </c>
      <c r="L1863" t="s">
        <v>3922</v>
      </c>
      <c r="M1863" t="s">
        <v>1544</v>
      </c>
      <c r="N1863" t="s">
        <v>3870</v>
      </c>
      <c r="O1863" t="s">
        <v>1661</v>
      </c>
      <c r="P1863">
        <v>461.47</v>
      </c>
      <c r="Q1863">
        <v>190</v>
      </c>
      <c r="R1863" t="s">
        <v>1811</v>
      </c>
      <c r="S1863" t="s">
        <v>1754</v>
      </c>
      <c r="T1863" t="s">
        <v>1812</v>
      </c>
      <c r="U1863" t="s">
        <v>1756</v>
      </c>
      <c r="V1863" t="s">
        <v>1829</v>
      </c>
      <c r="W1863">
        <v>3</v>
      </c>
      <c r="X1863" t="s">
        <v>1810</v>
      </c>
      <c r="Y1863">
        <v>439.21</v>
      </c>
      <c r="Z1863">
        <v>1317.63</v>
      </c>
      <c r="AA1863">
        <v>368.94</v>
      </c>
      <c r="AB1863">
        <v>0.28000000000000003</v>
      </c>
    </row>
    <row r="1864" spans="1:28" x14ac:dyDescent="0.3">
      <c r="A1864" t="s">
        <v>3688</v>
      </c>
      <c r="B1864" s="13">
        <v>45904</v>
      </c>
      <c r="C1864" t="s">
        <v>414</v>
      </c>
      <c r="D1864" t="s">
        <v>415</v>
      </c>
      <c r="E1864">
        <v>40</v>
      </c>
      <c r="F1864" t="s">
        <v>9</v>
      </c>
      <c r="G1864" t="s">
        <v>416</v>
      </c>
      <c r="H1864" t="s">
        <v>237</v>
      </c>
      <c r="I1864" t="s">
        <v>12</v>
      </c>
      <c r="J1864" t="s">
        <v>26</v>
      </c>
      <c r="K1864" t="s">
        <v>1680</v>
      </c>
      <c r="L1864" t="s">
        <v>3932</v>
      </c>
      <c r="M1864" t="s">
        <v>1558</v>
      </c>
      <c r="N1864" t="s">
        <v>3867</v>
      </c>
      <c r="O1864" t="s">
        <v>1681</v>
      </c>
      <c r="P1864">
        <v>340.39</v>
      </c>
      <c r="Q1864">
        <v>177</v>
      </c>
      <c r="R1864" t="s">
        <v>1777</v>
      </c>
      <c r="S1864" t="s">
        <v>1754</v>
      </c>
      <c r="T1864" t="s">
        <v>1778</v>
      </c>
      <c r="U1864" t="s">
        <v>1772</v>
      </c>
      <c r="V1864" t="s">
        <v>1829</v>
      </c>
      <c r="W1864">
        <v>1</v>
      </c>
      <c r="X1864" t="s">
        <v>1776</v>
      </c>
      <c r="Y1864">
        <v>126.92</v>
      </c>
      <c r="Z1864">
        <v>126.92</v>
      </c>
      <c r="AA1864">
        <v>30.46</v>
      </c>
      <c r="AB1864">
        <v>0.24</v>
      </c>
    </row>
    <row r="1865" spans="1:28" x14ac:dyDescent="0.3">
      <c r="A1865" t="s">
        <v>3689</v>
      </c>
      <c r="B1865" s="13">
        <v>45489</v>
      </c>
      <c r="C1865" t="s">
        <v>27</v>
      </c>
      <c r="D1865" t="s">
        <v>28</v>
      </c>
      <c r="E1865">
        <v>64</v>
      </c>
      <c r="F1865" t="s">
        <v>16</v>
      </c>
      <c r="G1865" t="s">
        <v>29</v>
      </c>
      <c r="H1865" t="s">
        <v>30</v>
      </c>
      <c r="I1865" t="s">
        <v>12</v>
      </c>
      <c r="J1865" t="s">
        <v>31</v>
      </c>
      <c r="K1865" t="s">
        <v>1694</v>
      </c>
      <c r="L1865" t="s">
        <v>3940</v>
      </c>
      <c r="M1865" t="s">
        <v>1566</v>
      </c>
      <c r="N1865" t="s">
        <v>3893</v>
      </c>
      <c r="O1865" t="s">
        <v>1695</v>
      </c>
      <c r="P1865">
        <v>107.06</v>
      </c>
      <c r="Q1865">
        <v>359</v>
      </c>
      <c r="R1865" t="s">
        <v>1770</v>
      </c>
      <c r="S1865" t="s">
        <v>1763</v>
      </c>
      <c r="T1865" t="s">
        <v>1771</v>
      </c>
      <c r="U1865" t="s">
        <v>1772</v>
      </c>
      <c r="V1865" t="s">
        <v>1824</v>
      </c>
      <c r="W1865">
        <v>4</v>
      </c>
      <c r="X1865" t="s">
        <v>1769</v>
      </c>
      <c r="Y1865">
        <v>834.7</v>
      </c>
      <c r="Z1865">
        <v>3338.8</v>
      </c>
      <c r="AA1865">
        <v>467.43</v>
      </c>
      <c r="AB1865">
        <v>0.14000000000000001</v>
      </c>
    </row>
    <row r="1866" spans="1:28" x14ac:dyDescent="0.3">
      <c r="A1866" t="s">
        <v>3690</v>
      </c>
      <c r="B1866" s="13">
        <v>45909</v>
      </c>
      <c r="C1866" t="s">
        <v>1071</v>
      </c>
      <c r="D1866" t="s">
        <v>1072</v>
      </c>
      <c r="E1866">
        <v>56</v>
      </c>
      <c r="F1866" t="s">
        <v>16</v>
      </c>
      <c r="G1866" t="s">
        <v>1073</v>
      </c>
      <c r="H1866" t="s">
        <v>194</v>
      </c>
      <c r="I1866" t="s">
        <v>12</v>
      </c>
      <c r="J1866" t="s">
        <v>26</v>
      </c>
      <c r="K1866" t="s">
        <v>1632</v>
      </c>
      <c r="L1866" t="s">
        <v>3906</v>
      </c>
      <c r="M1866" t="s">
        <v>1563</v>
      </c>
      <c r="N1866" t="s">
        <v>3854</v>
      </c>
      <c r="O1866" t="s">
        <v>1633</v>
      </c>
      <c r="P1866">
        <v>450.71</v>
      </c>
      <c r="Q1866">
        <v>389</v>
      </c>
      <c r="R1866" t="s">
        <v>1793</v>
      </c>
      <c r="S1866" t="s">
        <v>1763</v>
      </c>
      <c r="T1866" t="s">
        <v>395</v>
      </c>
      <c r="U1866" t="s">
        <v>1772</v>
      </c>
      <c r="V1866" t="s">
        <v>1829</v>
      </c>
      <c r="W1866">
        <v>2</v>
      </c>
      <c r="X1866" t="s">
        <v>1792</v>
      </c>
      <c r="Y1866">
        <v>271.88</v>
      </c>
      <c r="Z1866">
        <v>543.76</v>
      </c>
      <c r="AA1866">
        <v>59.81</v>
      </c>
      <c r="AB1866">
        <v>0.11</v>
      </c>
    </row>
    <row r="1867" spans="1:28" x14ac:dyDescent="0.3">
      <c r="A1867" t="s">
        <v>3691</v>
      </c>
      <c r="B1867" s="13">
        <v>45720</v>
      </c>
      <c r="C1867" t="s">
        <v>1478</v>
      </c>
      <c r="D1867" t="s">
        <v>1479</v>
      </c>
      <c r="E1867">
        <v>33</v>
      </c>
      <c r="F1867" t="s">
        <v>9</v>
      </c>
      <c r="G1867" t="s">
        <v>1480</v>
      </c>
      <c r="H1867" t="s">
        <v>250</v>
      </c>
      <c r="I1867" t="s">
        <v>12</v>
      </c>
      <c r="J1867" t="s">
        <v>26</v>
      </c>
      <c r="K1867" t="s">
        <v>1570</v>
      </c>
      <c r="L1867" t="s">
        <v>3865</v>
      </c>
      <c r="M1867" t="s">
        <v>1563</v>
      </c>
      <c r="N1867" t="s">
        <v>3854</v>
      </c>
      <c r="O1867" t="s">
        <v>1571</v>
      </c>
      <c r="P1867">
        <v>449.4</v>
      </c>
      <c r="Q1867">
        <v>460</v>
      </c>
      <c r="R1867" t="s">
        <v>1758</v>
      </c>
      <c r="S1867" t="s">
        <v>1759</v>
      </c>
      <c r="T1867" t="s">
        <v>1760</v>
      </c>
      <c r="U1867" t="s">
        <v>1756</v>
      </c>
      <c r="V1867" t="s">
        <v>1824</v>
      </c>
      <c r="W1867">
        <v>4</v>
      </c>
      <c r="X1867" t="s">
        <v>1757</v>
      </c>
      <c r="Y1867">
        <v>972.14</v>
      </c>
      <c r="Z1867">
        <v>3888.56</v>
      </c>
      <c r="AA1867">
        <v>972.14</v>
      </c>
      <c r="AB1867">
        <v>0.25</v>
      </c>
    </row>
    <row r="1868" spans="1:28" x14ac:dyDescent="0.3">
      <c r="A1868" t="s">
        <v>3692</v>
      </c>
      <c r="B1868" s="13">
        <v>45831</v>
      </c>
      <c r="C1868" t="s">
        <v>335</v>
      </c>
      <c r="D1868" t="s">
        <v>336</v>
      </c>
      <c r="E1868">
        <v>28</v>
      </c>
      <c r="F1868" t="s">
        <v>16</v>
      </c>
      <c r="G1868" t="s">
        <v>337</v>
      </c>
      <c r="H1868" t="s">
        <v>317</v>
      </c>
      <c r="I1868" t="s">
        <v>12</v>
      </c>
      <c r="J1868" t="s">
        <v>13</v>
      </c>
      <c r="K1868" t="s">
        <v>1634</v>
      </c>
      <c r="L1868" t="s">
        <v>3907</v>
      </c>
      <c r="M1868" t="s">
        <v>1563</v>
      </c>
      <c r="N1868" t="s">
        <v>3845</v>
      </c>
      <c r="O1868" t="s">
        <v>1635</v>
      </c>
      <c r="P1868">
        <v>253.33</v>
      </c>
      <c r="Q1868">
        <v>266</v>
      </c>
      <c r="R1868" t="s">
        <v>1770</v>
      </c>
      <c r="S1868" t="s">
        <v>1763</v>
      </c>
      <c r="T1868" t="s">
        <v>1771</v>
      </c>
      <c r="U1868" t="s">
        <v>1772</v>
      </c>
      <c r="V1868" t="s">
        <v>1826</v>
      </c>
      <c r="W1868">
        <v>3</v>
      </c>
      <c r="X1868" t="s">
        <v>1769</v>
      </c>
      <c r="Y1868">
        <v>523.66</v>
      </c>
      <c r="Z1868">
        <v>1570.98</v>
      </c>
      <c r="AA1868">
        <v>424.16</v>
      </c>
      <c r="AB1868">
        <v>0.27</v>
      </c>
    </row>
    <row r="1869" spans="1:28" x14ac:dyDescent="0.3">
      <c r="A1869" t="s">
        <v>3693</v>
      </c>
      <c r="B1869" s="13">
        <v>45602</v>
      </c>
      <c r="C1869" t="s">
        <v>499</v>
      </c>
      <c r="D1869" t="s">
        <v>500</v>
      </c>
      <c r="E1869">
        <v>42</v>
      </c>
      <c r="F1869" t="s">
        <v>16</v>
      </c>
      <c r="G1869" t="s">
        <v>501</v>
      </c>
      <c r="H1869" t="s">
        <v>324</v>
      </c>
      <c r="I1869" t="s">
        <v>12</v>
      </c>
      <c r="J1869" t="s">
        <v>26</v>
      </c>
      <c r="K1869" t="s">
        <v>1676</v>
      </c>
      <c r="L1869" t="s">
        <v>3930</v>
      </c>
      <c r="M1869" t="s">
        <v>1558</v>
      </c>
      <c r="N1869" t="s">
        <v>3912</v>
      </c>
      <c r="O1869" t="s">
        <v>1677</v>
      </c>
      <c r="P1869">
        <v>299.11</v>
      </c>
      <c r="Q1869">
        <v>118</v>
      </c>
      <c r="R1869" t="s">
        <v>1762</v>
      </c>
      <c r="S1869" t="s">
        <v>1763</v>
      </c>
      <c r="T1869" t="s">
        <v>1764</v>
      </c>
      <c r="U1869" t="s">
        <v>1765</v>
      </c>
      <c r="V1869" t="s">
        <v>1824</v>
      </c>
      <c r="W1869">
        <v>4</v>
      </c>
      <c r="X1869" t="s">
        <v>1761</v>
      </c>
      <c r="Y1869">
        <v>838.99</v>
      </c>
      <c r="Z1869">
        <v>3355.96</v>
      </c>
      <c r="AA1869">
        <v>536.95000000000005</v>
      </c>
      <c r="AB1869">
        <v>0.16</v>
      </c>
    </row>
    <row r="1870" spans="1:28" x14ac:dyDescent="0.3">
      <c r="A1870" t="s">
        <v>3694</v>
      </c>
      <c r="B1870" s="13">
        <v>45722</v>
      </c>
      <c r="C1870" t="s">
        <v>461</v>
      </c>
      <c r="D1870" t="s">
        <v>462</v>
      </c>
      <c r="E1870">
        <v>33</v>
      </c>
      <c r="F1870" t="s">
        <v>16</v>
      </c>
      <c r="G1870" t="s">
        <v>463</v>
      </c>
      <c r="H1870" t="s">
        <v>156</v>
      </c>
      <c r="I1870" t="s">
        <v>12</v>
      </c>
      <c r="J1870" t="s">
        <v>19</v>
      </c>
      <c r="K1870" t="s">
        <v>1570</v>
      </c>
      <c r="L1870" t="s">
        <v>3865</v>
      </c>
      <c r="M1870" t="s">
        <v>1563</v>
      </c>
      <c r="N1870" t="s">
        <v>3854</v>
      </c>
      <c r="O1870" t="s">
        <v>1571</v>
      </c>
      <c r="P1870">
        <v>449.4</v>
      </c>
      <c r="Q1870">
        <v>460</v>
      </c>
      <c r="R1870" t="s">
        <v>1808</v>
      </c>
      <c r="S1870" t="s">
        <v>1759</v>
      </c>
      <c r="T1870" t="s">
        <v>1809</v>
      </c>
      <c r="U1870" t="s">
        <v>1756</v>
      </c>
      <c r="V1870" t="s">
        <v>1829</v>
      </c>
      <c r="W1870">
        <v>4</v>
      </c>
      <c r="X1870" t="s">
        <v>1807</v>
      </c>
      <c r="Y1870">
        <v>838.7</v>
      </c>
      <c r="Z1870">
        <v>3354.8</v>
      </c>
      <c r="AA1870">
        <v>704.51</v>
      </c>
      <c r="AB1870">
        <v>0.21</v>
      </c>
    </row>
    <row r="1871" spans="1:28" x14ac:dyDescent="0.3">
      <c r="A1871" t="s">
        <v>3695</v>
      </c>
      <c r="B1871" s="13">
        <v>45794</v>
      </c>
      <c r="C1871" t="s">
        <v>1304</v>
      </c>
      <c r="D1871" t="s">
        <v>3991</v>
      </c>
      <c r="E1871">
        <v>60</v>
      </c>
      <c r="F1871" t="s">
        <v>9</v>
      </c>
      <c r="G1871" t="s">
        <v>1306</v>
      </c>
      <c r="H1871" t="s">
        <v>11</v>
      </c>
      <c r="I1871" t="s">
        <v>12</v>
      </c>
      <c r="J1871" t="s">
        <v>26</v>
      </c>
      <c r="K1871" t="s">
        <v>1696</v>
      </c>
      <c r="L1871" t="s">
        <v>3941</v>
      </c>
      <c r="M1871" t="s">
        <v>1563</v>
      </c>
      <c r="N1871" t="s">
        <v>3860</v>
      </c>
      <c r="O1871" t="s">
        <v>1697</v>
      </c>
      <c r="P1871">
        <v>403.71</v>
      </c>
      <c r="Q1871">
        <v>159</v>
      </c>
      <c r="R1871" t="s">
        <v>1783</v>
      </c>
      <c r="S1871" t="s">
        <v>1784</v>
      </c>
      <c r="T1871" t="s">
        <v>1785</v>
      </c>
      <c r="U1871" t="s">
        <v>1772</v>
      </c>
      <c r="V1871" t="s">
        <v>1824</v>
      </c>
      <c r="W1871">
        <v>3</v>
      </c>
      <c r="X1871" t="s">
        <v>1782</v>
      </c>
      <c r="Y1871">
        <v>943.24</v>
      </c>
      <c r="Z1871">
        <v>2829.72</v>
      </c>
      <c r="AA1871">
        <v>594.24</v>
      </c>
      <c r="AB1871">
        <v>0.21</v>
      </c>
    </row>
    <row r="1872" spans="1:28" x14ac:dyDescent="0.3">
      <c r="A1872" t="s">
        <v>3696</v>
      </c>
      <c r="B1872" s="13">
        <v>45659</v>
      </c>
      <c r="C1872" t="s">
        <v>945</v>
      </c>
      <c r="D1872" t="s">
        <v>946</v>
      </c>
      <c r="E1872">
        <v>48</v>
      </c>
      <c r="F1872" t="s">
        <v>16</v>
      </c>
      <c r="G1872" t="s">
        <v>947</v>
      </c>
      <c r="H1872" t="s">
        <v>328</v>
      </c>
      <c r="I1872" t="s">
        <v>12</v>
      </c>
      <c r="J1872" t="s">
        <v>19</v>
      </c>
      <c r="K1872" t="s">
        <v>1543</v>
      </c>
      <c r="L1872" t="s">
        <v>3844</v>
      </c>
      <c r="M1872" t="s">
        <v>1563</v>
      </c>
      <c r="N1872" t="s">
        <v>3845</v>
      </c>
      <c r="O1872" t="s">
        <v>1545</v>
      </c>
      <c r="P1872">
        <v>112.42</v>
      </c>
      <c r="Q1872">
        <v>416</v>
      </c>
      <c r="R1872" t="s">
        <v>1808</v>
      </c>
      <c r="S1872" t="s">
        <v>1759</v>
      </c>
      <c r="T1872" t="s">
        <v>1809</v>
      </c>
      <c r="U1872" t="s">
        <v>1756</v>
      </c>
      <c r="V1872" t="s">
        <v>1824</v>
      </c>
      <c r="W1872">
        <v>2</v>
      </c>
      <c r="X1872" t="s">
        <v>1807</v>
      </c>
      <c r="Y1872">
        <v>310.33</v>
      </c>
      <c r="Z1872">
        <v>620.66</v>
      </c>
      <c r="AA1872">
        <v>161.37</v>
      </c>
      <c r="AB1872">
        <v>0.26</v>
      </c>
    </row>
    <row r="1873" spans="1:28" x14ac:dyDescent="0.3">
      <c r="A1873" t="s">
        <v>3697</v>
      </c>
      <c r="B1873" s="13">
        <v>45501</v>
      </c>
      <c r="C1873" t="s">
        <v>1086</v>
      </c>
      <c r="D1873" t="s">
        <v>1087</v>
      </c>
      <c r="E1873">
        <v>58</v>
      </c>
      <c r="F1873" t="s">
        <v>16</v>
      </c>
      <c r="G1873" t="s">
        <v>1088</v>
      </c>
      <c r="H1873" t="s">
        <v>237</v>
      </c>
      <c r="I1873" t="s">
        <v>12</v>
      </c>
      <c r="J1873" t="s">
        <v>19</v>
      </c>
      <c r="K1873" t="s">
        <v>1638</v>
      </c>
      <c r="L1873" t="s">
        <v>3909</v>
      </c>
      <c r="M1873" t="s">
        <v>1566</v>
      </c>
      <c r="N1873" t="s">
        <v>3893</v>
      </c>
      <c r="O1873" t="s">
        <v>1639</v>
      </c>
      <c r="P1873">
        <v>318.91000000000003</v>
      </c>
      <c r="Q1873">
        <v>114</v>
      </c>
      <c r="R1873" t="s">
        <v>1753</v>
      </c>
      <c r="S1873" t="s">
        <v>1754</v>
      </c>
      <c r="T1873" t="s">
        <v>1755</v>
      </c>
      <c r="U1873" t="s">
        <v>1756</v>
      </c>
      <c r="V1873" t="s">
        <v>1826</v>
      </c>
      <c r="W1873">
        <v>3</v>
      </c>
      <c r="X1873" t="s">
        <v>1752</v>
      </c>
      <c r="Y1873">
        <v>201.05</v>
      </c>
      <c r="Z1873">
        <v>603.15</v>
      </c>
      <c r="AA1873">
        <v>138.72</v>
      </c>
      <c r="AB1873">
        <v>0.23</v>
      </c>
    </row>
    <row r="1874" spans="1:28" x14ac:dyDescent="0.3">
      <c r="A1874" t="s">
        <v>3698</v>
      </c>
      <c r="B1874" s="13">
        <v>45408</v>
      </c>
      <c r="C1874" t="s">
        <v>806</v>
      </c>
      <c r="D1874" t="s">
        <v>807</v>
      </c>
      <c r="E1874">
        <v>26</v>
      </c>
      <c r="F1874" t="s">
        <v>9</v>
      </c>
      <c r="G1874" t="s">
        <v>808</v>
      </c>
      <c r="H1874" t="s">
        <v>39</v>
      </c>
      <c r="I1874" t="s">
        <v>12</v>
      </c>
      <c r="J1874" t="s">
        <v>31</v>
      </c>
      <c r="K1874" t="s">
        <v>1664</v>
      </c>
      <c r="L1874" t="s">
        <v>3924</v>
      </c>
      <c r="M1874" t="s">
        <v>1547</v>
      </c>
      <c r="N1874" t="s">
        <v>3854</v>
      </c>
      <c r="O1874" t="s">
        <v>1665</v>
      </c>
      <c r="P1874">
        <v>113.83</v>
      </c>
      <c r="Q1874">
        <v>485</v>
      </c>
      <c r="R1874" t="s">
        <v>1808</v>
      </c>
      <c r="S1874" t="s">
        <v>1759</v>
      </c>
      <c r="T1874" t="s">
        <v>1809</v>
      </c>
      <c r="U1874" t="s">
        <v>1756</v>
      </c>
      <c r="V1874" t="s">
        <v>1826</v>
      </c>
      <c r="W1874">
        <v>1</v>
      </c>
      <c r="X1874" t="s">
        <v>1807</v>
      </c>
      <c r="Y1874">
        <v>803.37</v>
      </c>
      <c r="Z1874">
        <v>803.37</v>
      </c>
      <c r="AA1874">
        <v>241.01</v>
      </c>
      <c r="AB1874">
        <v>0.3</v>
      </c>
    </row>
    <row r="1875" spans="1:28" x14ac:dyDescent="0.3">
      <c r="A1875" t="s">
        <v>3699</v>
      </c>
      <c r="B1875" s="13">
        <v>45886</v>
      </c>
      <c r="C1875" t="s">
        <v>144</v>
      </c>
      <c r="D1875" t="s">
        <v>145</v>
      </c>
      <c r="E1875">
        <v>20</v>
      </c>
      <c r="F1875" t="s">
        <v>16</v>
      </c>
      <c r="G1875" t="s">
        <v>146</v>
      </c>
      <c r="H1875" t="s">
        <v>81</v>
      </c>
      <c r="I1875" t="s">
        <v>12</v>
      </c>
      <c r="J1875" t="s">
        <v>13</v>
      </c>
      <c r="K1875" t="s">
        <v>1670</v>
      </c>
      <c r="L1875" t="s">
        <v>3927</v>
      </c>
      <c r="M1875" t="s">
        <v>1566</v>
      </c>
      <c r="N1875" t="s">
        <v>3878</v>
      </c>
      <c r="O1875" t="s">
        <v>1671</v>
      </c>
      <c r="P1875">
        <v>103.45</v>
      </c>
      <c r="Q1875">
        <v>465</v>
      </c>
      <c r="R1875" t="s">
        <v>1802</v>
      </c>
      <c r="S1875" t="s">
        <v>1759</v>
      </c>
      <c r="T1875" t="s">
        <v>1803</v>
      </c>
      <c r="U1875" t="s">
        <v>1756</v>
      </c>
      <c r="V1875" t="s">
        <v>1829</v>
      </c>
      <c r="W1875">
        <v>3</v>
      </c>
      <c r="X1875" t="s">
        <v>1801</v>
      </c>
      <c r="Y1875">
        <v>259.98</v>
      </c>
      <c r="Z1875">
        <v>779.94</v>
      </c>
      <c r="AA1875">
        <v>54.6</v>
      </c>
      <c r="AB1875">
        <v>7.0000000000000007E-2</v>
      </c>
    </row>
    <row r="1876" spans="1:28" x14ac:dyDescent="0.3">
      <c r="A1876" t="s">
        <v>3700</v>
      </c>
      <c r="B1876" s="13">
        <v>45426</v>
      </c>
      <c r="C1876" t="s">
        <v>428</v>
      </c>
      <c r="D1876" t="s">
        <v>429</v>
      </c>
      <c r="E1876">
        <v>26</v>
      </c>
      <c r="F1876" t="s">
        <v>9</v>
      </c>
      <c r="G1876" t="s">
        <v>430</v>
      </c>
      <c r="H1876" t="s">
        <v>194</v>
      </c>
      <c r="I1876" t="s">
        <v>12</v>
      </c>
      <c r="J1876" t="s">
        <v>26</v>
      </c>
      <c r="K1876" t="s">
        <v>1549</v>
      </c>
      <c r="L1876" t="s">
        <v>3848</v>
      </c>
      <c r="M1876" t="s">
        <v>1547</v>
      </c>
      <c r="N1876" t="s">
        <v>3849</v>
      </c>
      <c r="O1876" t="s">
        <v>1550</v>
      </c>
      <c r="P1876">
        <v>342.56</v>
      </c>
      <c r="Q1876">
        <v>352</v>
      </c>
      <c r="R1876" t="s">
        <v>1767</v>
      </c>
      <c r="S1876" t="s">
        <v>1759</v>
      </c>
      <c r="T1876" t="s">
        <v>1768</v>
      </c>
      <c r="U1876" t="s">
        <v>1765</v>
      </c>
      <c r="V1876" t="s">
        <v>1826</v>
      </c>
      <c r="W1876">
        <v>4</v>
      </c>
      <c r="X1876" t="s">
        <v>1766</v>
      </c>
      <c r="Y1876">
        <v>591.9</v>
      </c>
      <c r="Z1876">
        <v>2367.6</v>
      </c>
      <c r="AA1876">
        <v>473.52</v>
      </c>
      <c r="AB1876">
        <v>0.2</v>
      </c>
    </row>
    <row r="1877" spans="1:28" x14ac:dyDescent="0.3">
      <c r="A1877" t="s">
        <v>3701</v>
      </c>
      <c r="B1877" s="13">
        <v>45730</v>
      </c>
      <c r="C1877" t="s">
        <v>127</v>
      </c>
      <c r="D1877" t="s">
        <v>128</v>
      </c>
      <c r="E1877">
        <v>41</v>
      </c>
      <c r="F1877" t="s">
        <v>9</v>
      </c>
      <c r="G1877" t="s">
        <v>129</v>
      </c>
      <c r="H1877" t="s">
        <v>35</v>
      </c>
      <c r="I1877" t="s">
        <v>12</v>
      </c>
      <c r="J1877" t="s">
        <v>31</v>
      </c>
      <c r="K1877" t="s">
        <v>1668</v>
      </c>
      <c r="L1877" t="s">
        <v>3926</v>
      </c>
      <c r="M1877" t="s">
        <v>1558</v>
      </c>
      <c r="N1877" t="s">
        <v>3915</v>
      </c>
      <c r="O1877" t="s">
        <v>1669</v>
      </c>
      <c r="P1877">
        <v>482.75</v>
      </c>
      <c r="Q1877">
        <v>444</v>
      </c>
      <c r="R1877" t="s">
        <v>1795</v>
      </c>
      <c r="S1877" t="s">
        <v>1759</v>
      </c>
      <c r="T1877" t="s">
        <v>1796</v>
      </c>
      <c r="U1877" t="s">
        <v>1772</v>
      </c>
      <c r="V1877" t="s">
        <v>1826</v>
      </c>
      <c r="W1877">
        <v>2</v>
      </c>
      <c r="X1877" t="s">
        <v>1794</v>
      </c>
      <c r="Y1877">
        <v>396.9</v>
      </c>
      <c r="Z1877">
        <v>793.8</v>
      </c>
      <c r="AA1877">
        <v>142.88</v>
      </c>
      <c r="AB1877">
        <v>0.18</v>
      </c>
    </row>
    <row r="1878" spans="1:28" x14ac:dyDescent="0.3">
      <c r="A1878" t="s">
        <v>3702</v>
      </c>
      <c r="B1878" s="13">
        <v>45731</v>
      </c>
      <c r="C1878" t="s">
        <v>1400</v>
      </c>
      <c r="D1878" t="s">
        <v>1401</v>
      </c>
      <c r="E1878">
        <v>62</v>
      </c>
      <c r="F1878" t="s">
        <v>16</v>
      </c>
      <c r="G1878" t="s">
        <v>1402</v>
      </c>
      <c r="H1878" t="s">
        <v>99</v>
      </c>
      <c r="I1878" t="s">
        <v>12</v>
      </c>
      <c r="J1878" t="s">
        <v>19</v>
      </c>
      <c r="K1878" t="s">
        <v>1744</v>
      </c>
      <c r="L1878" t="s">
        <v>3965</v>
      </c>
      <c r="M1878" t="s">
        <v>1563</v>
      </c>
      <c r="N1878" t="s">
        <v>3860</v>
      </c>
      <c r="O1878" t="s">
        <v>1745</v>
      </c>
      <c r="P1878">
        <v>431.67</v>
      </c>
      <c r="Q1878">
        <v>73</v>
      </c>
      <c r="R1878" t="s">
        <v>1762</v>
      </c>
      <c r="S1878" t="s">
        <v>1763</v>
      </c>
      <c r="T1878" t="s">
        <v>1764</v>
      </c>
      <c r="U1878" t="s">
        <v>1765</v>
      </c>
      <c r="V1878" t="s">
        <v>1824</v>
      </c>
      <c r="W1878">
        <v>1</v>
      </c>
      <c r="X1878" t="s">
        <v>1761</v>
      </c>
      <c r="Y1878">
        <v>176.84</v>
      </c>
      <c r="Z1878">
        <v>176.84</v>
      </c>
      <c r="AA1878">
        <v>33.6</v>
      </c>
      <c r="AB1878">
        <v>0.19</v>
      </c>
    </row>
    <row r="1879" spans="1:28" x14ac:dyDescent="0.3">
      <c r="A1879" t="s">
        <v>3703</v>
      </c>
      <c r="B1879" s="13">
        <v>45272</v>
      </c>
      <c r="C1879" t="s">
        <v>812</v>
      </c>
      <c r="D1879" t="s">
        <v>813</v>
      </c>
      <c r="E1879">
        <v>34</v>
      </c>
      <c r="F1879" t="s">
        <v>9</v>
      </c>
      <c r="G1879" t="s">
        <v>814</v>
      </c>
      <c r="H1879" t="s">
        <v>163</v>
      </c>
      <c r="I1879" t="s">
        <v>12</v>
      </c>
      <c r="J1879" t="s">
        <v>31</v>
      </c>
      <c r="K1879" t="s">
        <v>1600</v>
      </c>
      <c r="L1879" t="s">
        <v>3887</v>
      </c>
      <c r="M1879" t="s">
        <v>1563</v>
      </c>
      <c r="N1879" t="s">
        <v>3860</v>
      </c>
      <c r="O1879" t="s">
        <v>1601</v>
      </c>
      <c r="P1879">
        <v>322.41000000000003</v>
      </c>
      <c r="Q1879">
        <v>213</v>
      </c>
      <c r="R1879" t="s">
        <v>1753</v>
      </c>
      <c r="S1879" t="s">
        <v>1754</v>
      </c>
      <c r="T1879" t="s">
        <v>1755</v>
      </c>
      <c r="U1879" t="s">
        <v>1756</v>
      </c>
      <c r="V1879" t="s">
        <v>1826</v>
      </c>
      <c r="W1879">
        <v>2</v>
      </c>
      <c r="X1879" t="s">
        <v>1752</v>
      </c>
      <c r="Y1879">
        <v>614.21</v>
      </c>
      <c r="Z1879">
        <v>1228.42</v>
      </c>
      <c r="AA1879">
        <v>135.13</v>
      </c>
      <c r="AB1879">
        <v>0.11</v>
      </c>
    </row>
    <row r="1880" spans="1:28" x14ac:dyDescent="0.3">
      <c r="A1880" t="s">
        <v>3704</v>
      </c>
      <c r="B1880" s="13">
        <v>45584</v>
      </c>
      <c r="C1880" t="s">
        <v>381</v>
      </c>
      <c r="D1880" t="s">
        <v>382</v>
      </c>
      <c r="E1880">
        <v>38</v>
      </c>
      <c r="F1880" t="s">
        <v>9</v>
      </c>
      <c r="G1880" t="s">
        <v>383</v>
      </c>
      <c r="H1880" t="s">
        <v>47</v>
      </c>
      <c r="I1880" t="s">
        <v>12</v>
      </c>
      <c r="J1880" t="s">
        <v>26</v>
      </c>
      <c r="K1880" t="s">
        <v>1551</v>
      </c>
      <c r="L1880" t="s">
        <v>3850</v>
      </c>
      <c r="M1880" t="s">
        <v>1547</v>
      </c>
      <c r="N1880" t="s">
        <v>3849</v>
      </c>
      <c r="O1880" t="s">
        <v>1552</v>
      </c>
      <c r="P1880">
        <v>364.67</v>
      </c>
      <c r="Q1880">
        <v>452</v>
      </c>
      <c r="R1880" t="s">
        <v>1780</v>
      </c>
      <c r="S1880" t="s">
        <v>1763</v>
      </c>
      <c r="T1880" t="s">
        <v>1781</v>
      </c>
      <c r="U1880" t="s">
        <v>1772</v>
      </c>
      <c r="V1880" t="s">
        <v>1829</v>
      </c>
      <c r="W1880">
        <v>3</v>
      </c>
      <c r="X1880" t="s">
        <v>1779</v>
      </c>
      <c r="Y1880">
        <v>604.66</v>
      </c>
      <c r="Z1880">
        <v>1813.98</v>
      </c>
      <c r="AA1880">
        <v>326.52</v>
      </c>
      <c r="AB1880">
        <v>0.18</v>
      </c>
    </row>
    <row r="1881" spans="1:28" x14ac:dyDescent="0.3">
      <c r="A1881" t="s">
        <v>3705</v>
      </c>
      <c r="B1881" s="13">
        <v>45534</v>
      </c>
      <c r="C1881" t="s">
        <v>1530</v>
      </c>
      <c r="D1881" t="s">
        <v>1531</v>
      </c>
      <c r="E1881">
        <v>35</v>
      </c>
      <c r="F1881" t="s">
        <v>9</v>
      </c>
      <c r="G1881" t="s">
        <v>1532</v>
      </c>
      <c r="H1881" t="s">
        <v>233</v>
      </c>
      <c r="I1881" t="s">
        <v>12</v>
      </c>
      <c r="J1881" t="s">
        <v>31</v>
      </c>
      <c r="K1881" t="s">
        <v>1549</v>
      </c>
      <c r="L1881" t="s">
        <v>3848</v>
      </c>
      <c r="M1881" t="s">
        <v>1547</v>
      </c>
      <c r="N1881" t="s">
        <v>3849</v>
      </c>
      <c r="O1881" t="s">
        <v>1550</v>
      </c>
      <c r="P1881">
        <v>342.56</v>
      </c>
      <c r="Q1881">
        <v>352</v>
      </c>
      <c r="R1881" t="s">
        <v>1795</v>
      </c>
      <c r="S1881" t="s">
        <v>1759</v>
      </c>
      <c r="T1881" t="s">
        <v>1796</v>
      </c>
      <c r="U1881" t="s">
        <v>1772</v>
      </c>
      <c r="V1881" t="s">
        <v>1826</v>
      </c>
      <c r="W1881">
        <v>3</v>
      </c>
      <c r="X1881" t="s">
        <v>1794</v>
      </c>
      <c r="Y1881">
        <v>24.29</v>
      </c>
      <c r="Z1881">
        <v>72.87</v>
      </c>
      <c r="AA1881">
        <v>8.74</v>
      </c>
      <c r="AB1881">
        <v>0.12</v>
      </c>
    </row>
    <row r="1882" spans="1:28" x14ac:dyDescent="0.3">
      <c r="A1882" t="s">
        <v>3706</v>
      </c>
      <c r="B1882" s="13">
        <v>45482</v>
      </c>
      <c r="C1882" t="s">
        <v>419</v>
      </c>
      <c r="D1882" t="s">
        <v>420</v>
      </c>
      <c r="E1882">
        <v>62</v>
      </c>
      <c r="F1882" t="s">
        <v>9</v>
      </c>
      <c r="G1882" t="s">
        <v>421</v>
      </c>
      <c r="H1882" t="s">
        <v>99</v>
      </c>
      <c r="I1882" t="s">
        <v>12</v>
      </c>
      <c r="J1882" t="s">
        <v>19</v>
      </c>
      <c r="K1882" t="s">
        <v>1674</v>
      </c>
      <c r="L1882" t="s">
        <v>3929</v>
      </c>
      <c r="M1882" t="s">
        <v>1558</v>
      </c>
      <c r="N1882" t="s">
        <v>3856</v>
      </c>
      <c r="O1882" t="s">
        <v>1675</v>
      </c>
      <c r="P1882">
        <v>266.86</v>
      </c>
      <c r="Q1882">
        <v>458</v>
      </c>
      <c r="R1882" t="s">
        <v>1793</v>
      </c>
      <c r="S1882" t="s">
        <v>1763</v>
      </c>
      <c r="T1882" t="s">
        <v>395</v>
      </c>
      <c r="U1882" t="s">
        <v>1772</v>
      </c>
      <c r="V1882" t="s">
        <v>1826</v>
      </c>
      <c r="W1882">
        <v>1</v>
      </c>
      <c r="X1882" t="s">
        <v>1792</v>
      </c>
      <c r="Y1882">
        <v>503.95</v>
      </c>
      <c r="Z1882">
        <v>503.95</v>
      </c>
      <c r="AA1882">
        <v>120.95</v>
      </c>
      <c r="AB1882">
        <v>0.24</v>
      </c>
    </row>
    <row r="1883" spans="1:28" x14ac:dyDescent="0.3">
      <c r="A1883" t="s">
        <v>3707</v>
      </c>
      <c r="B1883" s="13">
        <v>45475</v>
      </c>
      <c r="C1883" t="s">
        <v>1005</v>
      </c>
      <c r="D1883" t="s">
        <v>1006</v>
      </c>
      <c r="E1883">
        <v>54</v>
      </c>
      <c r="F1883" t="s">
        <v>9</v>
      </c>
      <c r="G1883" t="s">
        <v>1007</v>
      </c>
      <c r="H1883" t="s">
        <v>313</v>
      </c>
      <c r="I1883" t="s">
        <v>12</v>
      </c>
      <c r="J1883" t="s">
        <v>19</v>
      </c>
      <c r="K1883" t="s">
        <v>1650</v>
      </c>
      <c r="L1883" t="s">
        <v>3917</v>
      </c>
      <c r="M1883" t="s">
        <v>1563</v>
      </c>
      <c r="N1883" t="s">
        <v>3854</v>
      </c>
      <c r="O1883" t="s">
        <v>1651</v>
      </c>
      <c r="P1883">
        <v>88.49</v>
      </c>
      <c r="Q1883">
        <v>246</v>
      </c>
      <c r="R1883" t="s">
        <v>1800</v>
      </c>
      <c r="S1883" t="s">
        <v>1763</v>
      </c>
      <c r="T1883" t="s">
        <v>207</v>
      </c>
      <c r="U1883" t="s">
        <v>1765</v>
      </c>
      <c r="V1883" t="s">
        <v>1824</v>
      </c>
      <c r="W1883">
        <v>4</v>
      </c>
      <c r="X1883" t="s">
        <v>1799</v>
      </c>
      <c r="Y1883">
        <v>860.78</v>
      </c>
      <c r="Z1883">
        <v>3443.12</v>
      </c>
      <c r="AA1883">
        <v>103.29</v>
      </c>
      <c r="AB1883">
        <v>0.03</v>
      </c>
    </row>
    <row r="1884" spans="1:28" x14ac:dyDescent="0.3">
      <c r="A1884" t="s">
        <v>3708</v>
      </c>
      <c r="B1884" s="13">
        <v>45234</v>
      </c>
      <c r="C1884" t="s">
        <v>646</v>
      </c>
      <c r="D1884" t="s">
        <v>647</v>
      </c>
      <c r="E1884">
        <v>45</v>
      </c>
      <c r="F1884" t="s">
        <v>16</v>
      </c>
      <c r="G1884" t="s">
        <v>207</v>
      </c>
      <c r="H1884" t="s">
        <v>201</v>
      </c>
      <c r="I1884" t="s">
        <v>12</v>
      </c>
      <c r="J1884" t="s">
        <v>19</v>
      </c>
      <c r="K1884" t="s">
        <v>1632</v>
      </c>
      <c r="L1884" t="s">
        <v>3906</v>
      </c>
      <c r="M1884" t="s">
        <v>1563</v>
      </c>
      <c r="N1884" t="s">
        <v>3854</v>
      </c>
      <c r="O1884" t="s">
        <v>1633</v>
      </c>
      <c r="P1884">
        <v>450.71</v>
      </c>
      <c r="Q1884">
        <v>389</v>
      </c>
      <c r="R1884" t="s">
        <v>1767</v>
      </c>
      <c r="S1884" t="s">
        <v>1759</v>
      </c>
      <c r="T1884" t="s">
        <v>1768</v>
      </c>
      <c r="U1884" t="s">
        <v>1765</v>
      </c>
      <c r="V1884" t="s">
        <v>1829</v>
      </c>
      <c r="W1884">
        <v>3</v>
      </c>
      <c r="X1884" t="s">
        <v>1766</v>
      </c>
      <c r="Y1884">
        <v>41.97</v>
      </c>
      <c r="Z1884">
        <v>125.91</v>
      </c>
      <c r="AA1884">
        <v>3.78</v>
      </c>
      <c r="AB1884">
        <v>0.03</v>
      </c>
    </row>
    <row r="1885" spans="1:28" x14ac:dyDescent="0.3">
      <c r="A1885" t="s">
        <v>3709</v>
      </c>
      <c r="B1885" s="13">
        <v>45397</v>
      </c>
      <c r="C1885" t="s">
        <v>134</v>
      </c>
      <c r="D1885" t="s">
        <v>3971</v>
      </c>
      <c r="E1885">
        <v>25</v>
      </c>
      <c r="F1885" t="s">
        <v>9</v>
      </c>
      <c r="G1885" t="s">
        <v>136</v>
      </c>
      <c r="H1885" t="s">
        <v>96</v>
      </c>
      <c r="I1885" t="s">
        <v>12</v>
      </c>
      <c r="J1885" t="s">
        <v>19</v>
      </c>
      <c r="K1885" t="s">
        <v>1578</v>
      </c>
      <c r="L1885" t="s">
        <v>3871</v>
      </c>
      <c r="M1885" t="s">
        <v>1563</v>
      </c>
      <c r="N1885" t="s">
        <v>3872</v>
      </c>
      <c r="O1885" t="s">
        <v>1579</v>
      </c>
      <c r="P1885">
        <v>465.34</v>
      </c>
      <c r="Q1885">
        <v>301</v>
      </c>
      <c r="R1885" t="s">
        <v>1774</v>
      </c>
      <c r="S1885" t="s">
        <v>1759</v>
      </c>
      <c r="T1885" t="s">
        <v>1775</v>
      </c>
      <c r="U1885" t="s">
        <v>1765</v>
      </c>
      <c r="V1885" t="s">
        <v>1829</v>
      </c>
      <c r="W1885">
        <v>1</v>
      </c>
      <c r="X1885" t="s">
        <v>1773</v>
      </c>
      <c r="Y1885">
        <v>649.59</v>
      </c>
      <c r="Z1885">
        <v>649.59</v>
      </c>
      <c r="AA1885">
        <v>77.95</v>
      </c>
      <c r="AB1885">
        <v>0.12</v>
      </c>
    </row>
    <row r="1886" spans="1:28" x14ac:dyDescent="0.3">
      <c r="A1886" t="s">
        <v>3710</v>
      </c>
      <c r="B1886" s="13">
        <v>45502</v>
      </c>
      <c r="C1886" t="s">
        <v>202</v>
      </c>
      <c r="D1886" t="s">
        <v>203</v>
      </c>
      <c r="E1886">
        <v>37</v>
      </c>
      <c r="F1886" t="s">
        <v>16</v>
      </c>
      <c r="G1886" t="s">
        <v>204</v>
      </c>
      <c r="H1886" t="s">
        <v>156</v>
      </c>
      <c r="I1886" t="s">
        <v>12</v>
      </c>
      <c r="J1886" t="s">
        <v>13</v>
      </c>
      <c r="K1886" t="s">
        <v>1674</v>
      </c>
      <c r="L1886" t="s">
        <v>3929</v>
      </c>
      <c r="M1886" t="s">
        <v>1558</v>
      </c>
      <c r="N1886" t="s">
        <v>3856</v>
      </c>
      <c r="O1886" t="s">
        <v>1675</v>
      </c>
      <c r="P1886">
        <v>266.86</v>
      </c>
      <c r="Q1886">
        <v>458</v>
      </c>
      <c r="R1886" t="s">
        <v>1787</v>
      </c>
      <c r="S1886" t="s">
        <v>1763</v>
      </c>
      <c r="T1886" t="s">
        <v>1788</v>
      </c>
      <c r="U1886" t="s">
        <v>1756</v>
      </c>
      <c r="V1886" t="s">
        <v>1826</v>
      </c>
      <c r="W1886">
        <v>2</v>
      </c>
      <c r="X1886" t="s">
        <v>1786</v>
      </c>
      <c r="Y1886">
        <v>386.09</v>
      </c>
      <c r="Z1886">
        <v>772.18</v>
      </c>
      <c r="AA1886">
        <v>146.71</v>
      </c>
      <c r="AB1886">
        <v>0.19</v>
      </c>
    </row>
    <row r="1887" spans="1:28" x14ac:dyDescent="0.3">
      <c r="A1887" t="s">
        <v>3711</v>
      </c>
      <c r="B1887" s="13">
        <v>45644</v>
      </c>
      <c r="C1887" t="s">
        <v>353</v>
      </c>
      <c r="D1887" t="s">
        <v>354</v>
      </c>
      <c r="E1887">
        <v>35</v>
      </c>
      <c r="F1887" t="s">
        <v>9</v>
      </c>
      <c r="G1887" t="s">
        <v>355</v>
      </c>
      <c r="H1887" t="s">
        <v>237</v>
      </c>
      <c r="I1887" t="s">
        <v>12</v>
      </c>
      <c r="J1887" t="s">
        <v>31</v>
      </c>
      <c r="K1887" t="s">
        <v>1650</v>
      </c>
      <c r="L1887" t="s">
        <v>3917</v>
      </c>
      <c r="M1887" t="s">
        <v>1563</v>
      </c>
      <c r="N1887" t="s">
        <v>3854</v>
      </c>
      <c r="O1887" t="s">
        <v>1651</v>
      </c>
      <c r="P1887">
        <v>88.49</v>
      </c>
      <c r="Q1887">
        <v>246</v>
      </c>
      <c r="R1887" t="s">
        <v>1795</v>
      </c>
      <c r="S1887" t="s">
        <v>1759</v>
      </c>
      <c r="T1887" t="s">
        <v>1796</v>
      </c>
      <c r="U1887" t="s">
        <v>1772</v>
      </c>
      <c r="V1887" t="s">
        <v>1826</v>
      </c>
      <c r="W1887">
        <v>1</v>
      </c>
      <c r="X1887" t="s">
        <v>1794</v>
      </c>
      <c r="Y1887">
        <v>891.62</v>
      </c>
      <c r="Z1887">
        <v>891.62</v>
      </c>
      <c r="AA1887">
        <v>53.5</v>
      </c>
      <c r="AB1887">
        <v>0.06</v>
      </c>
    </row>
    <row r="1888" spans="1:28" x14ac:dyDescent="0.3">
      <c r="A1888" t="s">
        <v>3712</v>
      </c>
      <c r="B1888" s="13">
        <v>45617</v>
      </c>
      <c r="C1888" t="s">
        <v>1190</v>
      </c>
      <c r="D1888" t="s">
        <v>1191</v>
      </c>
      <c r="E1888">
        <v>50</v>
      </c>
      <c r="F1888" t="s">
        <v>9</v>
      </c>
      <c r="G1888" t="s">
        <v>1192</v>
      </c>
      <c r="H1888" t="s">
        <v>22</v>
      </c>
      <c r="I1888" t="s">
        <v>12</v>
      </c>
      <c r="J1888" t="s">
        <v>31</v>
      </c>
      <c r="K1888" t="s">
        <v>1676</v>
      </c>
      <c r="L1888" t="s">
        <v>3930</v>
      </c>
      <c r="M1888" t="s">
        <v>1558</v>
      </c>
      <c r="N1888" t="s">
        <v>3912</v>
      </c>
      <c r="O1888" t="s">
        <v>1677</v>
      </c>
      <c r="P1888">
        <v>299.11</v>
      </c>
      <c r="Q1888">
        <v>118</v>
      </c>
      <c r="R1888" t="s">
        <v>1802</v>
      </c>
      <c r="S1888" t="s">
        <v>1759</v>
      </c>
      <c r="T1888" t="s">
        <v>1803</v>
      </c>
      <c r="U1888" t="s">
        <v>1756</v>
      </c>
      <c r="V1888" t="s">
        <v>1829</v>
      </c>
      <c r="W1888">
        <v>2</v>
      </c>
      <c r="X1888" t="s">
        <v>1801</v>
      </c>
      <c r="Y1888">
        <v>558.9</v>
      </c>
      <c r="Z1888">
        <v>1117.8</v>
      </c>
      <c r="AA1888">
        <v>55.89</v>
      </c>
      <c r="AB1888">
        <v>0.05</v>
      </c>
    </row>
    <row r="1889" spans="1:28" x14ac:dyDescent="0.3">
      <c r="A1889" t="s">
        <v>3713</v>
      </c>
      <c r="B1889" s="13">
        <v>45797</v>
      </c>
      <c r="C1889" t="s">
        <v>1104</v>
      </c>
      <c r="D1889" t="s">
        <v>1105</v>
      </c>
      <c r="E1889">
        <v>52</v>
      </c>
      <c r="F1889" t="s">
        <v>16</v>
      </c>
      <c r="G1889" t="s">
        <v>1106</v>
      </c>
      <c r="H1889" t="s">
        <v>324</v>
      </c>
      <c r="I1889" t="s">
        <v>12</v>
      </c>
      <c r="J1889" t="s">
        <v>31</v>
      </c>
      <c r="K1889" t="s">
        <v>1546</v>
      </c>
      <c r="L1889" t="s">
        <v>3846</v>
      </c>
      <c r="M1889" t="s">
        <v>1547</v>
      </c>
      <c r="N1889" t="s">
        <v>3847</v>
      </c>
      <c r="O1889" t="s">
        <v>1548</v>
      </c>
      <c r="P1889">
        <v>342.56</v>
      </c>
      <c r="Q1889">
        <v>181</v>
      </c>
      <c r="R1889" t="s">
        <v>1767</v>
      </c>
      <c r="S1889" t="s">
        <v>1759</v>
      </c>
      <c r="T1889" t="s">
        <v>1768</v>
      </c>
      <c r="U1889" t="s">
        <v>1765</v>
      </c>
      <c r="V1889" t="s">
        <v>1829</v>
      </c>
      <c r="W1889">
        <v>2</v>
      </c>
      <c r="X1889" t="s">
        <v>1766</v>
      </c>
      <c r="Y1889">
        <v>99.04</v>
      </c>
      <c r="Z1889">
        <v>198.08</v>
      </c>
      <c r="AA1889">
        <v>51.5</v>
      </c>
      <c r="AB1889">
        <v>0.26</v>
      </c>
    </row>
    <row r="1890" spans="1:28" x14ac:dyDescent="0.3">
      <c r="A1890" t="s">
        <v>3714</v>
      </c>
      <c r="B1890" s="13">
        <v>45740</v>
      </c>
      <c r="C1890" t="s">
        <v>923</v>
      </c>
      <c r="D1890" t="s">
        <v>924</v>
      </c>
      <c r="E1890">
        <v>40</v>
      </c>
      <c r="F1890" t="s">
        <v>16</v>
      </c>
      <c r="G1890" t="s">
        <v>925</v>
      </c>
      <c r="H1890" t="s">
        <v>113</v>
      </c>
      <c r="I1890" t="s">
        <v>12</v>
      </c>
      <c r="J1890" t="s">
        <v>26</v>
      </c>
      <c r="K1890" t="s">
        <v>1551</v>
      </c>
      <c r="L1890" t="s">
        <v>3850</v>
      </c>
      <c r="M1890" t="s">
        <v>1547</v>
      </c>
      <c r="N1890" t="s">
        <v>3849</v>
      </c>
      <c r="O1890" t="s">
        <v>1552</v>
      </c>
      <c r="P1890">
        <v>364.67</v>
      </c>
      <c r="Q1890">
        <v>452</v>
      </c>
      <c r="R1890" t="s">
        <v>1783</v>
      </c>
      <c r="S1890" t="s">
        <v>1784</v>
      </c>
      <c r="T1890" t="s">
        <v>1785</v>
      </c>
      <c r="U1890" t="s">
        <v>1772</v>
      </c>
      <c r="V1890" t="s">
        <v>1824</v>
      </c>
      <c r="W1890">
        <v>4</v>
      </c>
      <c r="X1890" t="s">
        <v>1782</v>
      </c>
      <c r="Y1890">
        <v>625.13</v>
      </c>
      <c r="Z1890">
        <v>2500.52</v>
      </c>
      <c r="AA1890">
        <v>150.03</v>
      </c>
      <c r="AB1890">
        <v>0.06</v>
      </c>
    </row>
    <row r="1891" spans="1:28" x14ac:dyDescent="0.3">
      <c r="A1891" t="s">
        <v>3715</v>
      </c>
      <c r="B1891" s="13">
        <v>45824</v>
      </c>
      <c r="C1891" t="s">
        <v>144</v>
      </c>
      <c r="D1891" t="s">
        <v>145</v>
      </c>
      <c r="E1891">
        <v>20</v>
      </c>
      <c r="F1891" t="s">
        <v>16</v>
      </c>
      <c r="G1891" t="s">
        <v>146</v>
      </c>
      <c r="H1891" t="s">
        <v>81</v>
      </c>
      <c r="I1891" t="s">
        <v>12</v>
      </c>
      <c r="J1891" t="s">
        <v>13</v>
      </c>
      <c r="K1891" t="s">
        <v>1628</v>
      </c>
      <c r="L1891" t="s">
        <v>3904</v>
      </c>
      <c r="M1891" t="s">
        <v>1563</v>
      </c>
      <c r="N1891" t="s">
        <v>3860</v>
      </c>
      <c r="O1891" t="s">
        <v>1629</v>
      </c>
      <c r="P1891">
        <v>38.520000000000003</v>
      </c>
      <c r="Q1891">
        <v>378</v>
      </c>
      <c r="R1891" t="s">
        <v>1811</v>
      </c>
      <c r="S1891" t="s">
        <v>1754</v>
      </c>
      <c r="T1891" t="s">
        <v>1812</v>
      </c>
      <c r="U1891" t="s">
        <v>1756</v>
      </c>
      <c r="V1891" t="s">
        <v>1829</v>
      </c>
      <c r="W1891">
        <v>4</v>
      </c>
      <c r="X1891" t="s">
        <v>1810</v>
      </c>
      <c r="Y1891">
        <v>38.380000000000003</v>
      </c>
      <c r="Z1891">
        <v>153.52000000000001</v>
      </c>
      <c r="AA1891">
        <v>24.56</v>
      </c>
      <c r="AB1891">
        <v>0.16</v>
      </c>
    </row>
    <row r="1892" spans="1:28" x14ac:dyDescent="0.3">
      <c r="A1892" t="s">
        <v>3716</v>
      </c>
      <c r="B1892" s="13">
        <v>45404</v>
      </c>
      <c r="C1892" t="s">
        <v>1513</v>
      </c>
      <c r="D1892" t="s">
        <v>1514</v>
      </c>
      <c r="E1892">
        <v>59</v>
      </c>
      <c r="F1892" t="s">
        <v>16</v>
      </c>
      <c r="G1892" t="s">
        <v>1515</v>
      </c>
      <c r="H1892" t="s">
        <v>250</v>
      </c>
      <c r="I1892" t="s">
        <v>12</v>
      </c>
      <c r="J1892" t="s">
        <v>19</v>
      </c>
      <c r="K1892" t="s">
        <v>1736</v>
      </c>
      <c r="L1892" t="s">
        <v>3961</v>
      </c>
      <c r="M1892" t="s">
        <v>1558</v>
      </c>
      <c r="N1892" t="s">
        <v>3856</v>
      </c>
      <c r="O1892" t="s">
        <v>1737</v>
      </c>
      <c r="P1892">
        <v>358.47</v>
      </c>
      <c r="Q1892">
        <v>213</v>
      </c>
      <c r="R1892" t="s">
        <v>1790</v>
      </c>
      <c r="S1892" t="s">
        <v>1754</v>
      </c>
      <c r="T1892" t="s">
        <v>1791</v>
      </c>
      <c r="U1892" t="s">
        <v>1772</v>
      </c>
      <c r="V1892" t="s">
        <v>1829</v>
      </c>
      <c r="W1892">
        <v>4</v>
      </c>
      <c r="X1892" t="s">
        <v>1789</v>
      </c>
      <c r="Y1892">
        <v>731.72</v>
      </c>
      <c r="Z1892">
        <v>2926.88</v>
      </c>
      <c r="AA1892">
        <v>643.91</v>
      </c>
      <c r="AB1892">
        <v>0.22</v>
      </c>
    </row>
    <row r="1893" spans="1:28" x14ac:dyDescent="0.3">
      <c r="A1893" t="s">
        <v>3717</v>
      </c>
      <c r="B1893" s="13">
        <v>45916</v>
      </c>
      <c r="C1893" t="s">
        <v>1411</v>
      </c>
      <c r="D1893" t="s">
        <v>1412</v>
      </c>
      <c r="E1893">
        <v>59</v>
      </c>
      <c r="F1893" t="s">
        <v>9</v>
      </c>
      <c r="G1893" t="s">
        <v>1413</v>
      </c>
      <c r="H1893" t="s">
        <v>588</v>
      </c>
      <c r="I1893" t="s">
        <v>12</v>
      </c>
      <c r="J1893" t="s">
        <v>19</v>
      </c>
      <c r="K1893" t="s">
        <v>1710</v>
      </c>
      <c r="L1893" t="s">
        <v>3948</v>
      </c>
      <c r="M1893" t="s">
        <v>1566</v>
      </c>
      <c r="N1893" t="s">
        <v>3878</v>
      </c>
      <c r="O1893" t="s">
        <v>1711</v>
      </c>
      <c r="P1893">
        <v>285.54000000000002</v>
      </c>
      <c r="Q1893">
        <v>358</v>
      </c>
      <c r="R1893" t="s">
        <v>1814</v>
      </c>
      <c r="S1893" t="s">
        <v>1754</v>
      </c>
      <c r="T1893" t="s">
        <v>1815</v>
      </c>
      <c r="U1893" t="s">
        <v>1772</v>
      </c>
      <c r="V1893" t="s">
        <v>1824</v>
      </c>
      <c r="W1893">
        <v>3</v>
      </c>
      <c r="X1893" t="s">
        <v>1813</v>
      </c>
      <c r="Y1893">
        <v>825.33</v>
      </c>
      <c r="Z1893">
        <v>2475.9899999999998</v>
      </c>
      <c r="AA1893">
        <v>519.96</v>
      </c>
      <c r="AB1893">
        <v>0.21</v>
      </c>
    </row>
    <row r="1894" spans="1:28" x14ac:dyDescent="0.3">
      <c r="A1894" t="s">
        <v>3718</v>
      </c>
      <c r="B1894" s="13">
        <v>45269</v>
      </c>
      <c r="C1894" t="s">
        <v>221</v>
      </c>
      <c r="D1894" t="s">
        <v>222</v>
      </c>
      <c r="E1894">
        <v>53</v>
      </c>
      <c r="F1894" t="s">
        <v>9</v>
      </c>
      <c r="G1894" t="s">
        <v>223</v>
      </c>
      <c r="H1894" t="s">
        <v>66</v>
      </c>
      <c r="I1894" t="s">
        <v>12</v>
      </c>
      <c r="J1894" t="s">
        <v>19</v>
      </c>
      <c r="K1894" t="s">
        <v>1688</v>
      </c>
      <c r="L1894" t="s">
        <v>3937</v>
      </c>
      <c r="M1894" t="s">
        <v>1544</v>
      </c>
      <c r="N1894" t="s">
        <v>3881</v>
      </c>
      <c r="O1894" t="s">
        <v>1689</v>
      </c>
      <c r="P1894">
        <v>138.05000000000001</v>
      </c>
      <c r="Q1894">
        <v>89</v>
      </c>
      <c r="R1894" t="s">
        <v>1800</v>
      </c>
      <c r="S1894" t="s">
        <v>1763</v>
      </c>
      <c r="T1894" t="s">
        <v>207</v>
      </c>
      <c r="U1894" t="s">
        <v>1765</v>
      </c>
      <c r="V1894" t="s">
        <v>1826</v>
      </c>
      <c r="W1894">
        <v>2</v>
      </c>
      <c r="X1894" t="s">
        <v>1799</v>
      </c>
      <c r="Y1894">
        <v>47.3</v>
      </c>
      <c r="Z1894">
        <v>94.6</v>
      </c>
      <c r="AA1894">
        <v>0.95</v>
      </c>
      <c r="AB1894">
        <v>0.01</v>
      </c>
    </row>
    <row r="1895" spans="1:28" x14ac:dyDescent="0.3">
      <c r="A1895" t="s">
        <v>3719</v>
      </c>
      <c r="B1895" s="13">
        <v>45493</v>
      </c>
      <c r="C1895" t="s">
        <v>568</v>
      </c>
      <c r="D1895" t="s">
        <v>569</v>
      </c>
      <c r="E1895">
        <v>44</v>
      </c>
      <c r="F1895" t="s">
        <v>16</v>
      </c>
      <c r="G1895" t="s">
        <v>570</v>
      </c>
      <c r="H1895" t="s">
        <v>254</v>
      </c>
      <c r="I1895" t="s">
        <v>12</v>
      </c>
      <c r="J1895" t="s">
        <v>19</v>
      </c>
      <c r="K1895" t="s">
        <v>1692</v>
      </c>
      <c r="L1895" t="s">
        <v>3939</v>
      </c>
      <c r="M1895" t="s">
        <v>1566</v>
      </c>
      <c r="N1895" t="s">
        <v>3862</v>
      </c>
      <c r="O1895" t="s">
        <v>1693</v>
      </c>
      <c r="P1895">
        <v>477.61</v>
      </c>
      <c r="Q1895">
        <v>300</v>
      </c>
      <c r="R1895" t="s">
        <v>1808</v>
      </c>
      <c r="S1895" t="s">
        <v>1759</v>
      </c>
      <c r="T1895" t="s">
        <v>1809</v>
      </c>
      <c r="U1895" t="s">
        <v>1756</v>
      </c>
      <c r="V1895" t="s">
        <v>1826</v>
      </c>
      <c r="W1895">
        <v>1</v>
      </c>
      <c r="X1895" t="s">
        <v>1807</v>
      </c>
      <c r="Y1895">
        <v>389.12</v>
      </c>
      <c r="Z1895">
        <v>389.12</v>
      </c>
      <c r="AA1895">
        <v>70.040000000000006</v>
      </c>
      <c r="AB1895">
        <v>0.18</v>
      </c>
    </row>
    <row r="1896" spans="1:28" x14ac:dyDescent="0.3">
      <c r="A1896" t="s">
        <v>3720</v>
      </c>
      <c r="B1896" s="13">
        <v>45558</v>
      </c>
      <c r="C1896" t="s">
        <v>1414</v>
      </c>
      <c r="D1896" t="s">
        <v>1415</v>
      </c>
      <c r="E1896">
        <v>62</v>
      </c>
      <c r="F1896" t="s">
        <v>16</v>
      </c>
      <c r="G1896" t="s">
        <v>1416</v>
      </c>
      <c r="H1896" t="s">
        <v>51</v>
      </c>
      <c r="I1896" t="s">
        <v>12</v>
      </c>
      <c r="J1896" t="s">
        <v>31</v>
      </c>
      <c r="K1896" t="s">
        <v>1712</v>
      </c>
      <c r="L1896" t="s">
        <v>3949</v>
      </c>
      <c r="M1896" t="s">
        <v>1566</v>
      </c>
      <c r="N1896" t="s">
        <v>3862</v>
      </c>
      <c r="O1896" t="s">
        <v>1713</v>
      </c>
      <c r="P1896">
        <v>152.91999999999999</v>
      </c>
      <c r="Q1896">
        <v>281</v>
      </c>
      <c r="R1896" t="s">
        <v>1811</v>
      </c>
      <c r="S1896" t="s">
        <v>1754</v>
      </c>
      <c r="T1896" t="s">
        <v>1812</v>
      </c>
      <c r="U1896" t="s">
        <v>1756</v>
      </c>
      <c r="V1896" t="s">
        <v>1824</v>
      </c>
      <c r="W1896">
        <v>3</v>
      </c>
      <c r="X1896" t="s">
        <v>1810</v>
      </c>
      <c r="Y1896">
        <v>543.83000000000004</v>
      </c>
      <c r="Z1896">
        <v>1631.49</v>
      </c>
      <c r="AA1896">
        <v>81.569999999999993</v>
      </c>
      <c r="AB1896">
        <v>0.05</v>
      </c>
    </row>
    <row r="1897" spans="1:28" x14ac:dyDescent="0.3">
      <c r="A1897" t="s">
        <v>3721</v>
      </c>
      <c r="B1897" s="13">
        <v>45423</v>
      </c>
      <c r="C1897" t="s">
        <v>103</v>
      </c>
      <c r="D1897" t="s">
        <v>104</v>
      </c>
      <c r="E1897">
        <v>40</v>
      </c>
      <c r="F1897" t="s">
        <v>9</v>
      </c>
      <c r="G1897" t="s">
        <v>105</v>
      </c>
      <c r="H1897" t="s">
        <v>106</v>
      </c>
      <c r="I1897" t="s">
        <v>12</v>
      </c>
      <c r="J1897" t="s">
        <v>19</v>
      </c>
      <c r="K1897" t="s">
        <v>1576</v>
      </c>
      <c r="L1897" t="s">
        <v>3869</v>
      </c>
      <c r="M1897" t="s">
        <v>1544</v>
      </c>
      <c r="N1897" t="s">
        <v>3870</v>
      </c>
      <c r="O1897" t="s">
        <v>1577</v>
      </c>
      <c r="P1897">
        <v>48.01</v>
      </c>
      <c r="Q1897">
        <v>439</v>
      </c>
      <c r="R1897" t="s">
        <v>1758</v>
      </c>
      <c r="S1897" t="s">
        <v>1759</v>
      </c>
      <c r="T1897" t="s">
        <v>1760</v>
      </c>
      <c r="U1897" t="s">
        <v>1756</v>
      </c>
      <c r="V1897" t="s">
        <v>1826</v>
      </c>
      <c r="W1897">
        <v>2</v>
      </c>
      <c r="X1897" t="s">
        <v>1757</v>
      </c>
      <c r="Y1897">
        <v>660.27</v>
      </c>
      <c r="Z1897">
        <v>1320.54</v>
      </c>
      <c r="AA1897">
        <v>13.21</v>
      </c>
      <c r="AB1897">
        <v>0.01</v>
      </c>
    </row>
    <row r="1898" spans="1:28" x14ac:dyDescent="0.3">
      <c r="A1898" t="s">
        <v>3722</v>
      </c>
      <c r="B1898" s="13">
        <v>45780</v>
      </c>
      <c r="C1898" t="s">
        <v>1346</v>
      </c>
      <c r="D1898" t="s">
        <v>1347</v>
      </c>
      <c r="E1898">
        <v>48</v>
      </c>
      <c r="F1898" t="s">
        <v>16</v>
      </c>
      <c r="G1898" t="s">
        <v>1348</v>
      </c>
      <c r="H1898" t="s">
        <v>254</v>
      </c>
      <c r="I1898" t="s">
        <v>12</v>
      </c>
      <c r="J1898" t="s">
        <v>13</v>
      </c>
      <c r="K1898" t="s">
        <v>1574</v>
      </c>
      <c r="L1898" t="s">
        <v>3868</v>
      </c>
      <c r="M1898" t="s">
        <v>1563</v>
      </c>
      <c r="N1898" t="s">
        <v>3854</v>
      </c>
      <c r="O1898" t="s">
        <v>1575</v>
      </c>
      <c r="P1898">
        <v>242.23</v>
      </c>
      <c r="Q1898">
        <v>453</v>
      </c>
      <c r="R1898" t="s">
        <v>1783</v>
      </c>
      <c r="S1898" t="s">
        <v>1784</v>
      </c>
      <c r="T1898" t="s">
        <v>1785</v>
      </c>
      <c r="U1898" t="s">
        <v>1772</v>
      </c>
      <c r="V1898" t="s">
        <v>1824</v>
      </c>
      <c r="W1898">
        <v>4</v>
      </c>
      <c r="X1898" t="s">
        <v>1782</v>
      </c>
      <c r="Y1898">
        <v>729.31</v>
      </c>
      <c r="Z1898">
        <v>2917.24</v>
      </c>
      <c r="AA1898">
        <v>87.52</v>
      </c>
      <c r="AB1898">
        <v>0.03</v>
      </c>
    </row>
    <row r="1899" spans="1:28" x14ac:dyDescent="0.3">
      <c r="A1899" t="s">
        <v>3723</v>
      </c>
      <c r="B1899" s="13">
        <v>45345</v>
      </c>
      <c r="C1899" t="s">
        <v>1307</v>
      </c>
      <c r="D1899" t="s">
        <v>1308</v>
      </c>
      <c r="E1899">
        <v>45</v>
      </c>
      <c r="F1899" t="s">
        <v>16</v>
      </c>
      <c r="G1899" t="s">
        <v>1309</v>
      </c>
      <c r="H1899" t="s">
        <v>74</v>
      </c>
      <c r="I1899" t="s">
        <v>12</v>
      </c>
      <c r="J1899" t="s">
        <v>19</v>
      </c>
      <c r="K1899" t="s">
        <v>1722</v>
      </c>
      <c r="L1899" t="s">
        <v>3954</v>
      </c>
      <c r="M1899" t="s">
        <v>1544</v>
      </c>
      <c r="N1899" t="s">
        <v>3858</v>
      </c>
      <c r="O1899" t="s">
        <v>1723</v>
      </c>
      <c r="P1899">
        <v>371.38</v>
      </c>
      <c r="Q1899">
        <v>220</v>
      </c>
      <c r="R1899" t="s">
        <v>1777</v>
      </c>
      <c r="S1899" t="s">
        <v>1754</v>
      </c>
      <c r="T1899" t="s">
        <v>1778</v>
      </c>
      <c r="U1899" t="s">
        <v>1772</v>
      </c>
      <c r="V1899" t="s">
        <v>1826</v>
      </c>
      <c r="W1899">
        <v>2</v>
      </c>
      <c r="X1899" t="s">
        <v>1776</v>
      </c>
      <c r="Y1899">
        <v>152.91</v>
      </c>
      <c r="Z1899">
        <v>305.82</v>
      </c>
      <c r="AA1899">
        <v>73.400000000000006</v>
      </c>
      <c r="AB1899">
        <v>0.24</v>
      </c>
    </row>
    <row r="1900" spans="1:28" x14ac:dyDescent="0.3">
      <c r="A1900" t="s">
        <v>3724</v>
      </c>
      <c r="B1900" s="13">
        <v>45344</v>
      </c>
      <c r="C1900" t="s">
        <v>1422</v>
      </c>
      <c r="D1900" t="s">
        <v>1423</v>
      </c>
      <c r="E1900">
        <v>60</v>
      </c>
      <c r="F1900" t="s">
        <v>16</v>
      </c>
      <c r="G1900" t="s">
        <v>1424</v>
      </c>
      <c r="H1900" t="s">
        <v>62</v>
      </c>
      <c r="I1900" t="s">
        <v>12</v>
      </c>
      <c r="J1900" t="s">
        <v>31</v>
      </c>
      <c r="K1900" t="s">
        <v>1696</v>
      </c>
      <c r="L1900" t="s">
        <v>3941</v>
      </c>
      <c r="M1900" t="s">
        <v>1563</v>
      </c>
      <c r="N1900" t="s">
        <v>3860</v>
      </c>
      <c r="O1900" t="s">
        <v>1697</v>
      </c>
      <c r="P1900">
        <v>403.71</v>
      </c>
      <c r="Q1900">
        <v>159</v>
      </c>
      <c r="R1900" t="s">
        <v>1802</v>
      </c>
      <c r="S1900" t="s">
        <v>1759</v>
      </c>
      <c r="T1900" t="s">
        <v>1803</v>
      </c>
      <c r="U1900" t="s">
        <v>1756</v>
      </c>
      <c r="V1900" t="s">
        <v>1829</v>
      </c>
      <c r="W1900">
        <v>4</v>
      </c>
      <c r="X1900" t="s">
        <v>1801</v>
      </c>
      <c r="Y1900">
        <v>592.14</v>
      </c>
      <c r="Z1900">
        <v>2368.56</v>
      </c>
      <c r="AA1900">
        <v>284.23</v>
      </c>
      <c r="AB1900">
        <v>0.12</v>
      </c>
    </row>
    <row r="1901" spans="1:28" x14ac:dyDescent="0.3">
      <c r="A1901" t="s">
        <v>3725</v>
      </c>
      <c r="B1901" s="13">
        <v>45525</v>
      </c>
      <c r="C1901" t="s">
        <v>230</v>
      </c>
      <c r="D1901" t="s">
        <v>231</v>
      </c>
      <c r="E1901">
        <v>50</v>
      </c>
      <c r="F1901" t="s">
        <v>9</v>
      </c>
      <c r="G1901" t="s">
        <v>232</v>
      </c>
      <c r="H1901" t="s">
        <v>233</v>
      </c>
      <c r="I1901" t="s">
        <v>12</v>
      </c>
      <c r="J1901" t="s">
        <v>26</v>
      </c>
      <c r="K1901" t="s">
        <v>1704</v>
      </c>
      <c r="L1901" t="s">
        <v>3945</v>
      </c>
      <c r="M1901" t="s">
        <v>1544</v>
      </c>
      <c r="N1901" t="s">
        <v>3870</v>
      </c>
      <c r="O1901" t="s">
        <v>1705</v>
      </c>
      <c r="P1901">
        <v>325.26</v>
      </c>
      <c r="Q1901">
        <v>400</v>
      </c>
      <c r="R1901" t="s">
        <v>1795</v>
      </c>
      <c r="S1901" t="s">
        <v>1759</v>
      </c>
      <c r="T1901" t="s">
        <v>1796</v>
      </c>
      <c r="U1901" t="s">
        <v>1772</v>
      </c>
      <c r="V1901" t="s">
        <v>1826</v>
      </c>
      <c r="W1901">
        <v>1</v>
      </c>
      <c r="X1901" t="s">
        <v>1794</v>
      </c>
      <c r="Y1901">
        <v>984.37</v>
      </c>
      <c r="Z1901">
        <v>984.37</v>
      </c>
      <c r="AA1901">
        <v>0</v>
      </c>
      <c r="AB1901">
        <v>0</v>
      </c>
    </row>
    <row r="1902" spans="1:28" x14ac:dyDescent="0.3">
      <c r="A1902" t="s">
        <v>3726</v>
      </c>
      <c r="B1902" s="13">
        <v>45329</v>
      </c>
      <c r="C1902" t="s">
        <v>926</v>
      </c>
      <c r="D1902" t="s">
        <v>927</v>
      </c>
      <c r="E1902">
        <v>30</v>
      </c>
      <c r="F1902" t="s">
        <v>9</v>
      </c>
      <c r="G1902" t="s">
        <v>928</v>
      </c>
      <c r="H1902" t="s">
        <v>201</v>
      </c>
      <c r="I1902" t="s">
        <v>12</v>
      </c>
      <c r="J1902" t="s">
        <v>31</v>
      </c>
      <c r="K1902" t="s">
        <v>1546</v>
      </c>
      <c r="L1902" t="s">
        <v>3846</v>
      </c>
      <c r="M1902" t="s">
        <v>1547</v>
      </c>
      <c r="N1902" t="s">
        <v>3847</v>
      </c>
      <c r="O1902" t="s">
        <v>1548</v>
      </c>
      <c r="P1902">
        <v>342.56</v>
      </c>
      <c r="Q1902">
        <v>181</v>
      </c>
      <c r="R1902" t="s">
        <v>1795</v>
      </c>
      <c r="S1902" t="s">
        <v>1759</v>
      </c>
      <c r="T1902" t="s">
        <v>1796</v>
      </c>
      <c r="U1902" t="s">
        <v>1772</v>
      </c>
      <c r="V1902" t="s">
        <v>1824</v>
      </c>
      <c r="W1902">
        <v>2</v>
      </c>
      <c r="X1902" t="s">
        <v>1794</v>
      </c>
      <c r="Y1902">
        <v>237.59</v>
      </c>
      <c r="Z1902">
        <v>475.18</v>
      </c>
      <c r="AA1902">
        <v>57.02</v>
      </c>
      <c r="AB1902">
        <v>0.12</v>
      </c>
    </row>
    <row r="1903" spans="1:28" x14ac:dyDescent="0.3">
      <c r="A1903" t="s">
        <v>3727</v>
      </c>
      <c r="B1903" s="13">
        <v>45250</v>
      </c>
      <c r="C1903" t="s">
        <v>1337</v>
      </c>
      <c r="D1903" t="s">
        <v>1338</v>
      </c>
      <c r="E1903">
        <v>27</v>
      </c>
      <c r="F1903" t="s">
        <v>9</v>
      </c>
      <c r="G1903" t="s">
        <v>1339</v>
      </c>
      <c r="H1903" t="s">
        <v>30</v>
      </c>
      <c r="I1903" t="s">
        <v>12</v>
      </c>
      <c r="J1903" t="s">
        <v>19</v>
      </c>
      <c r="K1903" t="s">
        <v>1598</v>
      </c>
      <c r="L1903" t="s">
        <v>3886</v>
      </c>
      <c r="M1903" t="s">
        <v>1547</v>
      </c>
      <c r="N1903" t="s">
        <v>3854</v>
      </c>
      <c r="O1903" t="s">
        <v>1599</v>
      </c>
      <c r="P1903">
        <v>174.02</v>
      </c>
      <c r="Q1903">
        <v>268</v>
      </c>
      <c r="R1903" t="s">
        <v>1783</v>
      </c>
      <c r="S1903" t="s">
        <v>1784</v>
      </c>
      <c r="T1903" t="s">
        <v>1785</v>
      </c>
      <c r="U1903" t="s">
        <v>1772</v>
      </c>
      <c r="V1903" t="s">
        <v>1829</v>
      </c>
      <c r="W1903">
        <v>1</v>
      </c>
      <c r="X1903" t="s">
        <v>1782</v>
      </c>
      <c r="Y1903">
        <v>52.06</v>
      </c>
      <c r="Z1903">
        <v>52.06</v>
      </c>
      <c r="AA1903">
        <v>14.06</v>
      </c>
      <c r="AB1903">
        <v>0.27</v>
      </c>
    </row>
    <row r="1904" spans="1:28" x14ac:dyDescent="0.3">
      <c r="A1904" t="s">
        <v>3728</v>
      </c>
      <c r="B1904" s="13">
        <v>45691</v>
      </c>
      <c r="C1904" t="s">
        <v>1405</v>
      </c>
      <c r="D1904" t="s">
        <v>1406</v>
      </c>
      <c r="E1904">
        <v>54</v>
      </c>
      <c r="F1904" t="s">
        <v>9</v>
      </c>
      <c r="G1904" t="s">
        <v>1407</v>
      </c>
      <c r="H1904" t="s">
        <v>194</v>
      </c>
      <c r="I1904" t="s">
        <v>12</v>
      </c>
      <c r="J1904" t="s">
        <v>13</v>
      </c>
      <c r="K1904" t="s">
        <v>1551</v>
      </c>
      <c r="L1904" t="s">
        <v>3850</v>
      </c>
      <c r="M1904" t="s">
        <v>1547</v>
      </c>
      <c r="N1904" t="s">
        <v>3849</v>
      </c>
      <c r="O1904" t="s">
        <v>1552</v>
      </c>
      <c r="P1904">
        <v>364.67</v>
      </c>
      <c r="Q1904">
        <v>452</v>
      </c>
      <c r="R1904" t="s">
        <v>1758</v>
      </c>
      <c r="S1904" t="s">
        <v>1759</v>
      </c>
      <c r="T1904" t="s">
        <v>1760</v>
      </c>
      <c r="U1904" t="s">
        <v>1756</v>
      </c>
      <c r="V1904" t="s">
        <v>1824</v>
      </c>
      <c r="W1904">
        <v>2</v>
      </c>
      <c r="X1904" t="s">
        <v>1757</v>
      </c>
      <c r="Y1904">
        <v>594.63</v>
      </c>
      <c r="Z1904">
        <v>1189.26</v>
      </c>
      <c r="AA1904">
        <v>142.71</v>
      </c>
      <c r="AB1904">
        <v>0.12</v>
      </c>
    </row>
    <row r="1905" spans="1:28" x14ac:dyDescent="0.3">
      <c r="A1905" t="s">
        <v>3729</v>
      </c>
      <c r="B1905" s="13">
        <v>45644</v>
      </c>
      <c r="C1905" t="s">
        <v>556</v>
      </c>
      <c r="D1905" t="s">
        <v>557</v>
      </c>
      <c r="E1905">
        <v>36</v>
      </c>
      <c r="F1905" t="s">
        <v>16</v>
      </c>
      <c r="G1905" t="s">
        <v>558</v>
      </c>
      <c r="H1905" t="s">
        <v>237</v>
      </c>
      <c r="I1905" t="s">
        <v>12</v>
      </c>
      <c r="J1905" t="s">
        <v>13</v>
      </c>
      <c r="K1905" t="s">
        <v>1551</v>
      </c>
      <c r="L1905" t="s">
        <v>3850</v>
      </c>
      <c r="M1905" t="s">
        <v>1547</v>
      </c>
      <c r="N1905" t="s">
        <v>3849</v>
      </c>
      <c r="O1905" t="s">
        <v>1552</v>
      </c>
      <c r="P1905">
        <v>364.67</v>
      </c>
      <c r="Q1905">
        <v>452</v>
      </c>
      <c r="R1905" t="s">
        <v>1753</v>
      </c>
      <c r="S1905" t="s">
        <v>1754</v>
      </c>
      <c r="T1905" t="s">
        <v>1755</v>
      </c>
      <c r="U1905" t="s">
        <v>1756</v>
      </c>
      <c r="V1905" t="s">
        <v>1829</v>
      </c>
      <c r="W1905">
        <v>3</v>
      </c>
      <c r="X1905" t="s">
        <v>1752</v>
      </c>
      <c r="Y1905">
        <v>476.1</v>
      </c>
      <c r="Z1905">
        <v>1428.3</v>
      </c>
      <c r="AA1905">
        <v>71.42</v>
      </c>
      <c r="AB1905">
        <v>0.05</v>
      </c>
    </row>
    <row r="1906" spans="1:28" x14ac:dyDescent="0.3">
      <c r="A1906" t="s">
        <v>3730</v>
      </c>
      <c r="B1906" s="13">
        <v>45514</v>
      </c>
      <c r="C1906" t="s">
        <v>227</v>
      </c>
      <c r="D1906" t="s">
        <v>228</v>
      </c>
      <c r="E1906">
        <v>23</v>
      </c>
      <c r="F1906" t="s">
        <v>9</v>
      </c>
      <c r="G1906" t="s">
        <v>229</v>
      </c>
      <c r="H1906" t="s">
        <v>113</v>
      </c>
      <c r="I1906" t="s">
        <v>12</v>
      </c>
      <c r="J1906" t="s">
        <v>31</v>
      </c>
      <c r="K1906" t="s">
        <v>1670</v>
      </c>
      <c r="L1906" t="s">
        <v>3927</v>
      </c>
      <c r="M1906" t="s">
        <v>1566</v>
      </c>
      <c r="N1906" t="s">
        <v>3878</v>
      </c>
      <c r="O1906" t="s">
        <v>1671</v>
      </c>
      <c r="P1906">
        <v>103.45</v>
      </c>
      <c r="Q1906">
        <v>465</v>
      </c>
      <c r="R1906" t="s">
        <v>1777</v>
      </c>
      <c r="S1906" t="s">
        <v>1754</v>
      </c>
      <c r="T1906" t="s">
        <v>1778</v>
      </c>
      <c r="U1906" t="s">
        <v>1772</v>
      </c>
      <c r="V1906" t="s">
        <v>1829</v>
      </c>
      <c r="W1906">
        <v>1</v>
      </c>
      <c r="X1906" t="s">
        <v>1776</v>
      </c>
      <c r="Y1906">
        <v>546.47</v>
      </c>
      <c r="Z1906">
        <v>546.47</v>
      </c>
      <c r="AA1906">
        <v>43.72</v>
      </c>
      <c r="AB1906">
        <v>0.08</v>
      </c>
    </row>
    <row r="1907" spans="1:28" x14ac:dyDescent="0.3">
      <c r="A1907" t="s">
        <v>3731</v>
      </c>
      <c r="B1907" s="13">
        <v>45760</v>
      </c>
      <c r="C1907" t="s">
        <v>582</v>
      </c>
      <c r="D1907" t="s">
        <v>583</v>
      </c>
      <c r="E1907">
        <v>48</v>
      </c>
      <c r="F1907" t="s">
        <v>9</v>
      </c>
      <c r="G1907" t="s">
        <v>584</v>
      </c>
      <c r="H1907" t="s">
        <v>171</v>
      </c>
      <c r="I1907" t="s">
        <v>12</v>
      </c>
      <c r="J1907" t="s">
        <v>31</v>
      </c>
      <c r="K1907" t="s">
        <v>1698</v>
      </c>
      <c r="L1907" t="s">
        <v>3942</v>
      </c>
      <c r="M1907" t="s">
        <v>1547</v>
      </c>
      <c r="N1907" t="s">
        <v>3900</v>
      </c>
      <c r="O1907" t="s">
        <v>1699</v>
      </c>
      <c r="P1907">
        <v>158.13999999999999</v>
      </c>
      <c r="Q1907">
        <v>82</v>
      </c>
      <c r="R1907" t="s">
        <v>1795</v>
      </c>
      <c r="S1907" t="s">
        <v>1759</v>
      </c>
      <c r="T1907" t="s">
        <v>1796</v>
      </c>
      <c r="U1907" t="s">
        <v>1772</v>
      </c>
      <c r="V1907" t="s">
        <v>1829</v>
      </c>
      <c r="W1907">
        <v>1</v>
      </c>
      <c r="X1907" t="s">
        <v>1794</v>
      </c>
      <c r="Y1907">
        <v>979.49</v>
      </c>
      <c r="Z1907">
        <v>979.49</v>
      </c>
      <c r="AA1907">
        <v>186.1</v>
      </c>
      <c r="AB1907">
        <v>0.19</v>
      </c>
    </row>
    <row r="1908" spans="1:28" x14ac:dyDescent="0.3">
      <c r="A1908" t="s">
        <v>3732</v>
      </c>
      <c r="B1908" s="13">
        <v>45289</v>
      </c>
      <c r="C1908" t="s">
        <v>634</v>
      </c>
      <c r="D1908" t="s">
        <v>635</v>
      </c>
      <c r="E1908">
        <v>38</v>
      </c>
      <c r="F1908" t="s">
        <v>9</v>
      </c>
      <c r="G1908" t="s">
        <v>636</v>
      </c>
      <c r="H1908" t="s">
        <v>81</v>
      </c>
      <c r="I1908" t="s">
        <v>12</v>
      </c>
      <c r="J1908" t="s">
        <v>13</v>
      </c>
      <c r="K1908" t="s">
        <v>1582</v>
      </c>
      <c r="L1908" t="s">
        <v>3875</v>
      </c>
      <c r="M1908" t="s">
        <v>1566</v>
      </c>
      <c r="N1908" t="s">
        <v>3854</v>
      </c>
      <c r="O1908" t="s">
        <v>1583</v>
      </c>
      <c r="P1908">
        <v>144.53</v>
      </c>
      <c r="Q1908">
        <v>367</v>
      </c>
      <c r="R1908" t="s">
        <v>1762</v>
      </c>
      <c r="S1908" t="s">
        <v>1763</v>
      </c>
      <c r="T1908" t="s">
        <v>1764</v>
      </c>
      <c r="U1908" t="s">
        <v>1765</v>
      </c>
      <c r="V1908" t="s">
        <v>1829</v>
      </c>
      <c r="W1908">
        <v>3</v>
      </c>
      <c r="X1908" t="s">
        <v>1761</v>
      </c>
      <c r="Y1908">
        <v>988.53</v>
      </c>
      <c r="Z1908">
        <v>2965.59</v>
      </c>
      <c r="AA1908">
        <v>889.68</v>
      </c>
      <c r="AB1908">
        <v>0.3</v>
      </c>
    </row>
    <row r="1909" spans="1:28" x14ac:dyDescent="0.3">
      <c r="A1909" t="s">
        <v>3733</v>
      </c>
      <c r="B1909" s="13">
        <v>45704</v>
      </c>
      <c r="C1909" t="s">
        <v>815</v>
      </c>
      <c r="D1909" t="s">
        <v>816</v>
      </c>
      <c r="E1909">
        <v>21</v>
      </c>
      <c r="F1909" t="s">
        <v>9</v>
      </c>
      <c r="G1909" t="s">
        <v>817</v>
      </c>
      <c r="H1909" t="s">
        <v>25</v>
      </c>
      <c r="I1909" t="s">
        <v>12</v>
      </c>
      <c r="J1909" t="s">
        <v>13</v>
      </c>
      <c r="K1909" t="s">
        <v>1700</v>
      </c>
      <c r="L1909" t="s">
        <v>3943</v>
      </c>
      <c r="M1909" t="s">
        <v>1563</v>
      </c>
      <c r="N1909" t="s">
        <v>3845</v>
      </c>
      <c r="O1909" t="s">
        <v>1701</v>
      </c>
      <c r="P1909">
        <v>392.89</v>
      </c>
      <c r="Q1909">
        <v>320</v>
      </c>
      <c r="R1909" t="s">
        <v>1767</v>
      </c>
      <c r="S1909" t="s">
        <v>1759</v>
      </c>
      <c r="T1909" t="s">
        <v>1768</v>
      </c>
      <c r="U1909" t="s">
        <v>1765</v>
      </c>
      <c r="V1909" t="s">
        <v>1824</v>
      </c>
      <c r="W1909">
        <v>4</v>
      </c>
      <c r="X1909" t="s">
        <v>1766</v>
      </c>
      <c r="Y1909">
        <v>849.29</v>
      </c>
      <c r="Z1909">
        <v>3397.16</v>
      </c>
      <c r="AA1909">
        <v>883.26</v>
      </c>
      <c r="AB1909">
        <v>0.26</v>
      </c>
    </row>
    <row r="1910" spans="1:28" x14ac:dyDescent="0.3">
      <c r="A1910" t="s">
        <v>3734</v>
      </c>
      <c r="B1910" s="13">
        <v>45318</v>
      </c>
      <c r="C1910" t="s">
        <v>1077</v>
      </c>
      <c r="D1910" t="s">
        <v>1078</v>
      </c>
      <c r="E1910">
        <v>38</v>
      </c>
      <c r="F1910" t="s">
        <v>9</v>
      </c>
      <c r="G1910" t="s">
        <v>1079</v>
      </c>
      <c r="H1910" t="s">
        <v>287</v>
      </c>
      <c r="I1910" t="s">
        <v>12</v>
      </c>
      <c r="J1910" t="s">
        <v>26</v>
      </c>
      <c r="K1910" t="s">
        <v>1738</v>
      </c>
      <c r="L1910" t="s">
        <v>3962</v>
      </c>
      <c r="M1910" t="s">
        <v>1566</v>
      </c>
      <c r="N1910" t="s">
        <v>3854</v>
      </c>
      <c r="O1910" t="s">
        <v>1739</v>
      </c>
      <c r="P1910">
        <v>60.65</v>
      </c>
      <c r="Q1910">
        <v>75</v>
      </c>
      <c r="R1910" t="s">
        <v>1800</v>
      </c>
      <c r="S1910" t="s">
        <v>1763</v>
      </c>
      <c r="T1910" t="s">
        <v>207</v>
      </c>
      <c r="U1910" t="s">
        <v>1765</v>
      </c>
      <c r="V1910" t="s">
        <v>1829</v>
      </c>
      <c r="W1910">
        <v>2</v>
      </c>
      <c r="X1910" t="s">
        <v>1799</v>
      </c>
      <c r="Y1910">
        <v>452.29</v>
      </c>
      <c r="Z1910">
        <v>904.58</v>
      </c>
      <c r="AA1910">
        <v>9.0500000000000007</v>
      </c>
      <c r="AB1910">
        <v>0.01</v>
      </c>
    </row>
    <row r="1911" spans="1:28" x14ac:dyDescent="0.3">
      <c r="A1911" t="s">
        <v>3735</v>
      </c>
      <c r="B1911" s="13">
        <v>45495</v>
      </c>
      <c r="C1911" t="s">
        <v>1377</v>
      </c>
      <c r="D1911" t="s">
        <v>1378</v>
      </c>
      <c r="E1911">
        <v>41</v>
      </c>
      <c r="F1911" t="s">
        <v>16</v>
      </c>
      <c r="G1911" t="s">
        <v>1379</v>
      </c>
      <c r="H1911" t="s">
        <v>287</v>
      </c>
      <c r="I1911" t="s">
        <v>12</v>
      </c>
      <c r="J1911" t="s">
        <v>19</v>
      </c>
      <c r="K1911" t="s">
        <v>1656</v>
      </c>
      <c r="L1911" t="s">
        <v>3920</v>
      </c>
      <c r="M1911" t="s">
        <v>1566</v>
      </c>
      <c r="N1911" t="s">
        <v>3854</v>
      </c>
      <c r="O1911" t="s">
        <v>1657</v>
      </c>
      <c r="P1911">
        <v>434.84</v>
      </c>
      <c r="Q1911">
        <v>185</v>
      </c>
      <c r="R1911" t="s">
        <v>1811</v>
      </c>
      <c r="S1911" t="s">
        <v>1754</v>
      </c>
      <c r="T1911" t="s">
        <v>1812</v>
      </c>
      <c r="U1911" t="s">
        <v>1756</v>
      </c>
      <c r="V1911" t="s">
        <v>1829</v>
      </c>
      <c r="W1911">
        <v>2</v>
      </c>
      <c r="X1911" t="s">
        <v>1810</v>
      </c>
      <c r="Y1911">
        <v>810.81</v>
      </c>
      <c r="Z1911">
        <v>1621.62</v>
      </c>
      <c r="AA1911">
        <v>178.38</v>
      </c>
      <c r="AB1911">
        <v>0.11</v>
      </c>
    </row>
    <row r="1912" spans="1:28" x14ac:dyDescent="0.3">
      <c r="A1912" t="s">
        <v>3736</v>
      </c>
      <c r="B1912" s="13">
        <v>45560</v>
      </c>
      <c r="C1912" t="s">
        <v>127</v>
      </c>
      <c r="D1912" t="s">
        <v>128</v>
      </c>
      <c r="E1912">
        <v>41</v>
      </c>
      <c r="F1912" t="s">
        <v>9</v>
      </c>
      <c r="G1912" t="s">
        <v>129</v>
      </c>
      <c r="H1912" t="s">
        <v>35</v>
      </c>
      <c r="I1912" t="s">
        <v>12</v>
      </c>
      <c r="J1912" t="s">
        <v>31</v>
      </c>
      <c r="K1912" t="s">
        <v>1670</v>
      </c>
      <c r="L1912" t="s">
        <v>3927</v>
      </c>
      <c r="M1912" t="s">
        <v>1566</v>
      </c>
      <c r="N1912" t="s">
        <v>3878</v>
      </c>
      <c r="O1912" t="s">
        <v>1671</v>
      </c>
      <c r="P1912">
        <v>103.45</v>
      </c>
      <c r="Q1912">
        <v>465</v>
      </c>
      <c r="R1912" t="s">
        <v>1783</v>
      </c>
      <c r="S1912" t="s">
        <v>1784</v>
      </c>
      <c r="T1912" t="s">
        <v>1785</v>
      </c>
      <c r="U1912" t="s">
        <v>1772</v>
      </c>
      <c r="V1912" t="s">
        <v>1829</v>
      </c>
      <c r="W1912">
        <v>1</v>
      </c>
      <c r="X1912" t="s">
        <v>1782</v>
      </c>
      <c r="Y1912">
        <v>846.67</v>
      </c>
      <c r="Z1912">
        <v>846.67</v>
      </c>
      <c r="AA1912">
        <v>84.67</v>
      </c>
      <c r="AB1912">
        <v>0.1</v>
      </c>
    </row>
    <row r="1913" spans="1:28" x14ac:dyDescent="0.3">
      <c r="A1913" t="s">
        <v>3737</v>
      </c>
      <c r="B1913" s="13">
        <v>45367</v>
      </c>
      <c r="C1913" t="s">
        <v>78</v>
      </c>
      <c r="D1913" t="s">
        <v>79</v>
      </c>
      <c r="E1913">
        <v>60</v>
      </c>
      <c r="F1913" t="s">
        <v>16</v>
      </c>
      <c r="G1913" t="s">
        <v>80</v>
      </c>
      <c r="H1913" t="s">
        <v>81</v>
      </c>
      <c r="I1913" t="s">
        <v>12</v>
      </c>
      <c r="J1913" t="s">
        <v>19</v>
      </c>
      <c r="K1913" t="s">
        <v>1596</v>
      </c>
      <c r="L1913" t="s">
        <v>3884</v>
      </c>
      <c r="M1913" t="s">
        <v>1566</v>
      </c>
      <c r="N1913" t="s">
        <v>3885</v>
      </c>
      <c r="O1913" t="s">
        <v>1597</v>
      </c>
      <c r="P1913">
        <v>166.06</v>
      </c>
      <c r="Q1913">
        <v>340</v>
      </c>
      <c r="R1913" t="s">
        <v>1777</v>
      </c>
      <c r="S1913" t="s">
        <v>1754</v>
      </c>
      <c r="T1913" t="s">
        <v>1778</v>
      </c>
      <c r="U1913" t="s">
        <v>1772</v>
      </c>
      <c r="V1913" t="s">
        <v>1829</v>
      </c>
      <c r="W1913">
        <v>4</v>
      </c>
      <c r="X1913" t="s">
        <v>1776</v>
      </c>
      <c r="Y1913">
        <v>73.55</v>
      </c>
      <c r="Z1913">
        <v>294.2</v>
      </c>
      <c r="AA1913">
        <v>70.61</v>
      </c>
      <c r="AB1913">
        <v>0.24</v>
      </c>
    </row>
    <row r="1914" spans="1:28" x14ac:dyDescent="0.3">
      <c r="A1914" t="s">
        <v>3738</v>
      </c>
      <c r="B1914" s="13">
        <v>45861</v>
      </c>
      <c r="C1914" t="s">
        <v>884</v>
      </c>
      <c r="D1914" t="s">
        <v>885</v>
      </c>
      <c r="E1914">
        <v>42</v>
      </c>
      <c r="F1914" t="s">
        <v>16</v>
      </c>
      <c r="G1914" t="s">
        <v>886</v>
      </c>
      <c r="H1914" t="s">
        <v>217</v>
      </c>
      <c r="I1914" t="s">
        <v>12</v>
      </c>
      <c r="J1914" t="s">
        <v>19</v>
      </c>
      <c r="K1914" t="s">
        <v>1732</v>
      </c>
      <c r="L1914" t="s">
        <v>3959</v>
      </c>
      <c r="M1914" t="s">
        <v>1544</v>
      </c>
      <c r="N1914" t="s">
        <v>3872</v>
      </c>
      <c r="O1914" t="s">
        <v>1733</v>
      </c>
      <c r="P1914">
        <v>447.43</v>
      </c>
      <c r="Q1914">
        <v>191</v>
      </c>
      <c r="R1914" t="s">
        <v>1777</v>
      </c>
      <c r="S1914" t="s">
        <v>1754</v>
      </c>
      <c r="T1914" t="s">
        <v>1778</v>
      </c>
      <c r="U1914" t="s">
        <v>1772</v>
      </c>
      <c r="V1914" t="s">
        <v>1829</v>
      </c>
      <c r="W1914">
        <v>1</v>
      </c>
      <c r="X1914" t="s">
        <v>1776</v>
      </c>
      <c r="Y1914">
        <v>882.03</v>
      </c>
      <c r="Z1914">
        <v>882.03</v>
      </c>
      <c r="AA1914">
        <v>35.28</v>
      </c>
      <c r="AB1914">
        <v>0.04</v>
      </c>
    </row>
    <row r="1915" spans="1:28" x14ac:dyDescent="0.3">
      <c r="A1915" t="s">
        <v>3739</v>
      </c>
      <c r="B1915" s="13">
        <v>45589</v>
      </c>
      <c r="C1915" t="s">
        <v>44</v>
      </c>
      <c r="D1915" t="s">
        <v>45</v>
      </c>
      <c r="E1915">
        <v>53</v>
      </c>
      <c r="F1915" t="s">
        <v>16</v>
      </c>
      <c r="G1915" t="s">
        <v>46</v>
      </c>
      <c r="H1915" t="s">
        <v>47</v>
      </c>
      <c r="I1915" t="s">
        <v>12</v>
      </c>
      <c r="J1915" t="s">
        <v>13</v>
      </c>
      <c r="K1915" t="s">
        <v>1592</v>
      </c>
      <c r="L1915" t="s">
        <v>3882</v>
      </c>
      <c r="M1915" t="s">
        <v>1566</v>
      </c>
      <c r="N1915" t="s">
        <v>3878</v>
      </c>
      <c r="O1915" t="s">
        <v>1593</v>
      </c>
      <c r="P1915">
        <v>484.62</v>
      </c>
      <c r="Q1915">
        <v>432</v>
      </c>
      <c r="R1915" t="s">
        <v>1800</v>
      </c>
      <c r="S1915" t="s">
        <v>1763</v>
      </c>
      <c r="T1915" t="s">
        <v>207</v>
      </c>
      <c r="U1915" t="s">
        <v>1765</v>
      </c>
      <c r="V1915" t="s">
        <v>1824</v>
      </c>
      <c r="W1915">
        <v>1</v>
      </c>
      <c r="X1915" t="s">
        <v>1799</v>
      </c>
      <c r="Y1915">
        <v>958.44</v>
      </c>
      <c r="Z1915">
        <v>958.44</v>
      </c>
      <c r="AA1915">
        <v>201.27</v>
      </c>
      <c r="AB1915">
        <v>0.21</v>
      </c>
    </row>
    <row r="1916" spans="1:28" x14ac:dyDescent="0.3">
      <c r="A1916" t="s">
        <v>3740</v>
      </c>
      <c r="B1916" s="13">
        <v>45560</v>
      </c>
      <c r="C1916" t="s">
        <v>44</v>
      </c>
      <c r="D1916" t="s">
        <v>45</v>
      </c>
      <c r="E1916">
        <v>53</v>
      </c>
      <c r="F1916" t="s">
        <v>16</v>
      </c>
      <c r="G1916" t="s">
        <v>46</v>
      </c>
      <c r="H1916" t="s">
        <v>47</v>
      </c>
      <c r="I1916" t="s">
        <v>12</v>
      </c>
      <c r="J1916" t="s">
        <v>13</v>
      </c>
      <c r="K1916" t="s">
        <v>1746</v>
      </c>
      <c r="L1916" t="s">
        <v>3966</v>
      </c>
      <c r="M1916" t="s">
        <v>1544</v>
      </c>
      <c r="N1916" t="s">
        <v>3864</v>
      </c>
      <c r="O1916" t="s">
        <v>1747</v>
      </c>
      <c r="P1916">
        <v>201.41</v>
      </c>
      <c r="Q1916">
        <v>146</v>
      </c>
      <c r="R1916" t="s">
        <v>1762</v>
      </c>
      <c r="S1916" t="s">
        <v>1763</v>
      </c>
      <c r="T1916" t="s">
        <v>1764</v>
      </c>
      <c r="U1916" t="s">
        <v>1765</v>
      </c>
      <c r="V1916" t="s">
        <v>1826</v>
      </c>
      <c r="W1916">
        <v>1</v>
      </c>
      <c r="X1916" t="s">
        <v>1761</v>
      </c>
      <c r="Y1916">
        <v>716.29</v>
      </c>
      <c r="Z1916">
        <v>716.29</v>
      </c>
      <c r="AA1916">
        <v>7.16</v>
      </c>
      <c r="AB1916">
        <v>0.01</v>
      </c>
    </row>
    <row r="1917" spans="1:28" x14ac:dyDescent="0.3">
      <c r="A1917" t="s">
        <v>3741</v>
      </c>
      <c r="B1917" s="13">
        <v>45408</v>
      </c>
      <c r="C1917" t="s">
        <v>1017</v>
      </c>
      <c r="D1917" t="s">
        <v>1018</v>
      </c>
      <c r="E1917">
        <v>64</v>
      </c>
      <c r="F1917" t="s">
        <v>16</v>
      </c>
      <c r="G1917" t="s">
        <v>1019</v>
      </c>
      <c r="H1917" t="s">
        <v>11</v>
      </c>
      <c r="I1917" t="s">
        <v>12</v>
      </c>
      <c r="J1917" t="s">
        <v>19</v>
      </c>
      <c r="K1917" t="s">
        <v>1565</v>
      </c>
      <c r="L1917" t="s">
        <v>3861</v>
      </c>
      <c r="M1917" t="s">
        <v>1566</v>
      </c>
      <c r="N1917" t="s">
        <v>3862</v>
      </c>
      <c r="O1917" t="s">
        <v>1567</v>
      </c>
      <c r="P1917">
        <v>495.72</v>
      </c>
      <c r="Q1917">
        <v>323</v>
      </c>
      <c r="R1917" t="s">
        <v>1805</v>
      </c>
      <c r="S1917" t="s">
        <v>1784</v>
      </c>
      <c r="T1917" t="s">
        <v>1806</v>
      </c>
      <c r="U1917" t="s">
        <v>1756</v>
      </c>
      <c r="V1917" t="s">
        <v>1826</v>
      </c>
      <c r="W1917">
        <v>2</v>
      </c>
      <c r="X1917" t="s">
        <v>1804</v>
      </c>
      <c r="Y1917">
        <v>409.14</v>
      </c>
      <c r="Z1917">
        <v>818.28</v>
      </c>
      <c r="AA1917">
        <v>8.18</v>
      </c>
      <c r="AB1917">
        <v>0.01</v>
      </c>
    </row>
    <row r="1918" spans="1:28" x14ac:dyDescent="0.3">
      <c r="A1918" t="s">
        <v>3742</v>
      </c>
      <c r="B1918" s="13">
        <v>45714</v>
      </c>
      <c r="C1918" t="s">
        <v>304</v>
      </c>
      <c r="D1918" t="s">
        <v>305</v>
      </c>
      <c r="E1918">
        <v>26</v>
      </c>
      <c r="F1918" t="s">
        <v>16</v>
      </c>
      <c r="G1918" t="s">
        <v>306</v>
      </c>
      <c r="H1918" t="s">
        <v>254</v>
      </c>
      <c r="I1918" t="s">
        <v>12</v>
      </c>
      <c r="J1918" t="s">
        <v>19</v>
      </c>
      <c r="K1918" t="s">
        <v>1746</v>
      </c>
      <c r="L1918" t="s">
        <v>3966</v>
      </c>
      <c r="M1918" t="s">
        <v>1544</v>
      </c>
      <c r="N1918" t="s">
        <v>3864</v>
      </c>
      <c r="O1918" t="s">
        <v>1747</v>
      </c>
      <c r="P1918">
        <v>201.41</v>
      </c>
      <c r="Q1918">
        <v>146</v>
      </c>
      <c r="R1918" t="s">
        <v>1787</v>
      </c>
      <c r="S1918" t="s">
        <v>1763</v>
      </c>
      <c r="T1918" t="s">
        <v>1788</v>
      </c>
      <c r="U1918" t="s">
        <v>1756</v>
      </c>
      <c r="V1918" t="s">
        <v>1826</v>
      </c>
      <c r="W1918">
        <v>4</v>
      </c>
      <c r="X1918" t="s">
        <v>1786</v>
      </c>
      <c r="Y1918">
        <v>261.73</v>
      </c>
      <c r="Z1918">
        <v>1046.92</v>
      </c>
      <c r="AA1918">
        <v>104.69</v>
      </c>
      <c r="AB1918">
        <v>0.1</v>
      </c>
    </row>
    <row r="1919" spans="1:28" x14ac:dyDescent="0.3">
      <c r="A1919" t="s">
        <v>3743</v>
      </c>
      <c r="B1919" s="13">
        <v>45661</v>
      </c>
      <c r="C1919" t="s">
        <v>1437</v>
      </c>
      <c r="D1919" t="s">
        <v>1438</v>
      </c>
      <c r="E1919">
        <v>18</v>
      </c>
      <c r="F1919" t="s">
        <v>9</v>
      </c>
      <c r="G1919" t="s">
        <v>1439</v>
      </c>
      <c r="H1919" t="s">
        <v>201</v>
      </c>
      <c r="I1919" t="s">
        <v>12</v>
      </c>
      <c r="J1919" t="s">
        <v>31</v>
      </c>
      <c r="K1919" t="s">
        <v>1572</v>
      </c>
      <c r="L1919" t="s">
        <v>3866</v>
      </c>
      <c r="M1919" t="s">
        <v>1558</v>
      </c>
      <c r="N1919" t="s">
        <v>3867</v>
      </c>
      <c r="O1919" t="s">
        <v>1573</v>
      </c>
      <c r="P1919">
        <v>115.82</v>
      </c>
      <c r="Q1919">
        <v>460</v>
      </c>
      <c r="R1919" t="s">
        <v>1753</v>
      </c>
      <c r="S1919" t="s">
        <v>1754</v>
      </c>
      <c r="T1919" t="s">
        <v>1755</v>
      </c>
      <c r="U1919" t="s">
        <v>1756</v>
      </c>
      <c r="V1919" t="s">
        <v>1829</v>
      </c>
      <c r="W1919">
        <v>2</v>
      </c>
      <c r="X1919" t="s">
        <v>1752</v>
      </c>
      <c r="Y1919">
        <v>687.35</v>
      </c>
      <c r="Z1919">
        <v>1374.7</v>
      </c>
      <c r="AA1919">
        <v>274.94</v>
      </c>
      <c r="AB1919">
        <v>0.2</v>
      </c>
    </row>
    <row r="1920" spans="1:28" x14ac:dyDescent="0.3">
      <c r="A1920" t="s">
        <v>3744</v>
      </c>
      <c r="B1920" s="13">
        <v>45921</v>
      </c>
      <c r="C1920" t="s">
        <v>675</v>
      </c>
      <c r="D1920" t="s">
        <v>676</v>
      </c>
      <c r="E1920">
        <v>28</v>
      </c>
      <c r="F1920" t="s">
        <v>16</v>
      </c>
      <c r="G1920" t="s">
        <v>677</v>
      </c>
      <c r="H1920" t="s">
        <v>88</v>
      </c>
      <c r="I1920" t="s">
        <v>12</v>
      </c>
      <c r="J1920" t="s">
        <v>26</v>
      </c>
      <c r="K1920" t="s">
        <v>1716</v>
      </c>
      <c r="L1920" t="s">
        <v>3951</v>
      </c>
      <c r="M1920" t="s">
        <v>1544</v>
      </c>
      <c r="N1920" t="s">
        <v>3935</v>
      </c>
      <c r="O1920" t="s">
        <v>1717</v>
      </c>
      <c r="P1920">
        <v>388.46</v>
      </c>
      <c r="Q1920">
        <v>208</v>
      </c>
      <c r="R1920" t="s">
        <v>1783</v>
      </c>
      <c r="S1920" t="s">
        <v>1784</v>
      </c>
      <c r="T1920" t="s">
        <v>1785</v>
      </c>
      <c r="U1920" t="s">
        <v>1772</v>
      </c>
      <c r="V1920" t="s">
        <v>1824</v>
      </c>
      <c r="W1920">
        <v>2</v>
      </c>
      <c r="X1920" t="s">
        <v>1782</v>
      </c>
      <c r="Y1920">
        <v>30.14</v>
      </c>
      <c r="Z1920">
        <v>60.28</v>
      </c>
      <c r="AA1920">
        <v>12.66</v>
      </c>
      <c r="AB1920">
        <v>0.21</v>
      </c>
    </row>
    <row r="1921" spans="1:28" x14ac:dyDescent="0.3">
      <c r="A1921" t="s">
        <v>3745</v>
      </c>
      <c r="B1921" s="13">
        <v>45651</v>
      </c>
      <c r="C1921" t="s">
        <v>353</v>
      </c>
      <c r="D1921" t="s">
        <v>354</v>
      </c>
      <c r="E1921">
        <v>35</v>
      </c>
      <c r="F1921" t="s">
        <v>9</v>
      </c>
      <c r="G1921" t="s">
        <v>355</v>
      </c>
      <c r="H1921" t="s">
        <v>237</v>
      </c>
      <c r="I1921" t="s">
        <v>12</v>
      </c>
      <c r="J1921" t="s">
        <v>31</v>
      </c>
      <c r="K1921" t="s">
        <v>1616</v>
      </c>
      <c r="L1921" t="s">
        <v>3896</v>
      </c>
      <c r="M1921" t="s">
        <v>1563</v>
      </c>
      <c r="N1921" t="s">
        <v>3845</v>
      </c>
      <c r="O1921" t="s">
        <v>1617</v>
      </c>
      <c r="P1921">
        <v>419.28</v>
      </c>
      <c r="Q1921">
        <v>86</v>
      </c>
      <c r="R1921" t="s">
        <v>1783</v>
      </c>
      <c r="S1921" t="s">
        <v>1784</v>
      </c>
      <c r="T1921" t="s">
        <v>1785</v>
      </c>
      <c r="U1921" t="s">
        <v>1772</v>
      </c>
      <c r="V1921" t="s">
        <v>1826</v>
      </c>
      <c r="W1921">
        <v>3</v>
      </c>
      <c r="X1921" t="s">
        <v>1782</v>
      </c>
      <c r="Y1921">
        <v>570.12</v>
      </c>
      <c r="Z1921">
        <v>1710.36</v>
      </c>
      <c r="AA1921">
        <v>205.24</v>
      </c>
      <c r="AB1921">
        <v>0.12</v>
      </c>
    </row>
    <row r="1922" spans="1:28" x14ac:dyDescent="0.3">
      <c r="A1922" t="s">
        <v>3746</v>
      </c>
      <c r="B1922" s="13">
        <v>45883</v>
      </c>
      <c r="C1922" t="s">
        <v>893</v>
      </c>
      <c r="D1922" t="s">
        <v>894</v>
      </c>
      <c r="E1922">
        <v>59</v>
      </c>
      <c r="F1922" t="s">
        <v>9</v>
      </c>
      <c r="G1922" t="s">
        <v>895</v>
      </c>
      <c r="H1922" t="s">
        <v>167</v>
      </c>
      <c r="I1922" t="s">
        <v>12</v>
      </c>
      <c r="J1922" t="s">
        <v>19</v>
      </c>
      <c r="K1922" t="s">
        <v>1702</v>
      </c>
      <c r="L1922" t="s">
        <v>3944</v>
      </c>
      <c r="M1922" t="s">
        <v>1563</v>
      </c>
      <c r="N1922" t="s">
        <v>3872</v>
      </c>
      <c r="O1922" t="s">
        <v>1703</v>
      </c>
      <c r="P1922">
        <v>480.9</v>
      </c>
      <c r="Q1922">
        <v>104</v>
      </c>
      <c r="R1922" t="s">
        <v>1814</v>
      </c>
      <c r="S1922" t="s">
        <v>1754</v>
      </c>
      <c r="T1922" t="s">
        <v>1815</v>
      </c>
      <c r="U1922" t="s">
        <v>1772</v>
      </c>
      <c r="V1922" t="s">
        <v>1829</v>
      </c>
      <c r="W1922">
        <v>3</v>
      </c>
      <c r="X1922" t="s">
        <v>1813</v>
      </c>
      <c r="Y1922">
        <v>401.87</v>
      </c>
      <c r="Z1922">
        <v>1205.6099999999999</v>
      </c>
      <c r="AA1922">
        <v>349.63</v>
      </c>
      <c r="AB1922">
        <v>0.28999999999999998</v>
      </c>
    </row>
    <row r="1923" spans="1:28" x14ac:dyDescent="0.3">
      <c r="A1923" t="s">
        <v>3747</v>
      </c>
      <c r="B1923" s="13">
        <v>45624</v>
      </c>
      <c r="C1923" t="s">
        <v>1524</v>
      </c>
      <c r="D1923" t="s">
        <v>1525</v>
      </c>
      <c r="E1923">
        <v>56</v>
      </c>
      <c r="F1923" t="s">
        <v>9</v>
      </c>
      <c r="G1923" t="s">
        <v>1526</v>
      </c>
      <c r="H1923" t="s">
        <v>25</v>
      </c>
      <c r="I1923" t="s">
        <v>12</v>
      </c>
      <c r="J1923" t="s">
        <v>26</v>
      </c>
      <c r="K1923" t="s">
        <v>1706</v>
      </c>
      <c r="L1923" t="s">
        <v>3946</v>
      </c>
      <c r="M1923" t="s">
        <v>1544</v>
      </c>
      <c r="N1923" t="s">
        <v>3858</v>
      </c>
      <c r="O1923" t="s">
        <v>1707</v>
      </c>
      <c r="P1923">
        <v>228.53</v>
      </c>
      <c r="Q1923">
        <v>469</v>
      </c>
      <c r="R1923" t="s">
        <v>1795</v>
      </c>
      <c r="S1923" t="s">
        <v>1759</v>
      </c>
      <c r="T1923" t="s">
        <v>1796</v>
      </c>
      <c r="U1923" t="s">
        <v>1772</v>
      </c>
      <c r="V1923" t="s">
        <v>1824</v>
      </c>
      <c r="W1923">
        <v>4</v>
      </c>
      <c r="X1923" t="s">
        <v>1794</v>
      </c>
      <c r="Y1923">
        <v>619.35</v>
      </c>
      <c r="Z1923">
        <v>2477.4</v>
      </c>
      <c r="AA1923">
        <v>743.22</v>
      </c>
      <c r="AB1923">
        <v>0.3</v>
      </c>
    </row>
    <row r="1924" spans="1:28" x14ac:dyDescent="0.3">
      <c r="A1924" t="s">
        <v>3748</v>
      </c>
      <c r="B1924" s="13">
        <v>45276</v>
      </c>
      <c r="C1924" t="s">
        <v>791</v>
      </c>
      <c r="D1924" t="s">
        <v>792</v>
      </c>
      <c r="E1924">
        <v>32</v>
      </c>
      <c r="F1924" t="s">
        <v>9</v>
      </c>
      <c r="G1924" t="s">
        <v>793</v>
      </c>
      <c r="H1924" t="s">
        <v>47</v>
      </c>
      <c r="I1924" t="s">
        <v>12</v>
      </c>
      <c r="J1924" t="s">
        <v>19</v>
      </c>
      <c r="K1924" t="s">
        <v>1640</v>
      </c>
      <c r="L1924" t="s">
        <v>3910</v>
      </c>
      <c r="M1924" t="s">
        <v>1547</v>
      </c>
      <c r="N1924" t="s">
        <v>3849</v>
      </c>
      <c r="O1924" t="s">
        <v>1641</v>
      </c>
      <c r="P1924">
        <v>167.34</v>
      </c>
      <c r="Q1924">
        <v>296</v>
      </c>
      <c r="R1924" t="s">
        <v>1808</v>
      </c>
      <c r="S1924" t="s">
        <v>1759</v>
      </c>
      <c r="T1924" t="s">
        <v>1809</v>
      </c>
      <c r="U1924" t="s">
        <v>1756</v>
      </c>
      <c r="V1924" t="s">
        <v>1826</v>
      </c>
      <c r="W1924">
        <v>4</v>
      </c>
      <c r="X1924" t="s">
        <v>1807</v>
      </c>
      <c r="Y1924">
        <v>569.36</v>
      </c>
      <c r="Z1924">
        <v>2277.44</v>
      </c>
      <c r="AA1924">
        <v>614.91</v>
      </c>
      <c r="AB1924">
        <v>0.27</v>
      </c>
    </row>
    <row r="1925" spans="1:28" x14ac:dyDescent="0.3">
      <c r="A1925" t="s">
        <v>3749</v>
      </c>
      <c r="B1925" s="13">
        <v>45344</v>
      </c>
      <c r="C1925" t="s">
        <v>1466</v>
      </c>
      <c r="D1925" t="s">
        <v>1467</v>
      </c>
      <c r="E1925">
        <v>33</v>
      </c>
      <c r="F1925" t="s">
        <v>16</v>
      </c>
      <c r="G1925" t="s">
        <v>1468</v>
      </c>
      <c r="H1925" t="s">
        <v>96</v>
      </c>
      <c r="I1925" t="s">
        <v>12</v>
      </c>
      <c r="J1925" t="s">
        <v>13</v>
      </c>
      <c r="K1925" t="s">
        <v>1602</v>
      </c>
      <c r="L1925" t="s">
        <v>3888</v>
      </c>
      <c r="M1925" t="s">
        <v>1544</v>
      </c>
      <c r="N1925" t="s">
        <v>3870</v>
      </c>
      <c r="O1925" t="s">
        <v>1603</v>
      </c>
      <c r="P1925">
        <v>322.41000000000003</v>
      </c>
      <c r="Q1925">
        <v>378</v>
      </c>
      <c r="R1925" t="s">
        <v>1770</v>
      </c>
      <c r="S1925" t="s">
        <v>1763</v>
      </c>
      <c r="T1925" t="s">
        <v>1771</v>
      </c>
      <c r="U1925" t="s">
        <v>1772</v>
      </c>
      <c r="V1925" t="s">
        <v>1829</v>
      </c>
      <c r="W1925">
        <v>2</v>
      </c>
      <c r="X1925" t="s">
        <v>1769</v>
      </c>
      <c r="Y1925">
        <v>846.35</v>
      </c>
      <c r="Z1925">
        <v>1692.7</v>
      </c>
      <c r="AA1925">
        <v>507.81</v>
      </c>
      <c r="AB1925">
        <v>0.3</v>
      </c>
    </row>
    <row r="1926" spans="1:28" x14ac:dyDescent="0.3">
      <c r="A1926" t="s">
        <v>3750</v>
      </c>
      <c r="B1926" s="13">
        <v>45849</v>
      </c>
      <c r="C1926" t="s">
        <v>1346</v>
      </c>
      <c r="D1926" t="s">
        <v>1347</v>
      </c>
      <c r="E1926">
        <v>48</v>
      </c>
      <c r="F1926" t="s">
        <v>16</v>
      </c>
      <c r="G1926" t="s">
        <v>1348</v>
      </c>
      <c r="H1926" t="s">
        <v>254</v>
      </c>
      <c r="I1926" t="s">
        <v>12</v>
      </c>
      <c r="J1926" t="s">
        <v>13</v>
      </c>
      <c r="K1926" t="s">
        <v>1608</v>
      </c>
      <c r="L1926" t="s">
        <v>3891</v>
      </c>
      <c r="M1926" t="s">
        <v>1544</v>
      </c>
      <c r="N1926" t="s">
        <v>3864</v>
      </c>
      <c r="O1926" t="s">
        <v>1609</v>
      </c>
      <c r="P1926">
        <v>19.52</v>
      </c>
      <c r="Q1926">
        <v>57</v>
      </c>
      <c r="R1926" t="s">
        <v>1762</v>
      </c>
      <c r="S1926" t="s">
        <v>1763</v>
      </c>
      <c r="T1926" t="s">
        <v>1764</v>
      </c>
      <c r="U1926" t="s">
        <v>1765</v>
      </c>
      <c r="V1926" t="s">
        <v>1826</v>
      </c>
      <c r="W1926">
        <v>1</v>
      </c>
      <c r="X1926" t="s">
        <v>1761</v>
      </c>
      <c r="Y1926">
        <v>788.45</v>
      </c>
      <c r="Z1926">
        <v>788.45</v>
      </c>
      <c r="AA1926">
        <v>228.65</v>
      </c>
      <c r="AB1926">
        <v>0.28999999999999998</v>
      </c>
    </row>
    <row r="1927" spans="1:28" x14ac:dyDescent="0.3">
      <c r="A1927" t="s">
        <v>3751</v>
      </c>
      <c r="B1927" s="13">
        <v>45880</v>
      </c>
      <c r="C1927" t="s">
        <v>1127</v>
      </c>
      <c r="D1927" t="s">
        <v>1128</v>
      </c>
      <c r="E1927">
        <v>34</v>
      </c>
      <c r="F1927" t="s">
        <v>9</v>
      </c>
      <c r="G1927" t="s">
        <v>1129</v>
      </c>
      <c r="H1927" t="s">
        <v>291</v>
      </c>
      <c r="I1927" t="s">
        <v>12</v>
      </c>
      <c r="J1927" t="s">
        <v>19</v>
      </c>
      <c r="K1927" t="s">
        <v>1618</v>
      </c>
      <c r="L1927" t="s">
        <v>3897</v>
      </c>
      <c r="M1927" t="s">
        <v>1544</v>
      </c>
      <c r="N1927" t="s">
        <v>3858</v>
      </c>
      <c r="O1927" t="s">
        <v>1619</v>
      </c>
      <c r="P1927">
        <v>382.22</v>
      </c>
      <c r="Q1927">
        <v>329</v>
      </c>
      <c r="R1927" t="s">
        <v>1795</v>
      </c>
      <c r="S1927" t="s">
        <v>1759</v>
      </c>
      <c r="T1927" t="s">
        <v>1796</v>
      </c>
      <c r="U1927" t="s">
        <v>1772</v>
      </c>
      <c r="V1927" t="s">
        <v>1829</v>
      </c>
      <c r="W1927">
        <v>2</v>
      </c>
      <c r="X1927" t="s">
        <v>1794</v>
      </c>
      <c r="Y1927">
        <v>338.81</v>
      </c>
      <c r="Z1927">
        <v>677.62</v>
      </c>
      <c r="AA1927">
        <v>47.43</v>
      </c>
      <c r="AB1927">
        <v>7.0000000000000007E-2</v>
      </c>
    </row>
    <row r="1928" spans="1:28" x14ac:dyDescent="0.3">
      <c r="A1928" t="s">
        <v>3752</v>
      </c>
      <c r="B1928" s="13">
        <v>45907</v>
      </c>
      <c r="C1928" t="s">
        <v>110</v>
      </c>
      <c r="D1928" t="s">
        <v>111</v>
      </c>
      <c r="E1928">
        <v>18</v>
      </c>
      <c r="F1928" t="s">
        <v>16</v>
      </c>
      <c r="G1928" t="s">
        <v>112</v>
      </c>
      <c r="H1928" t="s">
        <v>113</v>
      </c>
      <c r="I1928" t="s">
        <v>12</v>
      </c>
      <c r="J1928" t="s">
        <v>13</v>
      </c>
      <c r="K1928" t="s">
        <v>1576</v>
      </c>
      <c r="L1928" t="s">
        <v>3869</v>
      </c>
      <c r="M1928" t="s">
        <v>1544</v>
      </c>
      <c r="N1928" t="s">
        <v>3870</v>
      </c>
      <c r="O1928" t="s">
        <v>1577</v>
      </c>
      <c r="P1928">
        <v>48.01</v>
      </c>
      <c r="Q1928">
        <v>439</v>
      </c>
      <c r="R1928" t="s">
        <v>1774</v>
      </c>
      <c r="S1928" t="s">
        <v>1759</v>
      </c>
      <c r="T1928" t="s">
        <v>1775</v>
      </c>
      <c r="U1928" t="s">
        <v>1765</v>
      </c>
      <c r="V1928" t="s">
        <v>1829</v>
      </c>
      <c r="W1928">
        <v>4</v>
      </c>
      <c r="X1928" t="s">
        <v>1773</v>
      </c>
      <c r="Y1928">
        <v>94.48</v>
      </c>
      <c r="Z1928">
        <v>377.92</v>
      </c>
      <c r="AA1928">
        <v>22.68</v>
      </c>
      <c r="AB1928">
        <v>0.06</v>
      </c>
    </row>
    <row r="1929" spans="1:28" x14ac:dyDescent="0.3">
      <c r="A1929" t="s">
        <v>3753</v>
      </c>
      <c r="B1929" s="13">
        <v>45545</v>
      </c>
      <c r="C1929" t="s">
        <v>1469</v>
      </c>
      <c r="D1929" t="s">
        <v>1470</v>
      </c>
      <c r="E1929">
        <v>41</v>
      </c>
      <c r="F1929" t="s">
        <v>16</v>
      </c>
      <c r="G1929" t="s">
        <v>1471</v>
      </c>
      <c r="H1929" t="s">
        <v>62</v>
      </c>
      <c r="I1929" t="s">
        <v>12</v>
      </c>
      <c r="J1929" t="s">
        <v>19</v>
      </c>
      <c r="K1929" t="s">
        <v>1586</v>
      </c>
      <c r="L1929" t="s">
        <v>3877</v>
      </c>
      <c r="M1929" t="s">
        <v>1566</v>
      </c>
      <c r="N1929" t="s">
        <v>3878</v>
      </c>
      <c r="O1929" t="s">
        <v>1587</v>
      </c>
      <c r="P1929">
        <v>21.34</v>
      </c>
      <c r="Q1929">
        <v>65</v>
      </c>
      <c r="R1929" t="s">
        <v>1798</v>
      </c>
      <c r="S1929" t="s">
        <v>1754</v>
      </c>
      <c r="T1929" t="s">
        <v>129</v>
      </c>
      <c r="U1929" t="s">
        <v>1756</v>
      </c>
      <c r="V1929" t="s">
        <v>1826</v>
      </c>
      <c r="W1929">
        <v>3</v>
      </c>
      <c r="X1929" t="s">
        <v>1797</v>
      </c>
      <c r="Y1929">
        <v>941.85</v>
      </c>
      <c r="Z1929">
        <v>2825.55</v>
      </c>
      <c r="AA1929">
        <v>452.09</v>
      </c>
      <c r="AB1929">
        <v>0.16</v>
      </c>
    </row>
    <row r="1930" spans="1:28" x14ac:dyDescent="0.3">
      <c r="A1930" t="s">
        <v>3754</v>
      </c>
      <c r="B1930" s="13">
        <v>45257</v>
      </c>
      <c r="C1930" t="s">
        <v>538</v>
      </c>
      <c r="D1930" t="s">
        <v>539</v>
      </c>
      <c r="E1930">
        <v>18</v>
      </c>
      <c r="F1930" t="s">
        <v>16</v>
      </c>
      <c r="G1930" t="s">
        <v>540</v>
      </c>
      <c r="H1930" t="s">
        <v>133</v>
      </c>
      <c r="I1930" t="s">
        <v>12</v>
      </c>
      <c r="J1930" t="s">
        <v>31</v>
      </c>
      <c r="K1930" t="s">
        <v>1638</v>
      </c>
      <c r="L1930" t="s">
        <v>3909</v>
      </c>
      <c r="M1930" t="s">
        <v>1566</v>
      </c>
      <c r="N1930" t="s">
        <v>3893</v>
      </c>
      <c r="O1930" t="s">
        <v>1639</v>
      </c>
      <c r="P1930">
        <v>318.91000000000003</v>
      </c>
      <c r="Q1930">
        <v>114</v>
      </c>
      <c r="R1930" t="s">
        <v>1774</v>
      </c>
      <c r="S1930" t="s">
        <v>1759</v>
      </c>
      <c r="T1930" t="s">
        <v>1775</v>
      </c>
      <c r="U1930" t="s">
        <v>1765</v>
      </c>
      <c r="V1930" t="s">
        <v>1826</v>
      </c>
      <c r="W1930">
        <v>2</v>
      </c>
      <c r="X1930" t="s">
        <v>1773</v>
      </c>
      <c r="Y1930">
        <v>336.97</v>
      </c>
      <c r="Z1930">
        <v>673.94</v>
      </c>
      <c r="AA1930">
        <v>94.35</v>
      </c>
      <c r="AB1930">
        <v>0.14000000000000001</v>
      </c>
    </row>
    <row r="1931" spans="1:28" x14ac:dyDescent="0.3">
      <c r="A1931" t="s">
        <v>3755</v>
      </c>
      <c r="B1931" s="13">
        <v>45466</v>
      </c>
      <c r="C1931" t="s">
        <v>978</v>
      </c>
      <c r="D1931" t="s">
        <v>979</v>
      </c>
      <c r="E1931">
        <v>20</v>
      </c>
      <c r="F1931" t="s">
        <v>9</v>
      </c>
      <c r="G1931" t="s">
        <v>980</v>
      </c>
      <c r="H1931" t="s">
        <v>171</v>
      </c>
      <c r="I1931" t="s">
        <v>12</v>
      </c>
      <c r="J1931" t="s">
        <v>31</v>
      </c>
      <c r="K1931" t="s">
        <v>1555</v>
      </c>
      <c r="L1931" t="s">
        <v>3853</v>
      </c>
      <c r="M1931" t="s">
        <v>1547</v>
      </c>
      <c r="N1931" t="s">
        <v>3854</v>
      </c>
      <c r="O1931" t="s">
        <v>1556</v>
      </c>
      <c r="P1931">
        <v>261</v>
      </c>
      <c r="Q1931">
        <v>59</v>
      </c>
      <c r="R1931" t="s">
        <v>1774</v>
      </c>
      <c r="S1931" t="s">
        <v>1759</v>
      </c>
      <c r="T1931" t="s">
        <v>1775</v>
      </c>
      <c r="U1931" t="s">
        <v>1765</v>
      </c>
      <c r="V1931" t="s">
        <v>1826</v>
      </c>
      <c r="W1931">
        <v>2</v>
      </c>
      <c r="X1931" t="s">
        <v>1773</v>
      </c>
      <c r="Y1931">
        <v>344.16</v>
      </c>
      <c r="Z1931">
        <v>688.32</v>
      </c>
      <c r="AA1931">
        <v>61.95</v>
      </c>
      <c r="AB1931">
        <v>0.09</v>
      </c>
    </row>
    <row r="1932" spans="1:28" x14ac:dyDescent="0.3">
      <c r="A1932" t="s">
        <v>3756</v>
      </c>
      <c r="B1932" s="13">
        <v>45847</v>
      </c>
      <c r="C1932" t="s">
        <v>948</v>
      </c>
      <c r="D1932" t="s">
        <v>949</v>
      </c>
      <c r="E1932">
        <v>29</v>
      </c>
      <c r="F1932" t="s">
        <v>9</v>
      </c>
      <c r="G1932" t="s">
        <v>950</v>
      </c>
      <c r="H1932" t="s">
        <v>35</v>
      </c>
      <c r="I1932" t="s">
        <v>12</v>
      </c>
      <c r="J1932" t="s">
        <v>31</v>
      </c>
      <c r="K1932" t="s">
        <v>1644</v>
      </c>
      <c r="L1932" t="s">
        <v>3913</v>
      </c>
      <c r="M1932" t="s">
        <v>1563</v>
      </c>
      <c r="N1932" t="s">
        <v>3854</v>
      </c>
      <c r="O1932" t="s">
        <v>1645</v>
      </c>
      <c r="P1932">
        <v>177.98</v>
      </c>
      <c r="Q1932">
        <v>103</v>
      </c>
      <c r="R1932" t="s">
        <v>1787</v>
      </c>
      <c r="S1932" t="s">
        <v>1763</v>
      </c>
      <c r="T1932" t="s">
        <v>1788</v>
      </c>
      <c r="U1932" t="s">
        <v>1756</v>
      </c>
      <c r="V1932" t="s">
        <v>1824</v>
      </c>
      <c r="W1932">
        <v>1</v>
      </c>
      <c r="X1932" t="s">
        <v>1786</v>
      </c>
      <c r="Y1932">
        <v>841.53</v>
      </c>
      <c r="Z1932">
        <v>841.53</v>
      </c>
      <c r="AA1932">
        <v>126.23</v>
      </c>
      <c r="AB1932">
        <v>0.15</v>
      </c>
    </row>
    <row r="1933" spans="1:28" x14ac:dyDescent="0.3">
      <c r="A1933" t="s">
        <v>3757</v>
      </c>
      <c r="B1933" s="13">
        <v>45825</v>
      </c>
      <c r="C1933" t="s">
        <v>1316</v>
      </c>
      <c r="D1933" t="s">
        <v>1317</v>
      </c>
      <c r="E1933">
        <v>53</v>
      </c>
      <c r="F1933" t="s">
        <v>9</v>
      </c>
      <c r="G1933" t="s">
        <v>1318</v>
      </c>
      <c r="H1933" t="s">
        <v>11</v>
      </c>
      <c r="I1933" t="s">
        <v>12</v>
      </c>
      <c r="J1933" t="s">
        <v>26</v>
      </c>
      <c r="K1933" t="s">
        <v>1714</v>
      </c>
      <c r="L1933" t="s">
        <v>3950</v>
      </c>
      <c r="M1933" t="s">
        <v>1558</v>
      </c>
      <c r="N1933" t="s">
        <v>3856</v>
      </c>
      <c r="O1933" t="s">
        <v>1715</v>
      </c>
      <c r="P1933">
        <v>152.91999999999999</v>
      </c>
      <c r="Q1933">
        <v>159</v>
      </c>
      <c r="R1933" t="s">
        <v>1808</v>
      </c>
      <c r="S1933" t="s">
        <v>1759</v>
      </c>
      <c r="T1933" t="s">
        <v>1809</v>
      </c>
      <c r="U1933" t="s">
        <v>1756</v>
      </c>
      <c r="V1933" t="s">
        <v>1829</v>
      </c>
      <c r="W1933">
        <v>3</v>
      </c>
      <c r="X1933" t="s">
        <v>1807</v>
      </c>
      <c r="Y1933">
        <v>63.36</v>
      </c>
      <c r="Z1933">
        <v>190.08</v>
      </c>
      <c r="AA1933">
        <v>55.12</v>
      </c>
      <c r="AB1933">
        <v>0.28999999999999998</v>
      </c>
    </row>
    <row r="1934" spans="1:28" x14ac:dyDescent="0.3">
      <c r="A1934" t="s">
        <v>3758</v>
      </c>
      <c r="B1934" s="13">
        <v>45839</v>
      </c>
      <c r="C1934" t="s">
        <v>1524</v>
      </c>
      <c r="D1934" t="s">
        <v>1525</v>
      </c>
      <c r="E1934">
        <v>56</v>
      </c>
      <c r="F1934" t="s">
        <v>9</v>
      </c>
      <c r="G1934" t="s">
        <v>1526</v>
      </c>
      <c r="H1934" t="s">
        <v>25</v>
      </c>
      <c r="I1934" t="s">
        <v>12</v>
      </c>
      <c r="J1934" t="s">
        <v>26</v>
      </c>
      <c r="K1934" t="s">
        <v>1704</v>
      </c>
      <c r="L1934" t="s">
        <v>3945</v>
      </c>
      <c r="M1934" t="s">
        <v>1544</v>
      </c>
      <c r="N1934" t="s">
        <v>3870</v>
      </c>
      <c r="O1934" t="s">
        <v>1705</v>
      </c>
      <c r="P1934">
        <v>325.26</v>
      </c>
      <c r="Q1934">
        <v>400</v>
      </c>
      <c r="R1934" t="s">
        <v>1783</v>
      </c>
      <c r="S1934" t="s">
        <v>1784</v>
      </c>
      <c r="T1934" t="s">
        <v>1785</v>
      </c>
      <c r="U1934" t="s">
        <v>1772</v>
      </c>
      <c r="V1934" t="s">
        <v>1824</v>
      </c>
      <c r="W1934">
        <v>2</v>
      </c>
      <c r="X1934" t="s">
        <v>1782</v>
      </c>
      <c r="Y1934">
        <v>552.49</v>
      </c>
      <c r="Z1934">
        <v>1104.98</v>
      </c>
      <c r="AA1934">
        <v>110.5</v>
      </c>
      <c r="AB1934">
        <v>0.1</v>
      </c>
    </row>
    <row r="1935" spans="1:28" x14ac:dyDescent="0.3">
      <c r="A1935" t="s">
        <v>3759</v>
      </c>
      <c r="B1935" s="13">
        <v>45720</v>
      </c>
      <c r="C1935" t="s">
        <v>758</v>
      </c>
      <c r="D1935" t="s">
        <v>759</v>
      </c>
      <c r="E1935">
        <v>42</v>
      </c>
      <c r="F1935" t="s">
        <v>16</v>
      </c>
      <c r="G1935" t="s">
        <v>760</v>
      </c>
      <c r="H1935" t="s">
        <v>287</v>
      </c>
      <c r="I1935" t="s">
        <v>12</v>
      </c>
      <c r="J1935" t="s">
        <v>26</v>
      </c>
      <c r="K1935" t="s">
        <v>1596</v>
      </c>
      <c r="L1935" t="s">
        <v>3884</v>
      </c>
      <c r="M1935" t="s">
        <v>1566</v>
      </c>
      <c r="N1935" t="s">
        <v>3885</v>
      </c>
      <c r="O1935" t="s">
        <v>1597</v>
      </c>
      <c r="P1935">
        <v>166.06</v>
      </c>
      <c r="Q1935">
        <v>340</v>
      </c>
      <c r="R1935" t="s">
        <v>1777</v>
      </c>
      <c r="S1935" t="s">
        <v>1754</v>
      </c>
      <c r="T1935" t="s">
        <v>1778</v>
      </c>
      <c r="U1935" t="s">
        <v>1772</v>
      </c>
      <c r="V1935" t="s">
        <v>1824</v>
      </c>
      <c r="W1935">
        <v>3</v>
      </c>
      <c r="X1935" t="s">
        <v>1776</v>
      </c>
      <c r="Y1935">
        <v>447.38</v>
      </c>
      <c r="Z1935">
        <v>1342.14</v>
      </c>
      <c r="AA1935">
        <v>40.26</v>
      </c>
      <c r="AB1935">
        <v>0.03</v>
      </c>
    </row>
    <row r="1936" spans="1:28" x14ac:dyDescent="0.3">
      <c r="A1936" t="s">
        <v>3760</v>
      </c>
      <c r="B1936" s="13">
        <v>45250</v>
      </c>
      <c r="C1936" t="s">
        <v>1392</v>
      </c>
      <c r="D1936" t="s">
        <v>1393</v>
      </c>
      <c r="E1936">
        <v>59</v>
      </c>
      <c r="F1936" t="s">
        <v>9</v>
      </c>
      <c r="G1936" t="s">
        <v>1394</v>
      </c>
      <c r="H1936" t="s">
        <v>70</v>
      </c>
      <c r="I1936" t="s">
        <v>12</v>
      </c>
      <c r="J1936" t="s">
        <v>26</v>
      </c>
      <c r="K1936" t="s">
        <v>1694</v>
      </c>
      <c r="L1936" t="s">
        <v>3940</v>
      </c>
      <c r="M1936" t="s">
        <v>1566</v>
      </c>
      <c r="N1936" t="s">
        <v>3893</v>
      </c>
      <c r="O1936" t="s">
        <v>1695</v>
      </c>
      <c r="P1936">
        <v>107.06</v>
      </c>
      <c r="Q1936">
        <v>359</v>
      </c>
      <c r="R1936" t="s">
        <v>1814</v>
      </c>
      <c r="S1936" t="s">
        <v>1754</v>
      </c>
      <c r="T1936" t="s">
        <v>1815</v>
      </c>
      <c r="U1936" t="s">
        <v>1772</v>
      </c>
      <c r="V1936" t="s">
        <v>1829</v>
      </c>
      <c r="W1936">
        <v>1</v>
      </c>
      <c r="X1936" t="s">
        <v>1813</v>
      </c>
      <c r="Y1936">
        <v>727.7</v>
      </c>
      <c r="Z1936">
        <v>727.7</v>
      </c>
      <c r="AA1936">
        <v>152.82</v>
      </c>
      <c r="AB1936">
        <v>0.21</v>
      </c>
    </row>
    <row r="1937" spans="1:28" x14ac:dyDescent="0.3">
      <c r="A1937" t="s">
        <v>3761</v>
      </c>
      <c r="B1937" s="13">
        <v>45258</v>
      </c>
      <c r="C1937" t="s">
        <v>1352</v>
      </c>
      <c r="D1937" t="s">
        <v>1353</v>
      </c>
      <c r="E1937">
        <v>61</v>
      </c>
      <c r="F1937" t="s">
        <v>9</v>
      </c>
      <c r="G1937" t="s">
        <v>1354</v>
      </c>
      <c r="H1937" t="s">
        <v>39</v>
      </c>
      <c r="I1937" t="s">
        <v>12</v>
      </c>
      <c r="J1937" t="s">
        <v>13</v>
      </c>
      <c r="K1937" t="s">
        <v>1650</v>
      </c>
      <c r="L1937" t="s">
        <v>3917</v>
      </c>
      <c r="M1937" t="s">
        <v>1563</v>
      </c>
      <c r="N1937" t="s">
        <v>3854</v>
      </c>
      <c r="O1937" t="s">
        <v>1651</v>
      </c>
      <c r="P1937">
        <v>88.49</v>
      </c>
      <c r="Q1937">
        <v>246</v>
      </c>
      <c r="R1937" t="s">
        <v>1780</v>
      </c>
      <c r="S1937" t="s">
        <v>1763</v>
      </c>
      <c r="T1937" t="s">
        <v>1781</v>
      </c>
      <c r="U1937" t="s">
        <v>1772</v>
      </c>
      <c r="V1937" t="s">
        <v>1824</v>
      </c>
      <c r="W1937">
        <v>4</v>
      </c>
      <c r="X1937" t="s">
        <v>1779</v>
      </c>
      <c r="Y1937">
        <v>581.34</v>
      </c>
      <c r="Z1937">
        <v>2325.36</v>
      </c>
      <c r="AA1937">
        <v>186.03</v>
      </c>
      <c r="AB1937">
        <v>0.08</v>
      </c>
    </row>
    <row r="1938" spans="1:28" x14ac:dyDescent="0.3">
      <c r="A1938" t="s">
        <v>3762</v>
      </c>
      <c r="B1938" s="13">
        <v>45793</v>
      </c>
      <c r="C1938" t="s">
        <v>344</v>
      </c>
      <c r="D1938" t="s">
        <v>345</v>
      </c>
      <c r="E1938">
        <v>30</v>
      </c>
      <c r="F1938" t="s">
        <v>16</v>
      </c>
      <c r="G1938" t="s">
        <v>346</v>
      </c>
      <c r="H1938" t="s">
        <v>328</v>
      </c>
      <c r="I1938" t="s">
        <v>12</v>
      </c>
      <c r="J1938" t="s">
        <v>19</v>
      </c>
      <c r="K1938" t="s">
        <v>1680</v>
      </c>
      <c r="L1938" t="s">
        <v>3932</v>
      </c>
      <c r="M1938" t="s">
        <v>1558</v>
      </c>
      <c r="N1938" t="s">
        <v>3867</v>
      </c>
      <c r="O1938" t="s">
        <v>1681</v>
      </c>
      <c r="P1938">
        <v>340.39</v>
      </c>
      <c r="Q1938">
        <v>177</v>
      </c>
      <c r="R1938" t="s">
        <v>1758</v>
      </c>
      <c r="S1938" t="s">
        <v>1759</v>
      </c>
      <c r="T1938" t="s">
        <v>1760</v>
      </c>
      <c r="U1938" t="s">
        <v>1756</v>
      </c>
      <c r="V1938" t="s">
        <v>1826</v>
      </c>
      <c r="W1938">
        <v>1</v>
      </c>
      <c r="X1938" t="s">
        <v>1757</v>
      </c>
      <c r="Y1938">
        <v>338.83</v>
      </c>
      <c r="Z1938">
        <v>338.83</v>
      </c>
      <c r="AA1938">
        <v>64.38</v>
      </c>
      <c r="AB1938">
        <v>0.19</v>
      </c>
    </row>
    <row r="1939" spans="1:28" x14ac:dyDescent="0.3">
      <c r="A1939" t="s">
        <v>3763</v>
      </c>
      <c r="B1939" s="13">
        <v>45265</v>
      </c>
      <c r="C1939" t="s">
        <v>905</v>
      </c>
      <c r="D1939" t="s">
        <v>906</v>
      </c>
      <c r="E1939">
        <v>46</v>
      </c>
      <c r="F1939" t="s">
        <v>16</v>
      </c>
      <c r="G1939" t="s">
        <v>907</v>
      </c>
      <c r="H1939" t="s">
        <v>715</v>
      </c>
      <c r="I1939" t="s">
        <v>12</v>
      </c>
      <c r="J1939" t="s">
        <v>31</v>
      </c>
      <c r="K1939" t="s">
        <v>1646</v>
      </c>
      <c r="L1939" t="s">
        <v>3914</v>
      </c>
      <c r="M1939" t="s">
        <v>1558</v>
      </c>
      <c r="N1939" t="s">
        <v>3915</v>
      </c>
      <c r="O1939" t="s">
        <v>1647</v>
      </c>
      <c r="P1939">
        <v>43.29</v>
      </c>
      <c r="Q1939">
        <v>267</v>
      </c>
      <c r="R1939" t="s">
        <v>1798</v>
      </c>
      <c r="S1939" t="s">
        <v>1754</v>
      </c>
      <c r="T1939" t="s">
        <v>129</v>
      </c>
      <c r="U1939" t="s">
        <v>1756</v>
      </c>
      <c r="V1939" t="s">
        <v>1824</v>
      </c>
      <c r="W1939">
        <v>4</v>
      </c>
      <c r="X1939" t="s">
        <v>1797</v>
      </c>
      <c r="Y1939">
        <v>568.80999999999995</v>
      </c>
      <c r="Z1939">
        <v>2275.2399999999998</v>
      </c>
      <c r="AA1939">
        <v>568.80999999999995</v>
      </c>
      <c r="AB1939">
        <v>0.25</v>
      </c>
    </row>
    <row r="1940" spans="1:28" x14ac:dyDescent="0.3">
      <c r="A1940" t="s">
        <v>3764</v>
      </c>
      <c r="B1940" s="13">
        <v>45607</v>
      </c>
      <c r="C1940" t="s">
        <v>1172</v>
      </c>
      <c r="D1940" t="s">
        <v>1173</v>
      </c>
      <c r="E1940">
        <v>26</v>
      </c>
      <c r="F1940" t="s">
        <v>9</v>
      </c>
      <c r="G1940" t="s">
        <v>1174</v>
      </c>
      <c r="H1940" t="s">
        <v>201</v>
      </c>
      <c r="I1940" t="s">
        <v>12</v>
      </c>
      <c r="J1940" t="s">
        <v>19</v>
      </c>
      <c r="K1940" t="s">
        <v>1670</v>
      </c>
      <c r="L1940" t="s">
        <v>3927</v>
      </c>
      <c r="M1940" t="s">
        <v>1566</v>
      </c>
      <c r="N1940" t="s">
        <v>3878</v>
      </c>
      <c r="O1940" t="s">
        <v>1671</v>
      </c>
      <c r="P1940">
        <v>103.45</v>
      </c>
      <c r="Q1940">
        <v>465</v>
      </c>
      <c r="R1940" t="s">
        <v>1808</v>
      </c>
      <c r="S1940" t="s">
        <v>1759</v>
      </c>
      <c r="T1940" t="s">
        <v>1809</v>
      </c>
      <c r="U1940" t="s">
        <v>1756</v>
      </c>
      <c r="V1940" t="s">
        <v>1826</v>
      </c>
      <c r="W1940">
        <v>2</v>
      </c>
      <c r="X1940" t="s">
        <v>1807</v>
      </c>
      <c r="Y1940">
        <v>352.63</v>
      </c>
      <c r="Z1940">
        <v>705.26</v>
      </c>
      <c r="AA1940">
        <v>105.79</v>
      </c>
      <c r="AB1940">
        <v>0.15</v>
      </c>
    </row>
    <row r="1941" spans="1:28" x14ac:dyDescent="0.3">
      <c r="A1941" t="s">
        <v>3765</v>
      </c>
      <c r="B1941" s="13">
        <v>45382</v>
      </c>
      <c r="C1941" t="s">
        <v>523</v>
      </c>
      <c r="D1941" t="s">
        <v>524</v>
      </c>
      <c r="E1941">
        <v>46</v>
      </c>
      <c r="F1941" t="s">
        <v>9</v>
      </c>
      <c r="G1941" t="s">
        <v>525</v>
      </c>
      <c r="H1941" t="s">
        <v>18</v>
      </c>
      <c r="I1941" t="s">
        <v>12</v>
      </c>
      <c r="J1941" t="s">
        <v>26</v>
      </c>
      <c r="K1941" t="s">
        <v>1740</v>
      </c>
      <c r="L1941" t="s">
        <v>3963</v>
      </c>
      <c r="M1941" t="s">
        <v>1547</v>
      </c>
      <c r="N1941" t="s">
        <v>3849</v>
      </c>
      <c r="O1941" t="s">
        <v>1741</v>
      </c>
      <c r="P1941">
        <v>358.47</v>
      </c>
      <c r="Q1941">
        <v>143</v>
      </c>
      <c r="R1941" t="s">
        <v>1798</v>
      </c>
      <c r="S1941" t="s">
        <v>1754</v>
      </c>
      <c r="T1941" t="s">
        <v>129</v>
      </c>
      <c r="U1941" t="s">
        <v>1756</v>
      </c>
      <c r="V1941" t="s">
        <v>1826</v>
      </c>
      <c r="W1941">
        <v>2</v>
      </c>
      <c r="X1941" t="s">
        <v>1797</v>
      </c>
      <c r="Y1941">
        <v>629.86</v>
      </c>
      <c r="Z1941">
        <v>1259.72</v>
      </c>
      <c r="AA1941">
        <v>188.96</v>
      </c>
      <c r="AB1941">
        <v>0.15</v>
      </c>
    </row>
    <row r="1942" spans="1:28" x14ac:dyDescent="0.3">
      <c r="A1942" t="s">
        <v>3766</v>
      </c>
      <c r="B1942" s="13">
        <v>45793</v>
      </c>
      <c r="C1942" t="s">
        <v>1516</v>
      </c>
      <c r="D1942" t="s">
        <v>1517</v>
      </c>
      <c r="E1942">
        <v>28</v>
      </c>
      <c r="F1942" t="s">
        <v>9</v>
      </c>
      <c r="G1942" t="s">
        <v>84</v>
      </c>
      <c r="H1942" t="s">
        <v>22</v>
      </c>
      <c r="I1942" t="s">
        <v>12</v>
      </c>
      <c r="J1942" t="s">
        <v>31</v>
      </c>
      <c r="K1942" t="s">
        <v>1744</v>
      </c>
      <c r="L1942" t="s">
        <v>3965</v>
      </c>
      <c r="M1942" t="s">
        <v>1563</v>
      </c>
      <c r="N1942" t="s">
        <v>3860</v>
      </c>
      <c r="O1942" t="s">
        <v>1745</v>
      </c>
      <c r="P1942">
        <v>431.67</v>
      </c>
      <c r="Q1942">
        <v>73</v>
      </c>
      <c r="R1942" t="s">
        <v>1767</v>
      </c>
      <c r="S1942" t="s">
        <v>1759</v>
      </c>
      <c r="T1942" t="s">
        <v>1768</v>
      </c>
      <c r="U1942" t="s">
        <v>1765</v>
      </c>
      <c r="V1942" t="s">
        <v>1824</v>
      </c>
      <c r="W1942">
        <v>3</v>
      </c>
      <c r="X1942" t="s">
        <v>1766</v>
      </c>
      <c r="Y1942">
        <v>212.08</v>
      </c>
      <c r="Z1942">
        <v>636.24</v>
      </c>
      <c r="AA1942">
        <v>44.54</v>
      </c>
      <c r="AB1942">
        <v>7.0000000000000007E-2</v>
      </c>
    </row>
    <row r="1943" spans="1:28" x14ac:dyDescent="0.3">
      <c r="A1943" t="s">
        <v>3767</v>
      </c>
      <c r="B1943" s="13">
        <v>45590</v>
      </c>
      <c r="C1943" t="s">
        <v>538</v>
      </c>
      <c r="D1943" t="s">
        <v>539</v>
      </c>
      <c r="E1943">
        <v>18</v>
      </c>
      <c r="F1943" t="s">
        <v>16</v>
      </c>
      <c r="G1943" t="s">
        <v>540</v>
      </c>
      <c r="H1943" t="s">
        <v>133</v>
      </c>
      <c r="I1943" t="s">
        <v>12</v>
      </c>
      <c r="J1943" t="s">
        <v>31</v>
      </c>
      <c r="K1943" t="s">
        <v>1662</v>
      </c>
      <c r="L1943" t="s">
        <v>3923</v>
      </c>
      <c r="M1943" t="s">
        <v>1566</v>
      </c>
      <c r="N1943" t="s">
        <v>3862</v>
      </c>
      <c r="O1943" t="s">
        <v>1663</v>
      </c>
      <c r="P1943">
        <v>30.62</v>
      </c>
      <c r="Q1943">
        <v>138</v>
      </c>
      <c r="R1943" t="s">
        <v>1762</v>
      </c>
      <c r="S1943" t="s">
        <v>1763</v>
      </c>
      <c r="T1943" t="s">
        <v>1764</v>
      </c>
      <c r="U1943" t="s">
        <v>1765</v>
      </c>
      <c r="V1943" t="s">
        <v>1826</v>
      </c>
      <c r="W1943">
        <v>3</v>
      </c>
      <c r="X1943" t="s">
        <v>1761</v>
      </c>
      <c r="Y1943">
        <v>878.62</v>
      </c>
      <c r="Z1943">
        <v>2635.86</v>
      </c>
      <c r="AA1943">
        <v>131.79</v>
      </c>
      <c r="AB1943">
        <v>0.05</v>
      </c>
    </row>
    <row r="1944" spans="1:28" x14ac:dyDescent="0.3">
      <c r="A1944" t="s">
        <v>3768</v>
      </c>
      <c r="B1944" s="13">
        <v>45679</v>
      </c>
      <c r="C1944" t="s">
        <v>833</v>
      </c>
      <c r="D1944" t="s">
        <v>834</v>
      </c>
      <c r="E1944">
        <v>27</v>
      </c>
      <c r="F1944" t="s">
        <v>16</v>
      </c>
      <c r="G1944" t="s">
        <v>835</v>
      </c>
      <c r="H1944" t="s">
        <v>35</v>
      </c>
      <c r="I1944" t="s">
        <v>12</v>
      </c>
      <c r="J1944" t="s">
        <v>31</v>
      </c>
      <c r="K1944" t="s">
        <v>1708</v>
      </c>
      <c r="L1944" t="s">
        <v>3947</v>
      </c>
      <c r="M1944" t="s">
        <v>1544</v>
      </c>
      <c r="N1944" t="s">
        <v>3864</v>
      </c>
      <c r="O1944" t="s">
        <v>1709</v>
      </c>
      <c r="P1944">
        <v>143.43</v>
      </c>
      <c r="Q1944">
        <v>58</v>
      </c>
      <c r="R1944" t="s">
        <v>1790</v>
      </c>
      <c r="S1944" t="s">
        <v>1754</v>
      </c>
      <c r="T1944" t="s">
        <v>1791</v>
      </c>
      <c r="U1944" t="s">
        <v>1772</v>
      </c>
      <c r="V1944" t="s">
        <v>1826</v>
      </c>
      <c r="W1944">
        <v>4</v>
      </c>
      <c r="X1944" t="s">
        <v>1789</v>
      </c>
      <c r="Y1944">
        <v>87.83</v>
      </c>
      <c r="Z1944">
        <v>351.32</v>
      </c>
      <c r="AA1944">
        <v>80.8</v>
      </c>
      <c r="AB1944">
        <v>0.23</v>
      </c>
    </row>
    <row r="1945" spans="1:28" x14ac:dyDescent="0.3">
      <c r="A1945" t="s">
        <v>3769</v>
      </c>
      <c r="B1945" s="13">
        <v>45814</v>
      </c>
      <c r="C1945" t="s">
        <v>875</v>
      </c>
      <c r="D1945" t="s">
        <v>876</v>
      </c>
      <c r="E1945">
        <v>22</v>
      </c>
      <c r="F1945" t="s">
        <v>9</v>
      </c>
      <c r="G1945" t="s">
        <v>877</v>
      </c>
      <c r="H1945" t="s">
        <v>588</v>
      </c>
      <c r="I1945" t="s">
        <v>12</v>
      </c>
      <c r="J1945" t="s">
        <v>13</v>
      </c>
      <c r="K1945" t="s">
        <v>1660</v>
      </c>
      <c r="L1945" t="s">
        <v>3922</v>
      </c>
      <c r="M1945" t="s">
        <v>1544</v>
      </c>
      <c r="N1945" t="s">
        <v>3870</v>
      </c>
      <c r="O1945" t="s">
        <v>1661</v>
      </c>
      <c r="P1945">
        <v>461.47</v>
      </c>
      <c r="Q1945">
        <v>190</v>
      </c>
      <c r="R1945" t="s">
        <v>1787</v>
      </c>
      <c r="S1945" t="s">
        <v>1763</v>
      </c>
      <c r="T1945" t="s">
        <v>1788</v>
      </c>
      <c r="U1945" t="s">
        <v>1756</v>
      </c>
      <c r="V1945" t="s">
        <v>1829</v>
      </c>
      <c r="W1945">
        <v>3</v>
      </c>
      <c r="X1945" t="s">
        <v>1786</v>
      </c>
      <c r="Y1945">
        <v>442.64</v>
      </c>
      <c r="Z1945">
        <v>1327.92</v>
      </c>
      <c r="AA1945">
        <v>199.19</v>
      </c>
      <c r="AB1945">
        <v>0.15</v>
      </c>
    </row>
    <row r="1946" spans="1:28" x14ac:dyDescent="0.3">
      <c r="A1946" t="s">
        <v>3770</v>
      </c>
      <c r="B1946" s="13">
        <v>45795</v>
      </c>
      <c r="C1946" t="s">
        <v>335</v>
      </c>
      <c r="D1946" t="s">
        <v>336</v>
      </c>
      <c r="E1946">
        <v>28</v>
      </c>
      <c r="F1946" t="s">
        <v>16</v>
      </c>
      <c r="G1946" t="s">
        <v>337</v>
      </c>
      <c r="H1946" t="s">
        <v>317</v>
      </c>
      <c r="I1946" t="s">
        <v>12</v>
      </c>
      <c r="J1946" t="s">
        <v>13</v>
      </c>
      <c r="K1946" t="s">
        <v>1624</v>
      </c>
      <c r="L1946" t="s">
        <v>3901</v>
      </c>
      <c r="M1946" t="s">
        <v>1566</v>
      </c>
      <c r="N1946" t="s">
        <v>3885</v>
      </c>
      <c r="O1946" t="s">
        <v>1625</v>
      </c>
      <c r="P1946">
        <v>135.61000000000001</v>
      </c>
      <c r="Q1946">
        <v>394</v>
      </c>
      <c r="R1946" t="s">
        <v>1762</v>
      </c>
      <c r="S1946" t="s">
        <v>1763</v>
      </c>
      <c r="T1946" t="s">
        <v>1764</v>
      </c>
      <c r="U1946" t="s">
        <v>1765</v>
      </c>
      <c r="V1946" t="s">
        <v>1829</v>
      </c>
      <c r="W1946">
        <v>3</v>
      </c>
      <c r="X1946" t="s">
        <v>1761</v>
      </c>
      <c r="Y1946">
        <v>410.04</v>
      </c>
      <c r="Z1946">
        <v>1230.1199999999999</v>
      </c>
      <c r="AA1946">
        <v>110.71</v>
      </c>
      <c r="AB1946">
        <v>0.09</v>
      </c>
    </row>
    <row r="1947" spans="1:28" x14ac:dyDescent="0.3">
      <c r="A1947" t="s">
        <v>3771</v>
      </c>
      <c r="B1947" s="13">
        <v>45797</v>
      </c>
      <c r="C1947" t="s">
        <v>455</v>
      </c>
      <c r="D1947" t="s">
        <v>456</v>
      </c>
      <c r="E1947">
        <v>62</v>
      </c>
      <c r="F1947" t="s">
        <v>16</v>
      </c>
      <c r="G1947" t="s">
        <v>457</v>
      </c>
      <c r="H1947" t="s">
        <v>250</v>
      </c>
      <c r="I1947" t="s">
        <v>12</v>
      </c>
      <c r="J1947" t="s">
        <v>26</v>
      </c>
      <c r="K1947" t="s">
        <v>1736</v>
      </c>
      <c r="L1947" t="s">
        <v>3961</v>
      </c>
      <c r="M1947" t="s">
        <v>1558</v>
      </c>
      <c r="N1947" t="s">
        <v>3856</v>
      </c>
      <c r="O1947" t="s">
        <v>1737</v>
      </c>
      <c r="P1947">
        <v>358.47</v>
      </c>
      <c r="Q1947">
        <v>213</v>
      </c>
      <c r="R1947" t="s">
        <v>1808</v>
      </c>
      <c r="S1947" t="s">
        <v>1759</v>
      </c>
      <c r="T1947" t="s">
        <v>1809</v>
      </c>
      <c r="U1947" t="s">
        <v>1756</v>
      </c>
      <c r="V1947" t="s">
        <v>1824</v>
      </c>
      <c r="W1947">
        <v>1</v>
      </c>
      <c r="X1947" t="s">
        <v>1807</v>
      </c>
      <c r="Y1947">
        <v>355.31</v>
      </c>
      <c r="Z1947">
        <v>355.31</v>
      </c>
      <c r="AA1947">
        <v>95.93</v>
      </c>
      <c r="AB1947">
        <v>0.27</v>
      </c>
    </row>
    <row r="1948" spans="1:28" x14ac:dyDescent="0.3">
      <c r="A1948" t="s">
        <v>3772</v>
      </c>
      <c r="B1948" s="13">
        <v>45607</v>
      </c>
      <c r="C1948" t="s">
        <v>1175</v>
      </c>
      <c r="D1948" t="s">
        <v>1176</v>
      </c>
      <c r="E1948">
        <v>30</v>
      </c>
      <c r="F1948" t="s">
        <v>9</v>
      </c>
      <c r="G1948" t="s">
        <v>1177</v>
      </c>
      <c r="H1948" t="s">
        <v>167</v>
      </c>
      <c r="I1948" t="s">
        <v>12</v>
      </c>
      <c r="J1948" t="s">
        <v>26</v>
      </c>
      <c r="K1948" t="s">
        <v>1565</v>
      </c>
      <c r="L1948" t="s">
        <v>3861</v>
      </c>
      <c r="M1948" t="s">
        <v>1566</v>
      </c>
      <c r="N1948" t="s">
        <v>3862</v>
      </c>
      <c r="O1948" t="s">
        <v>1567</v>
      </c>
      <c r="P1948">
        <v>495.72</v>
      </c>
      <c r="Q1948">
        <v>323</v>
      </c>
      <c r="R1948" t="s">
        <v>1798</v>
      </c>
      <c r="S1948" t="s">
        <v>1754</v>
      </c>
      <c r="T1948" t="s">
        <v>129</v>
      </c>
      <c r="U1948" t="s">
        <v>1756</v>
      </c>
      <c r="V1948" t="s">
        <v>1829</v>
      </c>
      <c r="W1948">
        <v>4</v>
      </c>
      <c r="X1948" t="s">
        <v>1797</v>
      </c>
      <c r="Y1948">
        <v>243.13</v>
      </c>
      <c r="Z1948">
        <v>972.52</v>
      </c>
      <c r="AA1948">
        <v>243.13</v>
      </c>
      <c r="AB1948">
        <v>0.25</v>
      </c>
    </row>
    <row r="1949" spans="1:28" x14ac:dyDescent="0.3">
      <c r="A1949" t="s">
        <v>3773</v>
      </c>
      <c r="B1949" s="13">
        <v>45614</v>
      </c>
      <c r="C1949" t="s">
        <v>737</v>
      </c>
      <c r="D1949" t="s">
        <v>738</v>
      </c>
      <c r="E1949">
        <v>32</v>
      </c>
      <c r="F1949" t="s">
        <v>16</v>
      </c>
      <c r="G1949" t="s">
        <v>739</v>
      </c>
      <c r="H1949" t="s">
        <v>140</v>
      </c>
      <c r="I1949" t="s">
        <v>12</v>
      </c>
      <c r="J1949" t="s">
        <v>26</v>
      </c>
      <c r="K1949" t="s">
        <v>1666</v>
      </c>
      <c r="L1949" t="s">
        <v>3925</v>
      </c>
      <c r="M1949" t="s">
        <v>1558</v>
      </c>
      <c r="N1949" t="s">
        <v>3867</v>
      </c>
      <c r="O1949" t="s">
        <v>1667</v>
      </c>
      <c r="P1949">
        <v>17.309999999999999</v>
      </c>
      <c r="Q1949">
        <v>399</v>
      </c>
      <c r="R1949" t="s">
        <v>1793</v>
      </c>
      <c r="S1949" t="s">
        <v>1763</v>
      </c>
      <c r="T1949" t="s">
        <v>395</v>
      </c>
      <c r="U1949" t="s">
        <v>1772</v>
      </c>
      <c r="V1949" t="s">
        <v>1829</v>
      </c>
      <c r="W1949">
        <v>2</v>
      </c>
      <c r="X1949" t="s">
        <v>1792</v>
      </c>
      <c r="Y1949">
        <v>410.63</v>
      </c>
      <c r="Z1949">
        <v>821.26</v>
      </c>
      <c r="AA1949">
        <v>229.95</v>
      </c>
      <c r="AB1949">
        <v>0.28000000000000003</v>
      </c>
    </row>
    <row r="1950" spans="1:28" x14ac:dyDescent="0.3">
      <c r="A1950" t="s">
        <v>3774</v>
      </c>
      <c r="B1950" s="13">
        <v>45293</v>
      </c>
      <c r="C1950" t="s">
        <v>1319</v>
      </c>
      <c r="D1950" t="s">
        <v>1320</v>
      </c>
      <c r="E1950">
        <v>40</v>
      </c>
      <c r="F1950" t="s">
        <v>9</v>
      </c>
      <c r="G1950" t="s">
        <v>1321</v>
      </c>
      <c r="H1950" t="s">
        <v>117</v>
      </c>
      <c r="I1950" t="s">
        <v>12</v>
      </c>
      <c r="J1950" t="s">
        <v>26</v>
      </c>
      <c r="K1950" t="s">
        <v>1736</v>
      </c>
      <c r="L1950" t="s">
        <v>3961</v>
      </c>
      <c r="M1950" t="s">
        <v>1558</v>
      </c>
      <c r="N1950" t="s">
        <v>3856</v>
      </c>
      <c r="O1950" t="s">
        <v>1737</v>
      </c>
      <c r="P1950">
        <v>358.47</v>
      </c>
      <c r="Q1950">
        <v>213</v>
      </c>
      <c r="R1950" t="s">
        <v>1790</v>
      </c>
      <c r="S1950" t="s">
        <v>1754</v>
      </c>
      <c r="T1950" t="s">
        <v>1791</v>
      </c>
      <c r="U1950" t="s">
        <v>1772</v>
      </c>
      <c r="V1950" t="s">
        <v>1826</v>
      </c>
      <c r="W1950">
        <v>4</v>
      </c>
      <c r="X1950" t="s">
        <v>1789</v>
      </c>
      <c r="Y1950">
        <v>101.25</v>
      </c>
      <c r="Z1950">
        <v>405</v>
      </c>
      <c r="AA1950">
        <v>64.8</v>
      </c>
      <c r="AB1950">
        <v>0.16</v>
      </c>
    </row>
    <row r="1951" spans="1:28" x14ac:dyDescent="0.3">
      <c r="A1951" t="s">
        <v>3775</v>
      </c>
      <c r="B1951" s="13">
        <v>45301</v>
      </c>
      <c r="C1951" t="s">
        <v>730</v>
      </c>
      <c r="D1951" t="s">
        <v>731</v>
      </c>
      <c r="E1951">
        <v>54</v>
      </c>
      <c r="F1951" t="s">
        <v>9</v>
      </c>
      <c r="G1951" t="s">
        <v>216</v>
      </c>
      <c r="H1951" t="s">
        <v>163</v>
      </c>
      <c r="I1951" t="s">
        <v>12</v>
      </c>
      <c r="J1951" t="s">
        <v>13</v>
      </c>
      <c r="K1951" t="s">
        <v>1560</v>
      </c>
      <c r="L1951" t="s">
        <v>3857</v>
      </c>
      <c r="M1951" t="s">
        <v>1544</v>
      </c>
      <c r="N1951" t="s">
        <v>3858</v>
      </c>
      <c r="O1951" t="s">
        <v>1561</v>
      </c>
      <c r="P1951">
        <v>218.86</v>
      </c>
      <c r="Q1951">
        <v>170</v>
      </c>
      <c r="R1951" t="s">
        <v>1808</v>
      </c>
      <c r="S1951" t="s">
        <v>1759</v>
      </c>
      <c r="T1951" t="s">
        <v>1809</v>
      </c>
      <c r="U1951" t="s">
        <v>1756</v>
      </c>
      <c r="V1951" t="s">
        <v>1826</v>
      </c>
      <c r="W1951">
        <v>4</v>
      </c>
      <c r="X1951" t="s">
        <v>1807</v>
      </c>
      <c r="Y1951">
        <v>716.39</v>
      </c>
      <c r="Z1951">
        <v>2865.56</v>
      </c>
      <c r="AA1951">
        <v>85.97</v>
      </c>
      <c r="AB1951">
        <v>0.03</v>
      </c>
    </row>
    <row r="1952" spans="1:28" x14ac:dyDescent="0.3">
      <c r="A1952" t="s">
        <v>3776</v>
      </c>
      <c r="B1952" s="13">
        <v>45311</v>
      </c>
      <c r="C1952" t="s">
        <v>338</v>
      </c>
      <c r="D1952" t="s">
        <v>339</v>
      </c>
      <c r="E1952">
        <v>43</v>
      </c>
      <c r="F1952" t="s">
        <v>16</v>
      </c>
      <c r="G1952" t="s">
        <v>340</v>
      </c>
      <c r="H1952" t="s">
        <v>184</v>
      </c>
      <c r="I1952" t="s">
        <v>12</v>
      </c>
      <c r="J1952" t="s">
        <v>13</v>
      </c>
      <c r="K1952" t="s">
        <v>1694</v>
      </c>
      <c r="L1952" t="s">
        <v>3940</v>
      </c>
      <c r="M1952" t="s">
        <v>1566</v>
      </c>
      <c r="N1952" t="s">
        <v>3893</v>
      </c>
      <c r="O1952" t="s">
        <v>1695</v>
      </c>
      <c r="P1952">
        <v>107.06</v>
      </c>
      <c r="Q1952">
        <v>359</v>
      </c>
      <c r="R1952" t="s">
        <v>1758</v>
      </c>
      <c r="S1952" t="s">
        <v>1759</v>
      </c>
      <c r="T1952" t="s">
        <v>1760</v>
      </c>
      <c r="U1952" t="s">
        <v>1756</v>
      </c>
      <c r="V1952" t="s">
        <v>1826</v>
      </c>
      <c r="W1952">
        <v>1</v>
      </c>
      <c r="X1952" t="s">
        <v>1757</v>
      </c>
      <c r="Y1952">
        <v>721.74</v>
      </c>
      <c r="Z1952">
        <v>721.74</v>
      </c>
      <c r="AA1952">
        <v>173.22</v>
      </c>
      <c r="AB1952">
        <v>0.24</v>
      </c>
    </row>
    <row r="1953" spans="1:28" x14ac:dyDescent="0.3">
      <c r="A1953" t="s">
        <v>3777</v>
      </c>
      <c r="B1953" s="13">
        <v>45702</v>
      </c>
      <c r="C1953" t="s">
        <v>205</v>
      </c>
      <c r="D1953" t="s">
        <v>206</v>
      </c>
      <c r="E1953">
        <v>24</v>
      </c>
      <c r="F1953" t="s">
        <v>9</v>
      </c>
      <c r="G1953" t="s">
        <v>207</v>
      </c>
      <c r="H1953" t="s">
        <v>96</v>
      </c>
      <c r="I1953" t="s">
        <v>12</v>
      </c>
      <c r="J1953" t="s">
        <v>19</v>
      </c>
      <c r="K1953" t="s">
        <v>1672</v>
      </c>
      <c r="L1953" t="s">
        <v>3928</v>
      </c>
      <c r="M1953" t="s">
        <v>1563</v>
      </c>
      <c r="N1953" t="s">
        <v>3845</v>
      </c>
      <c r="O1953" t="s">
        <v>1673</v>
      </c>
      <c r="P1953">
        <v>86.42</v>
      </c>
      <c r="Q1953">
        <v>222</v>
      </c>
      <c r="R1953" t="s">
        <v>1793</v>
      </c>
      <c r="S1953" t="s">
        <v>1763</v>
      </c>
      <c r="T1953" t="s">
        <v>395</v>
      </c>
      <c r="U1953" t="s">
        <v>1772</v>
      </c>
      <c r="V1953" t="s">
        <v>1824</v>
      </c>
      <c r="W1953">
        <v>2</v>
      </c>
      <c r="X1953" t="s">
        <v>1792</v>
      </c>
      <c r="Y1953">
        <v>527.91</v>
      </c>
      <c r="Z1953">
        <v>1055.82</v>
      </c>
      <c r="AA1953">
        <v>21.12</v>
      </c>
      <c r="AB1953">
        <v>0.02</v>
      </c>
    </row>
    <row r="1954" spans="1:28" x14ac:dyDescent="0.3">
      <c r="A1954" t="s">
        <v>3778</v>
      </c>
      <c r="B1954" s="13">
        <v>45525</v>
      </c>
      <c r="C1954" t="s">
        <v>1005</v>
      </c>
      <c r="D1954" t="s">
        <v>1006</v>
      </c>
      <c r="E1954">
        <v>54</v>
      </c>
      <c r="F1954" t="s">
        <v>9</v>
      </c>
      <c r="G1954" t="s">
        <v>1007</v>
      </c>
      <c r="H1954" t="s">
        <v>313</v>
      </c>
      <c r="I1954" t="s">
        <v>12</v>
      </c>
      <c r="J1954" t="s">
        <v>19</v>
      </c>
      <c r="K1954" t="s">
        <v>1652</v>
      </c>
      <c r="L1954" t="s">
        <v>3918</v>
      </c>
      <c r="M1954" t="s">
        <v>1566</v>
      </c>
      <c r="N1954" t="s">
        <v>3893</v>
      </c>
      <c r="O1954" t="s">
        <v>1653</v>
      </c>
      <c r="P1954">
        <v>212.26</v>
      </c>
      <c r="Q1954">
        <v>82</v>
      </c>
      <c r="R1954" t="s">
        <v>1798</v>
      </c>
      <c r="S1954" t="s">
        <v>1754</v>
      </c>
      <c r="T1954" t="s">
        <v>129</v>
      </c>
      <c r="U1954" t="s">
        <v>1756</v>
      </c>
      <c r="V1954" t="s">
        <v>1829</v>
      </c>
      <c r="W1954">
        <v>2</v>
      </c>
      <c r="X1954" t="s">
        <v>1797</v>
      </c>
      <c r="Y1954">
        <v>945.92</v>
      </c>
      <c r="Z1954">
        <v>1891.84</v>
      </c>
      <c r="AA1954">
        <v>359.45</v>
      </c>
      <c r="AB1954">
        <v>0.19</v>
      </c>
    </row>
    <row r="1955" spans="1:28" x14ac:dyDescent="0.3">
      <c r="A1955" t="s">
        <v>3779</v>
      </c>
      <c r="B1955" s="13">
        <v>45780</v>
      </c>
      <c r="C1955" t="s">
        <v>295</v>
      </c>
      <c r="D1955" t="s">
        <v>296</v>
      </c>
      <c r="E1955">
        <v>34</v>
      </c>
      <c r="F1955" t="s">
        <v>16</v>
      </c>
      <c r="G1955" t="s">
        <v>297</v>
      </c>
      <c r="H1955" t="s">
        <v>133</v>
      </c>
      <c r="I1955" t="s">
        <v>12</v>
      </c>
      <c r="J1955" t="s">
        <v>19</v>
      </c>
      <c r="K1955" t="s">
        <v>1660</v>
      </c>
      <c r="L1955" t="s">
        <v>3922</v>
      </c>
      <c r="M1955" t="s">
        <v>1544</v>
      </c>
      <c r="N1955" t="s">
        <v>3870</v>
      </c>
      <c r="O1955" t="s">
        <v>1661</v>
      </c>
      <c r="P1955">
        <v>461.47</v>
      </c>
      <c r="Q1955">
        <v>190</v>
      </c>
      <c r="R1955" t="s">
        <v>1808</v>
      </c>
      <c r="S1955" t="s">
        <v>1759</v>
      </c>
      <c r="T1955" t="s">
        <v>1809</v>
      </c>
      <c r="U1955" t="s">
        <v>1756</v>
      </c>
      <c r="V1955" t="s">
        <v>1826</v>
      </c>
      <c r="W1955">
        <v>2</v>
      </c>
      <c r="X1955" t="s">
        <v>1807</v>
      </c>
      <c r="Y1955">
        <v>981.35</v>
      </c>
      <c r="Z1955">
        <v>1962.7</v>
      </c>
      <c r="AA1955">
        <v>314.02999999999997</v>
      </c>
      <c r="AB1955">
        <v>0.16</v>
      </c>
    </row>
    <row r="1956" spans="1:28" x14ac:dyDescent="0.3">
      <c r="A1956" t="s">
        <v>3780</v>
      </c>
      <c r="B1956" s="13">
        <v>45819</v>
      </c>
      <c r="C1956" t="s">
        <v>722</v>
      </c>
      <c r="D1956" t="s">
        <v>723</v>
      </c>
      <c r="E1956">
        <v>50</v>
      </c>
      <c r="F1956" t="s">
        <v>9</v>
      </c>
      <c r="G1956" t="s">
        <v>3981</v>
      </c>
      <c r="H1956" t="s">
        <v>267</v>
      </c>
      <c r="I1956" t="s">
        <v>12</v>
      </c>
      <c r="J1956" t="s">
        <v>19</v>
      </c>
      <c r="K1956" t="s">
        <v>1666</v>
      </c>
      <c r="L1956" t="s">
        <v>3925</v>
      </c>
      <c r="M1956" t="s">
        <v>1558</v>
      </c>
      <c r="N1956" t="s">
        <v>3867</v>
      </c>
      <c r="O1956" t="s">
        <v>1667</v>
      </c>
      <c r="P1956">
        <v>17.309999999999999</v>
      </c>
      <c r="Q1956">
        <v>399</v>
      </c>
      <c r="R1956" t="s">
        <v>1767</v>
      </c>
      <c r="S1956" t="s">
        <v>1759</v>
      </c>
      <c r="T1956" t="s">
        <v>1768</v>
      </c>
      <c r="U1956" t="s">
        <v>1765</v>
      </c>
      <c r="V1956" t="s">
        <v>1824</v>
      </c>
      <c r="W1956">
        <v>1</v>
      </c>
      <c r="X1956" t="s">
        <v>1766</v>
      </c>
      <c r="Y1956">
        <v>913.99</v>
      </c>
      <c r="Z1956">
        <v>913.99</v>
      </c>
      <c r="AA1956">
        <v>127.96</v>
      </c>
      <c r="AB1956">
        <v>0.14000000000000001</v>
      </c>
    </row>
    <row r="1957" spans="1:28" x14ac:dyDescent="0.3">
      <c r="A1957" t="s">
        <v>3781</v>
      </c>
      <c r="B1957" s="13">
        <v>45863</v>
      </c>
      <c r="C1957" t="s">
        <v>55</v>
      </c>
      <c r="D1957" t="s">
        <v>56</v>
      </c>
      <c r="E1957">
        <v>28</v>
      </c>
      <c r="F1957" t="s">
        <v>16</v>
      </c>
      <c r="G1957" t="s">
        <v>57</v>
      </c>
      <c r="H1957" t="s">
        <v>58</v>
      </c>
      <c r="I1957" t="s">
        <v>12</v>
      </c>
      <c r="J1957" t="s">
        <v>13</v>
      </c>
      <c r="K1957" t="s">
        <v>1680</v>
      </c>
      <c r="L1957" t="s">
        <v>3932</v>
      </c>
      <c r="M1957" t="s">
        <v>1558</v>
      </c>
      <c r="N1957" t="s">
        <v>3867</v>
      </c>
      <c r="O1957" t="s">
        <v>1681</v>
      </c>
      <c r="P1957">
        <v>340.39</v>
      </c>
      <c r="Q1957">
        <v>177</v>
      </c>
      <c r="R1957" t="s">
        <v>1783</v>
      </c>
      <c r="S1957" t="s">
        <v>1784</v>
      </c>
      <c r="T1957" t="s">
        <v>1785</v>
      </c>
      <c r="U1957" t="s">
        <v>1772</v>
      </c>
      <c r="V1957" t="s">
        <v>1826</v>
      </c>
      <c r="W1957">
        <v>4</v>
      </c>
      <c r="X1957" t="s">
        <v>1782</v>
      </c>
      <c r="Y1957">
        <v>270.69</v>
      </c>
      <c r="Z1957">
        <v>1082.76</v>
      </c>
      <c r="AA1957">
        <v>194.9</v>
      </c>
      <c r="AB1957">
        <v>0.18</v>
      </c>
    </row>
    <row r="1958" spans="1:28" x14ac:dyDescent="0.3">
      <c r="A1958" t="s">
        <v>3782</v>
      </c>
      <c r="B1958" s="13">
        <v>45687</v>
      </c>
      <c r="C1958" t="s">
        <v>538</v>
      </c>
      <c r="D1958" t="s">
        <v>539</v>
      </c>
      <c r="E1958">
        <v>18</v>
      </c>
      <c r="F1958" t="s">
        <v>16</v>
      </c>
      <c r="G1958" t="s">
        <v>540</v>
      </c>
      <c r="H1958" t="s">
        <v>133</v>
      </c>
      <c r="I1958" t="s">
        <v>12</v>
      </c>
      <c r="J1958" t="s">
        <v>31</v>
      </c>
      <c r="K1958" t="s">
        <v>1702</v>
      </c>
      <c r="L1958" t="s">
        <v>3944</v>
      </c>
      <c r="M1958" t="s">
        <v>1563</v>
      </c>
      <c r="N1958" t="s">
        <v>3872</v>
      </c>
      <c r="O1958" t="s">
        <v>1703</v>
      </c>
      <c r="P1958">
        <v>480.9</v>
      </c>
      <c r="Q1958">
        <v>104</v>
      </c>
      <c r="R1958" t="s">
        <v>1777</v>
      </c>
      <c r="S1958" t="s">
        <v>1754</v>
      </c>
      <c r="T1958" t="s">
        <v>1778</v>
      </c>
      <c r="U1958" t="s">
        <v>1772</v>
      </c>
      <c r="V1958" t="s">
        <v>1824</v>
      </c>
      <c r="W1958">
        <v>3</v>
      </c>
      <c r="X1958" t="s">
        <v>1776</v>
      </c>
      <c r="Y1958">
        <v>998.58</v>
      </c>
      <c r="Z1958">
        <v>2995.74</v>
      </c>
      <c r="AA1958">
        <v>59.91</v>
      </c>
      <c r="AB1958">
        <v>0.02</v>
      </c>
    </row>
    <row r="1959" spans="1:28" x14ac:dyDescent="0.3">
      <c r="A1959" t="s">
        <v>3783</v>
      </c>
      <c r="B1959" s="13">
        <v>45806</v>
      </c>
      <c r="C1959" t="s">
        <v>1408</v>
      </c>
      <c r="D1959" t="s">
        <v>1409</v>
      </c>
      <c r="E1959">
        <v>59</v>
      </c>
      <c r="F1959" t="s">
        <v>16</v>
      </c>
      <c r="G1959" t="s">
        <v>1410</v>
      </c>
      <c r="H1959" t="s">
        <v>291</v>
      </c>
      <c r="I1959" t="s">
        <v>12</v>
      </c>
      <c r="J1959" t="s">
        <v>13</v>
      </c>
      <c r="K1959" t="s">
        <v>1622</v>
      </c>
      <c r="L1959" t="s">
        <v>3899</v>
      </c>
      <c r="M1959" t="s">
        <v>1547</v>
      </c>
      <c r="N1959" t="s">
        <v>3900</v>
      </c>
      <c r="O1959" t="s">
        <v>1623</v>
      </c>
      <c r="P1959">
        <v>353.47</v>
      </c>
      <c r="Q1959">
        <v>214</v>
      </c>
      <c r="R1959" t="s">
        <v>1787</v>
      </c>
      <c r="S1959" t="s">
        <v>1763</v>
      </c>
      <c r="T1959" t="s">
        <v>1788</v>
      </c>
      <c r="U1959" t="s">
        <v>1756</v>
      </c>
      <c r="V1959" t="s">
        <v>1824</v>
      </c>
      <c r="W1959">
        <v>3</v>
      </c>
      <c r="X1959" t="s">
        <v>1786</v>
      </c>
      <c r="Y1959">
        <v>765.12</v>
      </c>
      <c r="Z1959">
        <v>2295.36</v>
      </c>
      <c r="AA1959">
        <v>413.16</v>
      </c>
      <c r="AB1959">
        <v>0.18</v>
      </c>
    </row>
    <row r="1960" spans="1:28" x14ac:dyDescent="0.3">
      <c r="A1960" t="s">
        <v>3784</v>
      </c>
      <c r="B1960" s="13">
        <v>45216</v>
      </c>
      <c r="C1960" t="s">
        <v>264</v>
      </c>
      <c r="D1960" t="s">
        <v>265</v>
      </c>
      <c r="E1960">
        <v>39</v>
      </c>
      <c r="F1960" t="s">
        <v>16</v>
      </c>
      <c r="G1960" t="s">
        <v>266</v>
      </c>
      <c r="H1960" t="s">
        <v>267</v>
      </c>
      <c r="I1960" t="s">
        <v>12</v>
      </c>
      <c r="J1960" t="s">
        <v>13</v>
      </c>
      <c r="K1960" t="s">
        <v>1676</v>
      </c>
      <c r="L1960" t="s">
        <v>3930</v>
      </c>
      <c r="M1960" t="s">
        <v>1558</v>
      </c>
      <c r="N1960" t="s">
        <v>3912</v>
      </c>
      <c r="O1960" t="s">
        <v>1677</v>
      </c>
      <c r="P1960">
        <v>299.11</v>
      </c>
      <c r="Q1960">
        <v>118</v>
      </c>
      <c r="R1960" t="s">
        <v>1814</v>
      </c>
      <c r="S1960" t="s">
        <v>1754</v>
      </c>
      <c r="T1960" t="s">
        <v>1815</v>
      </c>
      <c r="U1960" t="s">
        <v>1772</v>
      </c>
      <c r="V1960" t="s">
        <v>1829</v>
      </c>
      <c r="W1960">
        <v>3</v>
      </c>
      <c r="X1960" t="s">
        <v>1813</v>
      </c>
      <c r="Y1960">
        <v>449.99</v>
      </c>
      <c r="Z1960">
        <v>1349.97</v>
      </c>
      <c r="AA1960">
        <v>229.49</v>
      </c>
      <c r="AB1960">
        <v>0.17</v>
      </c>
    </row>
    <row r="1961" spans="1:28" x14ac:dyDescent="0.3">
      <c r="A1961" t="s">
        <v>3785</v>
      </c>
      <c r="B1961" s="13">
        <v>45639</v>
      </c>
      <c r="C1961" t="s">
        <v>806</v>
      </c>
      <c r="D1961" t="s">
        <v>807</v>
      </c>
      <c r="E1961">
        <v>26</v>
      </c>
      <c r="F1961" t="s">
        <v>9</v>
      </c>
      <c r="G1961" t="s">
        <v>808</v>
      </c>
      <c r="H1961" t="s">
        <v>39</v>
      </c>
      <c r="I1961" t="s">
        <v>12</v>
      </c>
      <c r="J1961" t="s">
        <v>31</v>
      </c>
      <c r="K1961" t="s">
        <v>1634</v>
      </c>
      <c r="L1961" t="s">
        <v>3907</v>
      </c>
      <c r="M1961" t="s">
        <v>1563</v>
      </c>
      <c r="N1961" t="s">
        <v>3845</v>
      </c>
      <c r="O1961" t="s">
        <v>1635</v>
      </c>
      <c r="P1961">
        <v>253.33</v>
      </c>
      <c r="Q1961">
        <v>266</v>
      </c>
      <c r="R1961" t="s">
        <v>1793</v>
      </c>
      <c r="S1961" t="s">
        <v>1763</v>
      </c>
      <c r="T1961" t="s">
        <v>395</v>
      </c>
      <c r="U1961" t="s">
        <v>1772</v>
      </c>
      <c r="V1961" t="s">
        <v>1829</v>
      </c>
      <c r="W1961">
        <v>2</v>
      </c>
      <c r="X1961" t="s">
        <v>1792</v>
      </c>
      <c r="Y1961">
        <v>249.02</v>
      </c>
      <c r="Z1961">
        <v>498.04</v>
      </c>
      <c r="AA1961">
        <v>4.9800000000000004</v>
      </c>
      <c r="AB1961">
        <v>0.01</v>
      </c>
    </row>
    <row r="1962" spans="1:28" x14ac:dyDescent="0.3">
      <c r="A1962" t="s">
        <v>3786</v>
      </c>
      <c r="B1962" s="13">
        <v>45454</v>
      </c>
      <c r="C1962" t="s">
        <v>467</v>
      </c>
      <c r="D1962" t="s">
        <v>468</v>
      </c>
      <c r="E1962">
        <v>55</v>
      </c>
      <c r="F1962" t="s">
        <v>16</v>
      </c>
      <c r="G1962" t="s">
        <v>469</v>
      </c>
      <c r="H1962" t="s">
        <v>25</v>
      </c>
      <c r="I1962" t="s">
        <v>12</v>
      </c>
      <c r="J1962" t="s">
        <v>19</v>
      </c>
      <c r="K1962" t="s">
        <v>1662</v>
      </c>
      <c r="L1962" t="s">
        <v>3923</v>
      </c>
      <c r="M1962" t="s">
        <v>1566</v>
      </c>
      <c r="N1962" t="s">
        <v>3862</v>
      </c>
      <c r="O1962" t="s">
        <v>1663</v>
      </c>
      <c r="P1962">
        <v>30.62</v>
      </c>
      <c r="Q1962">
        <v>138</v>
      </c>
      <c r="R1962" t="s">
        <v>1814</v>
      </c>
      <c r="S1962" t="s">
        <v>1754</v>
      </c>
      <c r="T1962" t="s">
        <v>1815</v>
      </c>
      <c r="U1962" t="s">
        <v>1772</v>
      </c>
      <c r="V1962" t="s">
        <v>1824</v>
      </c>
      <c r="W1962">
        <v>3</v>
      </c>
      <c r="X1962" t="s">
        <v>1813</v>
      </c>
      <c r="Y1962">
        <v>223.64</v>
      </c>
      <c r="Z1962">
        <v>670.92</v>
      </c>
      <c r="AA1962">
        <v>33.549999999999997</v>
      </c>
      <c r="AB1962">
        <v>0.05</v>
      </c>
    </row>
    <row r="1963" spans="1:28" x14ac:dyDescent="0.3">
      <c r="A1963" t="s">
        <v>3787</v>
      </c>
      <c r="B1963" s="13">
        <v>45934</v>
      </c>
      <c r="C1963" t="s">
        <v>375</v>
      </c>
      <c r="D1963" t="s">
        <v>376</v>
      </c>
      <c r="E1963">
        <v>53</v>
      </c>
      <c r="F1963" t="s">
        <v>16</v>
      </c>
      <c r="G1963" t="s">
        <v>377</v>
      </c>
      <c r="H1963" t="s">
        <v>217</v>
      </c>
      <c r="I1963" t="s">
        <v>12</v>
      </c>
      <c r="J1963" t="s">
        <v>26</v>
      </c>
      <c r="K1963" t="s">
        <v>1596</v>
      </c>
      <c r="L1963" t="s">
        <v>3884</v>
      </c>
      <c r="M1963" t="s">
        <v>1566</v>
      </c>
      <c r="N1963" t="s">
        <v>3885</v>
      </c>
      <c r="O1963" t="s">
        <v>1597</v>
      </c>
      <c r="P1963">
        <v>166.06</v>
      </c>
      <c r="Q1963">
        <v>340</v>
      </c>
      <c r="R1963" t="s">
        <v>1770</v>
      </c>
      <c r="S1963" t="s">
        <v>1763</v>
      </c>
      <c r="T1963" t="s">
        <v>1771</v>
      </c>
      <c r="U1963" t="s">
        <v>1772</v>
      </c>
      <c r="V1963" t="s">
        <v>1824</v>
      </c>
      <c r="W1963">
        <v>2</v>
      </c>
      <c r="X1963" t="s">
        <v>1769</v>
      </c>
      <c r="Y1963">
        <v>92.94</v>
      </c>
      <c r="Z1963">
        <v>185.88</v>
      </c>
      <c r="AA1963">
        <v>22.31</v>
      </c>
      <c r="AB1963">
        <v>0.12</v>
      </c>
    </row>
    <row r="1964" spans="1:28" x14ac:dyDescent="0.3">
      <c r="A1964" t="s">
        <v>3788</v>
      </c>
      <c r="B1964" s="13">
        <v>45401</v>
      </c>
      <c r="C1964" t="s">
        <v>1130</v>
      </c>
      <c r="D1964" t="s">
        <v>1131</v>
      </c>
      <c r="E1964">
        <v>64</v>
      </c>
      <c r="F1964" t="s">
        <v>9</v>
      </c>
      <c r="G1964" t="s">
        <v>1132</v>
      </c>
      <c r="H1964" t="s">
        <v>254</v>
      </c>
      <c r="I1964" t="s">
        <v>12</v>
      </c>
      <c r="J1964" t="s">
        <v>19</v>
      </c>
      <c r="K1964" t="s">
        <v>1580</v>
      </c>
      <c r="L1964" t="s">
        <v>3873</v>
      </c>
      <c r="M1964" t="s">
        <v>1558</v>
      </c>
      <c r="N1964" t="s">
        <v>3874</v>
      </c>
      <c r="O1964" t="s">
        <v>1581</v>
      </c>
      <c r="P1964">
        <v>337.42</v>
      </c>
      <c r="Q1964">
        <v>256</v>
      </c>
      <c r="R1964" t="s">
        <v>1762</v>
      </c>
      <c r="S1964" t="s">
        <v>1763</v>
      </c>
      <c r="T1964" t="s">
        <v>1764</v>
      </c>
      <c r="U1964" t="s">
        <v>1765</v>
      </c>
      <c r="V1964" t="s">
        <v>1829</v>
      </c>
      <c r="W1964">
        <v>4</v>
      </c>
      <c r="X1964" t="s">
        <v>1761</v>
      </c>
      <c r="Y1964">
        <v>268.3</v>
      </c>
      <c r="Z1964">
        <v>1073.2</v>
      </c>
      <c r="AA1964">
        <v>21.46</v>
      </c>
      <c r="AB1964">
        <v>0.02</v>
      </c>
    </row>
    <row r="1965" spans="1:28" x14ac:dyDescent="0.3">
      <c r="A1965" t="s">
        <v>3789</v>
      </c>
      <c r="B1965" s="13">
        <v>45770</v>
      </c>
      <c r="C1965" t="s">
        <v>1368</v>
      </c>
      <c r="D1965" t="s">
        <v>1369</v>
      </c>
      <c r="E1965">
        <v>42</v>
      </c>
      <c r="F1965" t="s">
        <v>16</v>
      </c>
      <c r="G1965" t="s">
        <v>1370</v>
      </c>
      <c r="H1965" t="s">
        <v>35</v>
      </c>
      <c r="I1965" t="s">
        <v>12</v>
      </c>
      <c r="J1965" t="s">
        <v>26</v>
      </c>
      <c r="K1965" t="s">
        <v>1666</v>
      </c>
      <c r="L1965" t="s">
        <v>3925</v>
      </c>
      <c r="M1965" t="s">
        <v>1558</v>
      </c>
      <c r="N1965" t="s">
        <v>3867</v>
      </c>
      <c r="O1965" t="s">
        <v>1667</v>
      </c>
      <c r="P1965">
        <v>17.309999999999999</v>
      </c>
      <c r="Q1965">
        <v>399</v>
      </c>
      <c r="R1965" t="s">
        <v>1814</v>
      </c>
      <c r="S1965" t="s">
        <v>1754</v>
      </c>
      <c r="T1965" t="s">
        <v>1815</v>
      </c>
      <c r="U1965" t="s">
        <v>1772</v>
      </c>
      <c r="V1965" t="s">
        <v>1824</v>
      </c>
      <c r="W1965">
        <v>4</v>
      </c>
      <c r="X1965" t="s">
        <v>1813</v>
      </c>
      <c r="Y1965">
        <v>835.61</v>
      </c>
      <c r="Z1965">
        <v>3342.44</v>
      </c>
      <c r="AA1965">
        <v>100.27</v>
      </c>
      <c r="AB1965">
        <v>0.03</v>
      </c>
    </row>
    <row r="1966" spans="1:28" x14ac:dyDescent="0.3">
      <c r="A1966" t="s">
        <v>3790</v>
      </c>
      <c r="B1966" s="13">
        <v>45405</v>
      </c>
      <c r="C1966" t="s">
        <v>1193</v>
      </c>
      <c r="D1966" t="s">
        <v>1194</v>
      </c>
      <c r="E1966">
        <v>20</v>
      </c>
      <c r="F1966" t="s">
        <v>16</v>
      </c>
      <c r="G1966" t="s">
        <v>1195</v>
      </c>
      <c r="H1966" t="s">
        <v>30</v>
      </c>
      <c r="I1966" t="s">
        <v>12</v>
      </c>
      <c r="J1966" t="s">
        <v>13</v>
      </c>
      <c r="K1966" t="s">
        <v>1684</v>
      </c>
      <c r="L1966" t="s">
        <v>3934</v>
      </c>
      <c r="M1966" t="s">
        <v>1544</v>
      </c>
      <c r="N1966" t="s">
        <v>3935</v>
      </c>
      <c r="O1966" t="s">
        <v>1685</v>
      </c>
      <c r="P1966">
        <v>243.7</v>
      </c>
      <c r="Q1966">
        <v>130</v>
      </c>
      <c r="R1966" t="s">
        <v>1774</v>
      </c>
      <c r="S1966" t="s">
        <v>1759</v>
      </c>
      <c r="T1966" t="s">
        <v>1775</v>
      </c>
      <c r="U1966" t="s">
        <v>1765</v>
      </c>
      <c r="V1966" t="s">
        <v>1824</v>
      </c>
      <c r="W1966">
        <v>3</v>
      </c>
      <c r="X1966" t="s">
        <v>1773</v>
      </c>
      <c r="Y1966">
        <v>120.97</v>
      </c>
      <c r="Z1966">
        <v>362.91</v>
      </c>
      <c r="AA1966">
        <v>39.92</v>
      </c>
      <c r="AB1966">
        <v>0.11</v>
      </c>
    </row>
    <row r="1967" spans="1:28" x14ac:dyDescent="0.3">
      <c r="A1967" t="s">
        <v>3791</v>
      </c>
      <c r="B1967" s="13">
        <v>45424</v>
      </c>
      <c r="C1967" t="s">
        <v>124</v>
      </c>
      <c r="D1967" t="s">
        <v>125</v>
      </c>
      <c r="E1967">
        <v>64</v>
      </c>
      <c r="F1967" t="s">
        <v>16</v>
      </c>
      <c r="G1967" t="s">
        <v>126</v>
      </c>
      <c r="H1967" t="s">
        <v>51</v>
      </c>
      <c r="I1967" t="s">
        <v>12</v>
      </c>
      <c r="J1967" t="s">
        <v>26</v>
      </c>
      <c r="K1967" t="s">
        <v>1628</v>
      </c>
      <c r="L1967" t="s">
        <v>3904</v>
      </c>
      <c r="M1967" t="s">
        <v>1563</v>
      </c>
      <c r="N1967" t="s">
        <v>3860</v>
      </c>
      <c r="O1967" t="s">
        <v>1629</v>
      </c>
      <c r="P1967">
        <v>38.520000000000003</v>
      </c>
      <c r="Q1967">
        <v>378</v>
      </c>
      <c r="R1967" t="s">
        <v>1787</v>
      </c>
      <c r="S1967" t="s">
        <v>1763</v>
      </c>
      <c r="T1967" t="s">
        <v>1788</v>
      </c>
      <c r="U1967" t="s">
        <v>1756</v>
      </c>
      <c r="V1967" t="s">
        <v>1829</v>
      </c>
      <c r="W1967">
        <v>2</v>
      </c>
      <c r="X1967" t="s">
        <v>1786</v>
      </c>
      <c r="Y1967">
        <v>26.36</v>
      </c>
      <c r="Z1967">
        <v>52.72</v>
      </c>
      <c r="AA1967">
        <v>1.58</v>
      </c>
      <c r="AB1967">
        <v>0.03</v>
      </c>
    </row>
    <row r="1968" spans="1:28" x14ac:dyDescent="0.3">
      <c r="A1968" t="s">
        <v>3792</v>
      </c>
      <c r="B1968" s="13">
        <v>45881</v>
      </c>
      <c r="C1968" t="s">
        <v>134</v>
      </c>
      <c r="D1968" t="s">
        <v>3971</v>
      </c>
      <c r="E1968">
        <v>25</v>
      </c>
      <c r="F1968" t="s">
        <v>9</v>
      </c>
      <c r="G1968" t="s">
        <v>136</v>
      </c>
      <c r="H1968" t="s">
        <v>96</v>
      </c>
      <c r="I1968" t="s">
        <v>12</v>
      </c>
      <c r="J1968" t="s">
        <v>19</v>
      </c>
      <c r="K1968" t="s">
        <v>1702</v>
      </c>
      <c r="L1968" t="s">
        <v>3944</v>
      </c>
      <c r="M1968" t="s">
        <v>1563</v>
      </c>
      <c r="N1968" t="s">
        <v>3872</v>
      </c>
      <c r="O1968" t="s">
        <v>1703</v>
      </c>
      <c r="P1968">
        <v>480.9</v>
      </c>
      <c r="Q1968">
        <v>104</v>
      </c>
      <c r="R1968" t="s">
        <v>1777</v>
      </c>
      <c r="S1968" t="s">
        <v>1754</v>
      </c>
      <c r="T1968" t="s">
        <v>1778</v>
      </c>
      <c r="U1968" t="s">
        <v>1772</v>
      </c>
      <c r="V1968" t="s">
        <v>1826</v>
      </c>
      <c r="W1968">
        <v>1</v>
      </c>
      <c r="X1968" t="s">
        <v>1776</v>
      </c>
      <c r="Y1968">
        <v>918.87</v>
      </c>
      <c r="Z1968">
        <v>918.87</v>
      </c>
      <c r="AA1968">
        <v>101.08</v>
      </c>
      <c r="AB1968">
        <v>0.11</v>
      </c>
    </row>
    <row r="1969" spans="1:28" x14ac:dyDescent="0.3">
      <c r="A1969" t="s">
        <v>3793</v>
      </c>
      <c r="B1969" s="13">
        <v>45794</v>
      </c>
      <c r="C1969" t="s">
        <v>127</v>
      </c>
      <c r="D1969" t="s">
        <v>128</v>
      </c>
      <c r="E1969">
        <v>41</v>
      </c>
      <c r="F1969" t="s">
        <v>9</v>
      </c>
      <c r="G1969" t="s">
        <v>129</v>
      </c>
      <c r="H1969" t="s">
        <v>35</v>
      </c>
      <c r="I1969" t="s">
        <v>12</v>
      </c>
      <c r="J1969" t="s">
        <v>31</v>
      </c>
      <c r="K1969" t="s">
        <v>1682</v>
      </c>
      <c r="L1969" t="s">
        <v>3933</v>
      </c>
      <c r="M1969" t="s">
        <v>1563</v>
      </c>
      <c r="N1969" t="s">
        <v>3854</v>
      </c>
      <c r="O1969" t="s">
        <v>1683</v>
      </c>
      <c r="P1969">
        <v>349.17</v>
      </c>
      <c r="Q1969">
        <v>476</v>
      </c>
      <c r="R1969" t="s">
        <v>1793</v>
      </c>
      <c r="S1969" t="s">
        <v>1763</v>
      </c>
      <c r="T1969" t="s">
        <v>395</v>
      </c>
      <c r="U1969" t="s">
        <v>1772</v>
      </c>
      <c r="V1969" t="s">
        <v>1826</v>
      </c>
      <c r="W1969">
        <v>2</v>
      </c>
      <c r="X1969" t="s">
        <v>1792</v>
      </c>
      <c r="Y1969">
        <v>924.73</v>
      </c>
      <c r="Z1969">
        <v>1849.46</v>
      </c>
      <c r="AA1969">
        <v>536.34</v>
      </c>
      <c r="AB1969">
        <v>0.28999999999999998</v>
      </c>
    </row>
    <row r="1970" spans="1:28" x14ac:dyDescent="0.3">
      <c r="A1970" t="s">
        <v>3794</v>
      </c>
      <c r="B1970" s="13">
        <v>45665</v>
      </c>
      <c r="C1970" t="s">
        <v>93</v>
      </c>
      <c r="D1970" t="s">
        <v>94</v>
      </c>
      <c r="E1970">
        <v>36</v>
      </c>
      <c r="F1970" t="s">
        <v>16</v>
      </c>
      <c r="G1970" t="s">
        <v>95</v>
      </c>
      <c r="H1970" t="s">
        <v>96</v>
      </c>
      <c r="I1970" t="s">
        <v>12</v>
      </c>
      <c r="J1970" t="s">
        <v>13</v>
      </c>
      <c r="K1970" t="s">
        <v>1572</v>
      </c>
      <c r="L1970" t="s">
        <v>3866</v>
      </c>
      <c r="M1970" t="s">
        <v>1558</v>
      </c>
      <c r="N1970" t="s">
        <v>3867</v>
      </c>
      <c r="O1970" t="s">
        <v>1573</v>
      </c>
      <c r="P1970">
        <v>115.82</v>
      </c>
      <c r="Q1970">
        <v>460</v>
      </c>
      <c r="R1970" t="s">
        <v>1790</v>
      </c>
      <c r="S1970" t="s">
        <v>1754</v>
      </c>
      <c r="T1970" t="s">
        <v>1791</v>
      </c>
      <c r="U1970" t="s">
        <v>1772</v>
      </c>
      <c r="V1970" t="s">
        <v>1829</v>
      </c>
      <c r="W1970">
        <v>3</v>
      </c>
      <c r="X1970" t="s">
        <v>1789</v>
      </c>
      <c r="Y1970">
        <v>195.31</v>
      </c>
      <c r="Z1970">
        <v>585.92999999999995</v>
      </c>
      <c r="AA1970">
        <v>76.17</v>
      </c>
      <c r="AB1970">
        <v>0.13</v>
      </c>
    </row>
    <row r="1971" spans="1:28" x14ac:dyDescent="0.3">
      <c r="A1971" t="s">
        <v>3795</v>
      </c>
      <c r="B1971" s="13">
        <v>45793</v>
      </c>
      <c r="C1971" t="s">
        <v>481</v>
      </c>
      <c r="D1971" t="s">
        <v>482</v>
      </c>
      <c r="E1971">
        <v>37</v>
      </c>
      <c r="F1971" t="s">
        <v>9</v>
      </c>
      <c r="G1971" t="s">
        <v>483</v>
      </c>
      <c r="H1971" t="s">
        <v>66</v>
      </c>
      <c r="I1971" t="s">
        <v>12</v>
      </c>
      <c r="J1971" t="s">
        <v>26</v>
      </c>
      <c r="K1971" t="s">
        <v>1624</v>
      </c>
      <c r="L1971" t="s">
        <v>3901</v>
      </c>
      <c r="M1971" t="s">
        <v>1566</v>
      </c>
      <c r="N1971" t="s">
        <v>3885</v>
      </c>
      <c r="O1971" t="s">
        <v>1625</v>
      </c>
      <c r="P1971">
        <v>135.61000000000001</v>
      </c>
      <c r="Q1971">
        <v>394</v>
      </c>
      <c r="R1971" t="s">
        <v>1783</v>
      </c>
      <c r="S1971" t="s">
        <v>1784</v>
      </c>
      <c r="T1971" t="s">
        <v>1785</v>
      </c>
      <c r="U1971" t="s">
        <v>1772</v>
      </c>
      <c r="V1971" t="s">
        <v>1824</v>
      </c>
      <c r="W1971">
        <v>1</v>
      </c>
      <c r="X1971" t="s">
        <v>1782</v>
      </c>
      <c r="Y1971">
        <v>91.38</v>
      </c>
      <c r="Z1971">
        <v>91.38</v>
      </c>
      <c r="AA1971">
        <v>12.79</v>
      </c>
      <c r="AB1971">
        <v>0.14000000000000001</v>
      </c>
    </row>
    <row r="1972" spans="1:28" x14ac:dyDescent="0.3">
      <c r="A1972" t="s">
        <v>3796</v>
      </c>
      <c r="B1972" s="13">
        <v>45563</v>
      </c>
      <c r="C1972" t="s">
        <v>1487</v>
      </c>
      <c r="D1972" t="s">
        <v>1273</v>
      </c>
      <c r="E1972">
        <v>48</v>
      </c>
      <c r="F1972" t="s">
        <v>9</v>
      </c>
      <c r="G1972" t="s">
        <v>1488</v>
      </c>
      <c r="H1972" t="s">
        <v>184</v>
      </c>
      <c r="I1972" t="s">
        <v>12</v>
      </c>
      <c r="J1972" t="s">
        <v>13</v>
      </c>
      <c r="K1972" t="s">
        <v>1720</v>
      </c>
      <c r="L1972" t="s">
        <v>3953</v>
      </c>
      <c r="M1972" t="s">
        <v>1544</v>
      </c>
      <c r="N1972" t="s">
        <v>3864</v>
      </c>
      <c r="O1972" t="s">
        <v>1721</v>
      </c>
      <c r="P1972">
        <v>176.07</v>
      </c>
      <c r="Q1972">
        <v>82</v>
      </c>
      <c r="R1972" t="s">
        <v>1793</v>
      </c>
      <c r="S1972" t="s">
        <v>1763</v>
      </c>
      <c r="T1972" t="s">
        <v>395</v>
      </c>
      <c r="U1972" t="s">
        <v>1772</v>
      </c>
      <c r="V1972" t="s">
        <v>1824</v>
      </c>
      <c r="W1972">
        <v>2</v>
      </c>
      <c r="X1972" t="s">
        <v>1792</v>
      </c>
      <c r="Y1972">
        <v>494.35</v>
      </c>
      <c r="Z1972">
        <v>988.7</v>
      </c>
      <c r="AA1972">
        <v>98.87</v>
      </c>
      <c r="AB1972">
        <v>0.1</v>
      </c>
    </row>
    <row r="1973" spans="1:28" x14ac:dyDescent="0.3">
      <c r="A1973" t="s">
        <v>3797</v>
      </c>
      <c r="B1973" s="13">
        <v>45577</v>
      </c>
      <c r="C1973" t="s">
        <v>815</v>
      </c>
      <c r="D1973" t="s">
        <v>816</v>
      </c>
      <c r="E1973">
        <v>21</v>
      </c>
      <c r="F1973" t="s">
        <v>9</v>
      </c>
      <c r="G1973" t="s">
        <v>817</v>
      </c>
      <c r="H1973" t="s">
        <v>25</v>
      </c>
      <c r="I1973" t="s">
        <v>12</v>
      </c>
      <c r="J1973" t="s">
        <v>13</v>
      </c>
      <c r="K1973" t="s">
        <v>1596</v>
      </c>
      <c r="L1973" t="s">
        <v>3884</v>
      </c>
      <c r="M1973" t="s">
        <v>1566</v>
      </c>
      <c r="N1973" t="s">
        <v>3885</v>
      </c>
      <c r="O1973" t="s">
        <v>1597</v>
      </c>
      <c r="P1973">
        <v>166.06</v>
      </c>
      <c r="Q1973">
        <v>340</v>
      </c>
      <c r="R1973" t="s">
        <v>1790</v>
      </c>
      <c r="S1973" t="s">
        <v>1754</v>
      </c>
      <c r="T1973" t="s">
        <v>1791</v>
      </c>
      <c r="U1973" t="s">
        <v>1772</v>
      </c>
      <c r="V1973" t="s">
        <v>1824</v>
      </c>
      <c r="W1973">
        <v>1</v>
      </c>
      <c r="X1973" t="s">
        <v>1789</v>
      </c>
      <c r="Y1973">
        <v>412.2</v>
      </c>
      <c r="Z1973">
        <v>412.2</v>
      </c>
      <c r="AA1973">
        <v>45.34</v>
      </c>
      <c r="AB1973">
        <v>0.11</v>
      </c>
    </row>
    <row r="1974" spans="1:28" x14ac:dyDescent="0.3">
      <c r="A1974" t="s">
        <v>3798</v>
      </c>
      <c r="B1974" s="13">
        <v>45466</v>
      </c>
      <c r="C1974" t="s">
        <v>1229</v>
      </c>
      <c r="D1974" t="s">
        <v>1230</v>
      </c>
      <c r="E1974">
        <v>43</v>
      </c>
      <c r="F1974" t="s">
        <v>16</v>
      </c>
      <c r="G1974" t="s">
        <v>1231</v>
      </c>
      <c r="H1974" t="s">
        <v>167</v>
      </c>
      <c r="I1974" t="s">
        <v>12</v>
      </c>
      <c r="J1974" t="s">
        <v>26</v>
      </c>
      <c r="K1974" t="s">
        <v>1706</v>
      </c>
      <c r="L1974" t="s">
        <v>3946</v>
      </c>
      <c r="M1974" t="s">
        <v>1544</v>
      </c>
      <c r="N1974" t="s">
        <v>3858</v>
      </c>
      <c r="O1974" t="s">
        <v>1707</v>
      </c>
      <c r="P1974">
        <v>228.53</v>
      </c>
      <c r="Q1974">
        <v>469</v>
      </c>
      <c r="R1974" t="s">
        <v>1805</v>
      </c>
      <c r="S1974" t="s">
        <v>1784</v>
      </c>
      <c r="T1974" t="s">
        <v>1806</v>
      </c>
      <c r="U1974" t="s">
        <v>1756</v>
      </c>
      <c r="V1974" t="s">
        <v>1826</v>
      </c>
      <c r="W1974">
        <v>1</v>
      </c>
      <c r="X1974" t="s">
        <v>1804</v>
      </c>
      <c r="Y1974">
        <v>650.47</v>
      </c>
      <c r="Z1974">
        <v>650.47</v>
      </c>
      <c r="AA1974">
        <v>84.56</v>
      </c>
      <c r="AB1974">
        <v>0.13</v>
      </c>
    </row>
    <row r="1975" spans="1:28" x14ac:dyDescent="0.3">
      <c r="A1975" t="s">
        <v>3799</v>
      </c>
      <c r="B1975" s="13">
        <v>45256</v>
      </c>
      <c r="C1975" t="s">
        <v>520</v>
      </c>
      <c r="D1975" t="s">
        <v>521</v>
      </c>
      <c r="E1975">
        <v>60</v>
      </c>
      <c r="F1975" t="s">
        <v>16</v>
      </c>
      <c r="G1975" t="s">
        <v>522</v>
      </c>
      <c r="H1975" t="s">
        <v>267</v>
      </c>
      <c r="I1975" t="s">
        <v>12</v>
      </c>
      <c r="J1975" t="s">
        <v>13</v>
      </c>
      <c r="K1975" t="s">
        <v>1576</v>
      </c>
      <c r="L1975" t="s">
        <v>3869</v>
      </c>
      <c r="M1975" t="s">
        <v>1544</v>
      </c>
      <c r="N1975" t="s">
        <v>3870</v>
      </c>
      <c r="O1975" t="s">
        <v>1577</v>
      </c>
      <c r="P1975">
        <v>48.01</v>
      </c>
      <c r="Q1975">
        <v>439</v>
      </c>
      <c r="R1975" t="s">
        <v>1795</v>
      </c>
      <c r="S1975" t="s">
        <v>1759</v>
      </c>
      <c r="T1975" t="s">
        <v>1796</v>
      </c>
      <c r="U1975" t="s">
        <v>1772</v>
      </c>
      <c r="V1975" t="s">
        <v>1826</v>
      </c>
      <c r="W1975">
        <v>1</v>
      </c>
      <c r="X1975" t="s">
        <v>1794</v>
      </c>
      <c r="Y1975">
        <v>68.209999999999994</v>
      </c>
      <c r="Z1975">
        <v>68.209999999999994</v>
      </c>
      <c r="AA1975">
        <v>3.41</v>
      </c>
      <c r="AB1975">
        <v>0.05</v>
      </c>
    </row>
    <row r="1976" spans="1:28" x14ac:dyDescent="0.3">
      <c r="A1976" t="s">
        <v>3800</v>
      </c>
      <c r="B1976" s="13">
        <v>45886</v>
      </c>
      <c r="C1976" t="s">
        <v>461</v>
      </c>
      <c r="D1976" t="s">
        <v>462</v>
      </c>
      <c r="E1976">
        <v>33</v>
      </c>
      <c r="F1976" t="s">
        <v>16</v>
      </c>
      <c r="G1976" t="s">
        <v>463</v>
      </c>
      <c r="H1976" t="s">
        <v>156</v>
      </c>
      <c r="I1976" t="s">
        <v>12</v>
      </c>
      <c r="J1976" t="s">
        <v>19</v>
      </c>
      <c r="K1976" t="s">
        <v>1654</v>
      </c>
      <c r="L1976" t="s">
        <v>3919</v>
      </c>
      <c r="M1976" t="s">
        <v>1547</v>
      </c>
      <c r="N1976" t="s">
        <v>3852</v>
      </c>
      <c r="O1976" t="s">
        <v>1655</v>
      </c>
      <c r="P1976">
        <v>386.56</v>
      </c>
      <c r="Q1976">
        <v>125</v>
      </c>
      <c r="R1976" t="s">
        <v>1780</v>
      </c>
      <c r="S1976" t="s">
        <v>1763</v>
      </c>
      <c r="T1976" t="s">
        <v>1781</v>
      </c>
      <c r="U1976" t="s">
        <v>1772</v>
      </c>
      <c r="V1976" t="s">
        <v>1829</v>
      </c>
      <c r="W1976">
        <v>2</v>
      </c>
      <c r="X1976" t="s">
        <v>1779</v>
      </c>
      <c r="Y1976">
        <v>842.89</v>
      </c>
      <c r="Z1976">
        <v>1685.78</v>
      </c>
      <c r="AA1976">
        <v>421.44</v>
      </c>
      <c r="AB1976">
        <v>0.25</v>
      </c>
    </row>
    <row r="1977" spans="1:28" x14ac:dyDescent="0.3">
      <c r="A1977" t="s">
        <v>3801</v>
      </c>
      <c r="B1977" s="13">
        <v>45390</v>
      </c>
      <c r="C1977" t="s">
        <v>948</v>
      </c>
      <c r="D1977" t="s">
        <v>949</v>
      </c>
      <c r="E1977">
        <v>29</v>
      </c>
      <c r="F1977" t="s">
        <v>9</v>
      </c>
      <c r="G1977" t="s">
        <v>950</v>
      </c>
      <c r="H1977" t="s">
        <v>35</v>
      </c>
      <c r="I1977" t="s">
        <v>12</v>
      </c>
      <c r="J1977" t="s">
        <v>31</v>
      </c>
      <c r="K1977" t="s">
        <v>1555</v>
      </c>
      <c r="L1977" t="s">
        <v>3853</v>
      </c>
      <c r="M1977" t="s">
        <v>1547</v>
      </c>
      <c r="N1977" t="s">
        <v>3854</v>
      </c>
      <c r="O1977" t="s">
        <v>1556</v>
      </c>
      <c r="P1977">
        <v>261</v>
      </c>
      <c r="Q1977">
        <v>59</v>
      </c>
      <c r="R1977" t="s">
        <v>1770</v>
      </c>
      <c r="S1977" t="s">
        <v>1763</v>
      </c>
      <c r="T1977" t="s">
        <v>1771</v>
      </c>
      <c r="U1977" t="s">
        <v>1772</v>
      </c>
      <c r="V1977" t="s">
        <v>1829</v>
      </c>
      <c r="W1977">
        <v>2</v>
      </c>
      <c r="X1977" t="s">
        <v>1769</v>
      </c>
      <c r="Y1977">
        <v>227.95</v>
      </c>
      <c r="Z1977">
        <v>455.9</v>
      </c>
      <c r="AA1977">
        <v>109.42</v>
      </c>
      <c r="AB1977">
        <v>0.24</v>
      </c>
    </row>
    <row r="1978" spans="1:28" x14ac:dyDescent="0.3">
      <c r="A1978" t="s">
        <v>3802</v>
      </c>
      <c r="B1978" s="13">
        <v>45388</v>
      </c>
      <c r="C1978" t="s">
        <v>631</v>
      </c>
      <c r="D1978" t="s">
        <v>632</v>
      </c>
      <c r="E1978">
        <v>26</v>
      </c>
      <c r="F1978" t="s">
        <v>9</v>
      </c>
      <c r="G1978" t="s">
        <v>633</v>
      </c>
      <c r="H1978" t="s">
        <v>106</v>
      </c>
      <c r="I1978" t="s">
        <v>12</v>
      </c>
      <c r="J1978" t="s">
        <v>13</v>
      </c>
      <c r="K1978" t="s">
        <v>1680</v>
      </c>
      <c r="L1978" t="s">
        <v>3932</v>
      </c>
      <c r="M1978" t="s">
        <v>1558</v>
      </c>
      <c r="N1978" t="s">
        <v>3867</v>
      </c>
      <c r="O1978" t="s">
        <v>1681</v>
      </c>
      <c r="P1978">
        <v>340.39</v>
      </c>
      <c r="Q1978">
        <v>177</v>
      </c>
      <c r="R1978" t="s">
        <v>1795</v>
      </c>
      <c r="S1978" t="s">
        <v>1759</v>
      </c>
      <c r="T1978" t="s">
        <v>1796</v>
      </c>
      <c r="U1978" t="s">
        <v>1772</v>
      </c>
      <c r="V1978" t="s">
        <v>1826</v>
      </c>
      <c r="W1978">
        <v>3</v>
      </c>
      <c r="X1978" t="s">
        <v>1794</v>
      </c>
      <c r="Y1978">
        <v>685.97</v>
      </c>
      <c r="Z1978">
        <v>2057.91</v>
      </c>
      <c r="AA1978">
        <v>493.9</v>
      </c>
      <c r="AB1978">
        <v>0.24</v>
      </c>
    </row>
    <row r="1979" spans="1:28" x14ac:dyDescent="0.3">
      <c r="A1979" t="s">
        <v>3803</v>
      </c>
      <c r="B1979" s="13">
        <v>45793</v>
      </c>
      <c r="C1979" t="s">
        <v>1142</v>
      </c>
      <c r="D1979" t="s">
        <v>1143</v>
      </c>
      <c r="E1979">
        <v>63</v>
      </c>
      <c r="F1979" t="s">
        <v>16</v>
      </c>
      <c r="G1979" t="s">
        <v>1144</v>
      </c>
      <c r="H1979" t="s">
        <v>163</v>
      </c>
      <c r="I1979" t="s">
        <v>12</v>
      </c>
      <c r="J1979" t="s">
        <v>19</v>
      </c>
      <c r="K1979" t="s">
        <v>1606</v>
      </c>
      <c r="L1979" t="s">
        <v>3890</v>
      </c>
      <c r="M1979" t="s">
        <v>1544</v>
      </c>
      <c r="N1979" t="s">
        <v>3870</v>
      </c>
      <c r="O1979" t="s">
        <v>1607</v>
      </c>
      <c r="P1979">
        <v>218.48</v>
      </c>
      <c r="Q1979">
        <v>276</v>
      </c>
      <c r="R1979" t="s">
        <v>1762</v>
      </c>
      <c r="S1979" t="s">
        <v>1763</v>
      </c>
      <c r="T1979" t="s">
        <v>1764</v>
      </c>
      <c r="U1979" t="s">
        <v>1765</v>
      </c>
      <c r="V1979" t="s">
        <v>1824</v>
      </c>
      <c r="W1979">
        <v>1</v>
      </c>
      <c r="X1979" t="s">
        <v>1761</v>
      </c>
      <c r="Y1979">
        <v>722.57</v>
      </c>
      <c r="Z1979">
        <v>722.57</v>
      </c>
      <c r="AA1979">
        <v>130.06</v>
      </c>
      <c r="AB1979">
        <v>0.18</v>
      </c>
    </row>
    <row r="1980" spans="1:28" x14ac:dyDescent="0.3">
      <c r="A1980" t="s">
        <v>3804</v>
      </c>
      <c r="B1980" s="13">
        <v>45615</v>
      </c>
      <c r="C1980" t="s">
        <v>475</v>
      </c>
      <c r="D1980" t="s">
        <v>476</v>
      </c>
      <c r="E1980">
        <v>63</v>
      </c>
      <c r="F1980" t="s">
        <v>16</v>
      </c>
      <c r="G1980" t="s">
        <v>477</v>
      </c>
      <c r="H1980" t="s">
        <v>51</v>
      </c>
      <c r="I1980" t="s">
        <v>12</v>
      </c>
      <c r="J1980" t="s">
        <v>13</v>
      </c>
      <c r="K1980" t="s">
        <v>1618</v>
      </c>
      <c r="L1980" t="s">
        <v>3897</v>
      </c>
      <c r="M1980" t="s">
        <v>1544</v>
      </c>
      <c r="N1980" t="s">
        <v>3858</v>
      </c>
      <c r="O1980" t="s">
        <v>1619</v>
      </c>
      <c r="P1980">
        <v>382.22</v>
      </c>
      <c r="Q1980">
        <v>329</v>
      </c>
      <c r="R1980" t="s">
        <v>1774</v>
      </c>
      <c r="S1980" t="s">
        <v>1759</v>
      </c>
      <c r="T1980" t="s">
        <v>1775</v>
      </c>
      <c r="U1980" t="s">
        <v>1765</v>
      </c>
      <c r="V1980" t="s">
        <v>1829</v>
      </c>
      <c r="W1980">
        <v>3</v>
      </c>
      <c r="X1980" t="s">
        <v>1773</v>
      </c>
      <c r="Y1980">
        <v>585.54999999999995</v>
      </c>
      <c r="Z1980">
        <v>1756.65</v>
      </c>
      <c r="AA1980">
        <v>245.93</v>
      </c>
      <c r="AB1980">
        <v>0.14000000000000001</v>
      </c>
    </row>
    <row r="1981" spans="1:28" x14ac:dyDescent="0.3">
      <c r="A1981" t="s">
        <v>3805</v>
      </c>
      <c r="B1981" s="13">
        <v>45666</v>
      </c>
      <c r="C1981" t="s">
        <v>975</v>
      </c>
      <c r="D1981" t="s">
        <v>976</v>
      </c>
      <c r="E1981">
        <v>41</v>
      </c>
      <c r="F1981" t="s">
        <v>16</v>
      </c>
      <c r="G1981" t="s">
        <v>977</v>
      </c>
      <c r="H1981" t="s">
        <v>30</v>
      </c>
      <c r="I1981" t="s">
        <v>12</v>
      </c>
      <c r="J1981" t="s">
        <v>26</v>
      </c>
      <c r="K1981" t="s">
        <v>1640</v>
      </c>
      <c r="L1981" t="s">
        <v>3910</v>
      </c>
      <c r="M1981" t="s">
        <v>1547</v>
      </c>
      <c r="N1981" t="s">
        <v>3849</v>
      </c>
      <c r="O1981" t="s">
        <v>1641</v>
      </c>
      <c r="P1981">
        <v>167.34</v>
      </c>
      <c r="Q1981">
        <v>296</v>
      </c>
      <c r="R1981" t="s">
        <v>1798</v>
      </c>
      <c r="S1981" t="s">
        <v>1754</v>
      </c>
      <c r="T1981" t="s">
        <v>129</v>
      </c>
      <c r="U1981" t="s">
        <v>1756</v>
      </c>
      <c r="V1981" t="s">
        <v>1826</v>
      </c>
      <c r="W1981">
        <v>2</v>
      </c>
      <c r="X1981" t="s">
        <v>1797</v>
      </c>
      <c r="Y1981">
        <v>635.80999999999995</v>
      </c>
      <c r="Z1981">
        <v>1271.6199999999999</v>
      </c>
      <c r="AA1981">
        <v>165.31</v>
      </c>
      <c r="AB1981">
        <v>0.13</v>
      </c>
    </row>
    <row r="1982" spans="1:28" x14ac:dyDescent="0.3">
      <c r="A1982" t="s">
        <v>3806</v>
      </c>
      <c r="B1982" s="13">
        <v>45644</v>
      </c>
      <c r="C1982" t="s">
        <v>881</v>
      </c>
      <c r="D1982" t="s">
        <v>882</v>
      </c>
      <c r="E1982">
        <v>22</v>
      </c>
      <c r="F1982" t="s">
        <v>16</v>
      </c>
      <c r="G1982" t="s">
        <v>883</v>
      </c>
      <c r="H1982" t="s">
        <v>274</v>
      </c>
      <c r="I1982" t="s">
        <v>12</v>
      </c>
      <c r="J1982" t="s">
        <v>19</v>
      </c>
      <c r="K1982" t="s">
        <v>1576</v>
      </c>
      <c r="L1982" t="s">
        <v>3869</v>
      </c>
      <c r="M1982" t="s">
        <v>1544</v>
      </c>
      <c r="N1982" t="s">
        <v>3870</v>
      </c>
      <c r="O1982" t="s">
        <v>1577</v>
      </c>
      <c r="P1982">
        <v>48.01</v>
      </c>
      <c r="Q1982">
        <v>439</v>
      </c>
      <c r="R1982" t="s">
        <v>1770</v>
      </c>
      <c r="S1982" t="s">
        <v>1763</v>
      </c>
      <c r="T1982" t="s">
        <v>1771</v>
      </c>
      <c r="U1982" t="s">
        <v>1772</v>
      </c>
      <c r="V1982" t="s">
        <v>1824</v>
      </c>
      <c r="W1982">
        <v>2</v>
      </c>
      <c r="X1982" t="s">
        <v>1769</v>
      </c>
      <c r="Y1982">
        <v>353.74</v>
      </c>
      <c r="Z1982">
        <v>707.48</v>
      </c>
      <c r="AA1982">
        <v>7.07</v>
      </c>
      <c r="AB1982">
        <v>0.01</v>
      </c>
    </row>
    <row r="1983" spans="1:28" x14ac:dyDescent="0.3">
      <c r="A1983" t="s">
        <v>3807</v>
      </c>
      <c r="B1983" s="13">
        <v>45648</v>
      </c>
      <c r="C1983" t="s">
        <v>842</v>
      </c>
      <c r="D1983" t="s">
        <v>843</v>
      </c>
      <c r="E1983">
        <v>25</v>
      </c>
      <c r="F1983" t="s">
        <v>9</v>
      </c>
      <c r="G1983" t="s">
        <v>844</v>
      </c>
      <c r="H1983" t="s">
        <v>845</v>
      </c>
      <c r="I1983" t="s">
        <v>12</v>
      </c>
      <c r="J1983" t="s">
        <v>13</v>
      </c>
      <c r="K1983" t="s">
        <v>1620</v>
      </c>
      <c r="L1983" t="s">
        <v>3898</v>
      </c>
      <c r="M1983" t="s">
        <v>1547</v>
      </c>
      <c r="N1983" t="s">
        <v>3847</v>
      </c>
      <c r="O1983" t="s">
        <v>1621</v>
      </c>
      <c r="P1983">
        <v>223.43</v>
      </c>
      <c r="Q1983">
        <v>154</v>
      </c>
      <c r="R1983" t="s">
        <v>1780</v>
      </c>
      <c r="S1983" t="s">
        <v>1763</v>
      </c>
      <c r="T1983" t="s">
        <v>1781</v>
      </c>
      <c r="U1983" t="s">
        <v>1772</v>
      </c>
      <c r="V1983" t="s">
        <v>1824</v>
      </c>
      <c r="W1983">
        <v>1</v>
      </c>
      <c r="X1983" t="s">
        <v>1779</v>
      </c>
      <c r="Y1983">
        <v>377.52</v>
      </c>
      <c r="Z1983">
        <v>377.52</v>
      </c>
      <c r="AA1983">
        <v>56.63</v>
      </c>
      <c r="AB1983">
        <v>0.15</v>
      </c>
    </row>
    <row r="1984" spans="1:28" x14ac:dyDescent="0.3">
      <c r="A1984" t="s">
        <v>3808</v>
      </c>
      <c r="B1984" s="13">
        <v>45500</v>
      </c>
      <c r="C1984" t="s">
        <v>669</v>
      </c>
      <c r="D1984" t="s">
        <v>670</v>
      </c>
      <c r="E1984">
        <v>44</v>
      </c>
      <c r="F1984" t="s">
        <v>16</v>
      </c>
      <c r="G1984" t="s">
        <v>671</v>
      </c>
      <c r="H1984" t="s">
        <v>88</v>
      </c>
      <c r="I1984" t="s">
        <v>12</v>
      </c>
      <c r="J1984" t="s">
        <v>13</v>
      </c>
      <c r="K1984" t="s">
        <v>1684</v>
      </c>
      <c r="L1984" t="s">
        <v>3934</v>
      </c>
      <c r="M1984" t="s">
        <v>1544</v>
      </c>
      <c r="N1984" t="s">
        <v>3935</v>
      </c>
      <c r="O1984" t="s">
        <v>1685</v>
      </c>
      <c r="P1984">
        <v>243.7</v>
      </c>
      <c r="Q1984">
        <v>130</v>
      </c>
      <c r="R1984" t="s">
        <v>1762</v>
      </c>
      <c r="S1984" t="s">
        <v>1763</v>
      </c>
      <c r="T1984" t="s">
        <v>1764</v>
      </c>
      <c r="U1984" t="s">
        <v>1765</v>
      </c>
      <c r="V1984" t="s">
        <v>1824</v>
      </c>
      <c r="W1984">
        <v>3</v>
      </c>
      <c r="X1984" t="s">
        <v>1761</v>
      </c>
      <c r="Y1984">
        <v>901.49</v>
      </c>
      <c r="Z1984">
        <v>2704.47</v>
      </c>
      <c r="AA1984">
        <v>0</v>
      </c>
      <c r="AB1984">
        <v>0</v>
      </c>
    </row>
    <row r="1985" spans="1:28" x14ac:dyDescent="0.3">
      <c r="A1985" t="s">
        <v>3809</v>
      </c>
      <c r="B1985" s="13">
        <v>45806</v>
      </c>
      <c r="C1985" t="s">
        <v>654</v>
      </c>
      <c r="D1985" t="s">
        <v>655</v>
      </c>
      <c r="E1985">
        <v>30</v>
      </c>
      <c r="F1985" t="s">
        <v>9</v>
      </c>
      <c r="G1985" t="s">
        <v>656</v>
      </c>
      <c r="H1985" t="s">
        <v>434</v>
      </c>
      <c r="I1985" t="s">
        <v>12</v>
      </c>
      <c r="J1985" t="s">
        <v>19</v>
      </c>
      <c r="K1985" t="s">
        <v>1608</v>
      </c>
      <c r="L1985" t="s">
        <v>3891</v>
      </c>
      <c r="M1985" t="s">
        <v>1544</v>
      </c>
      <c r="N1985" t="s">
        <v>3864</v>
      </c>
      <c r="O1985" t="s">
        <v>1609</v>
      </c>
      <c r="P1985">
        <v>19.52</v>
      </c>
      <c r="Q1985">
        <v>57</v>
      </c>
      <c r="R1985" t="s">
        <v>1774</v>
      </c>
      <c r="S1985" t="s">
        <v>1759</v>
      </c>
      <c r="T1985" t="s">
        <v>1775</v>
      </c>
      <c r="U1985" t="s">
        <v>1765</v>
      </c>
      <c r="V1985" t="s">
        <v>1824</v>
      </c>
      <c r="W1985">
        <v>1</v>
      </c>
      <c r="X1985" t="s">
        <v>1773</v>
      </c>
      <c r="Y1985">
        <v>563.01</v>
      </c>
      <c r="Z1985">
        <v>563.01</v>
      </c>
      <c r="AA1985">
        <v>56.3</v>
      </c>
      <c r="AB1985">
        <v>0.1</v>
      </c>
    </row>
    <row r="1986" spans="1:28" x14ac:dyDescent="0.3">
      <c r="A1986" t="s">
        <v>3810</v>
      </c>
      <c r="B1986" s="13">
        <v>45365</v>
      </c>
      <c r="C1986" t="s">
        <v>198</v>
      </c>
      <c r="D1986" t="s">
        <v>199</v>
      </c>
      <c r="E1986">
        <v>55</v>
      </c>
      <c r="F1986" t="s">
        <v>9</v>
      </c>
      <c r="G1986" t="s">
        <v>200</v>
      </c>
      <c r="H1986" t="s">
        <v>201</v>
      </c>
      <c r="I1986" t="s">
        <v>12</v>
      </c>
      <c r="J1986" t="s">
        <v>26</v>
      </c>
      <c r="K1986" t="s">
        <v>1688</v>
      </c>
      <c r="L1986" t="s">
        <v>3937</v>
      </c>
      <c r="M1986" t="s">
        <v>1544</v>
      </c>
      <c r="N1986" t="s">
        <v>3881</v>
      </c>
      <c r="O1986" t="s">
        <v>1689</v>
      </c>
      <c r="P1986">
        <v>138.05000000000001</v>
      </c>
      <c r="Q1986">
        <v>89</v>
      </c>
      <c r="R1986" t="s">
        <v>1777</v>
      </c>
      <c r="S1986" t="s">
        <v>1754</v>
      </c>
      <c r="T1986" t="s">
        <v>1778</v>
      </c>
      <c r="U1986" t="s">
        <v>1772</v>
      </c>
      <c r="V1986" t="s">
        <v>1824</v>
      </c>
      <c r="W1986">
        <v>4</v>
      </c>
      <c r="X1986" t="s">
        <v>1776</v>
      </c>
      <c r="Y1986">
        <v>167.25</v>
      </c>
      <c r="Z1986">
        <v>669</v>
      </c>
      <c r="AA1986">
        <v>73.59</v>
      </c>
      <c r="AB1986">
        <v>0.11</v>
      </c>
    </row>
    <row r="1987" spans="1:28" x14ac:dyDescent="0.3">
      <c r="A1987" t="s">
        <v>3811</v>
      </c>
      <c r="B1987" s="13">
        <v>45229</v>
      </c>
      <c r="C1987" t="s">
        <v>1403</v>
      </c>
      <c r="D1987" t="s">
        <v>1404</v>
      </c>
      <c r="E1987">
        <v>60</v>
      </c>
      <c r="F1987" t="s">
        <v>9</v>
      </c>
      <c r="G1987" t="s">
        <v>129</v>
      </c>
      <c r="H1987" t="s">
        <v>96</v>
      </c>
      <c r="I1987" t="s">
        <v>12</v>
      </c>
      <c r="J1987" t="s">
        <v>13</v>
      </c>
      <c r="K1987" t="s">
        <v>1668</v>
      </c>
      <c r="L1987" t="s">
        <v>3926</v>
      </c>
      <c r="M1987" t="s">
        <v>1558</v>
      </c>
      <c r="N1987" t="s">
        <v>3915</v>
      </c>
      <c r="O1987" t="s">
        <v>1669</v>
      </c>
      <c r="P1987">
        <v>482.75</v>
      </c>
      <c r="Q1987">
        <v>444</v>
      </c>
      <c r="R1987" t="s">
        <v>1811</v>
      </c>
      <c r="S1987" t="s">
        <v>1754</v>
      </c>
      <c r="T1987" t="s">
        <v>1812</v>
      </c>
      <c r="U1987" t="s">
        <v>1756</v>
      </c>
      <c r="V1987" t="s">
        <v>1829</v>
      </c>
      <c r="W1987">
        <v>3</v>
      </c>
      <c r="X1987" t="s">
        <v>1810</v>
      </c>
      <c r="Y1987">
        <v>345.43</v>
      </c>
      <c r="Z1987">
        <v>1036.29</v>
      </c>
      <c r="AA1987">
        <v>82.9</v>
      </c>
      <c r="AB1987">
        <v>0.08</v>
      </c>
    </row>
    <row r="1988" spans="1:28" x14ac:dyDescent="0.3">
      <c r="A1988" t="s">
        <v>3812</v>
      </c>
      <c r="B1988" s="13">
        <v>45349</v>
      </c>
      <c r="C1988" t="s">
        <v>972</v>
      </c>
      <c r="D1988" t="s">
        <v>973</v>
      </c>
      <c r="E1988">
        <v>60</v>
      </c>
      <c r="F1988" t="s">
        <v>16</v>
      </c>
      <c r="G1988" t="s">
        <v>974</v>
      </c>
      <c r="H1988" t="s">
        <v>267</v>
      </c>
      <c r="I1988" t="s">
        <v>12</v>
      </c>
      <c r="J1988" t="s">
        <v>13</v>
      </c>
      <c r="K1988" t="s">
        <v>1712</v>
      </c>
      <c r="L1988" t="s">
        <v>3949</v>
      </c>
      <c r="M1988" t="s">
        <v>1566</v>
      </c>
      <c r="N1988" t="s">
        <v>3862</v>
      </c>
      <c r="O1988" t="s">
        <v>1713</v>
      </c>
      <c r="P1988">
        <v>152.91999999999999</v>
      </c>
      <c r="Q1988">
        <v>281</v>
      </c>
      <c r="R1988" t="s">
        <v>1787</v>
      </c>
      <c r="S1988" t="s">
        <v>1763</v>
      </c>
      <c r="T1988" t="s">
        <v>1788</v>
      </c>
      <c r="U1988" t="s">
        <v>1756</v>
      </c>
      <c r="V1988" t="s">
        <v>1824</v>
      </c>
      <c r="W1988">
        <v>4</v>
      </c>
      <c r="X1988" t="s">
        <v>1786</v>
      </c>
      <c r="Y1988">
        <v>752.48</v>
      </c>
      <c r="Z1988">
        <v>3009.92</v>
      </c>
      <c r="AA1988">
        <v>692.28</v>
      </c>
      <c r="AB1988">
        <v>0.23</v>
      </c>
    </row>
    <row r="1989" spans="1:28" x14ac:dyDescent="0.3">
      <c r="A1989" t="s">
        <v>3813</v>
      </c>
      <c r="B1989" s="13">
        <v>45886</v>
      </c>
      <c r="C1989" t="s">
        <v>1389</v>
      </c>
      <c r="D1989" t="s">
        <v>1390</v>
      </c>
      <c r="E1989">
        <v>29</v>
      </c>
      <c r="F1989" t="s">
        <v>9</v>
      </c>
      <c r="G1989" t="s">
        <v>1391</v>
      </c>
      <c r="H1989" t="s">
        <v>25</v>
      </c>
      <c r="I1989" t="s">
        <v>12</v>
      </c>
      <c r="J1989" t="s">
        <v>26</v>
      </c>
      <c r="K1989" t="s">
        <v>1662</v>
      </c>
      <c r="L1989" t="s">
        <v>3923</v>
      </c>
      <c r="M1989" t="s">
        <v>1566</v>
      </c>
      <c r="N1989" t="s">
        <v>3862</v>
      </c>
      <c r="O1989" t="s">
        <v>1663</v>
      </c>
      <c r="P1989">
        <v>30.62</v>
      </c>
      <c r="Q1989">
        <v>138</v>
      </c>
      <c r="R1989" t="s">
        <v>1814</v>
      </c>
      <c r="S1989" t="s">
        <v>1754</v>
      </c>
      <c r="T1989" t="s">
        <v>1815</v>
      </c>
      <c r="U1989" t="s">
        <v>1772</v>
      </c>
      <c r="V1989" t="s">
        <v>1824</v>
      </c>
      <c r="W1989">
        <v>1</v>
      </c>
      <c r="X1989" t="s">
        <v>1813</v>
      </c>
      <c r="Y1989">
        <v>120.02</v>
      </c>
      <c r="Z1989">
        <v>120.02</v>
      </c>
      <c r="AA1989">
        <v>31.21</v>
      </c>
      <c r="AB1989">
        <v>0.26</v>
      </c>
    </row>
    <row r="1990" spans="1:28" x14ac:dyDescent="0.3">
      <c r="A1990" t="s">
        <v>3814</v>
      </c>
      <c r="B1990" s="13">
        <v>45359</v>
      </c>
      <c r="C1990" t="s">
        <v>1017</v>
      </c>
      <c r="D1990" t="s">
        <v>1018</v>
      </c>
      <c r="E1990">
        <v>64</v>
      </c>
      <c r="F1990" t="s">
        <v>16</v>
      </c>
      <c r="G1990" t="s">
        <v>1019</v>
      </c>
      <c r="H1990" t="s">
        <v>11</v>
      </c>
      <c r="I1990" t="s">
        <v>12</v>
      </c>
      <c r="J1990" t="s">
        <v>19</v>
      </c>
      <c r="K1990" t="s">
        <v>1630</v>
      </c>
      <c r="L1990" t="s">
        <v>3905</v>
      </c>
      <c r="M1990" t="s">
        <v>1566</v>
      </c>
      <c r="N1990" t="s">
        <v>3862</v>
      </c>
      <c r="O1990" t="s">
        <v>1631</v>
      </c>
      <c r="P1990">
        <v>313.26</v>
      </c>
      <c r="Q1990">
        <v>369</v>
      </c>
      <c r="R1990" t="s">
        <v>1783</v>
      </c>
      <c r="S1990" t="s">
        <v>1784</v>
      </c>
      <c r="T1990" t="s">
        <v>1785</v>
      </c>
      <c r="U1990" t="s">
        <v>1772</v>
      </c>
      <c r="V1990" t="s">
        <v>1824</v>
      </c>
      <c r="W1990">
        <v>3</v>
      </c>
      <c r="X1990" t="s">
        <v>1782</v>
      </c>
      <c r="Y1990">
        <v>146.71</v>
      </c>
      <c r="Z1990">
        <v>440.13</v>
      </c>
      <c r="AA1990">
        <v>123.24</v>
      </c>
      <c r="AB1990">
        <v>0.28000000000000003</v>
      </c>
    </row>
    <row r="1991" spans="1:28" x14ac:dyDescent="0.3">
      <c r="A1991" t="s">
        <v>3815</v>
      </c>
      <c r="B1991" s="13">
        <v>45730</v>
      </c>
      <c r="C1991" t="s">
        <v>298</v>
      </c>
      <c r="D1991" t="s">
        <v>299</v>
      </c>
      <c r="E1991">
        <v>53</v>
      </c>
      <c r="F1991" t="s">
        <v>9</v>
      </c>
      <c r="G1991" t="s">
        <v>300</v>
      </c>
      <c r="H1991" t="s">
        <v>250</v>
      </c>
      <c r="I1991" t="s">
        <v>12</v>
      </c>
      <c r="J1991" t="s">
        <v>26</v>
      </c>
      <c r="K1991" t="s">
        <v>1676</v>
      </c>
      <c r="L1991" t="s">
        <v>3930</v>
      </c>
      <c r="M1991" t="s">
        <v>1558</v>
      </c>
      <c r="N1991" t="s">
        <v>3912</v>
      </c>
      <c r="O1991" t="s">
        <v>1677</v>
      </c>
      <c r="P1991">
        <v>299.11</v>
      </c>
      <c r="Q1991">
        <v>118</v>
      </c>
      <c r="R1991" t="s">
        <v>1753</v>
      </c>
      <c r="S1991" t="s">
        <v>1754</v>
      </c>
      <c r="T1991" t="s">
        <v>1755</v>
      </c>
      <c r="U1991" t="s">
        <v>1756</v>
      </c>
      <c r="V1991" t="s">
        <v>1824</v>
      </c>
      <c r="W1991">
        <v>2</v>
      </c>
      <c r="X1991" t="s">
        <v>1752</v>
      </c>
      <c r="Y1991">
        <v>358.87</v>
      </c>
      <c r="Z1991">
        <v>717.74</v>
      </c>
      <c r="AA1991">
        <v>172.26</v>
      </c>
      <c r="AB1991">
        <v>0.24</v>
      </c>
    </row>
    <row r="1992" spans="1:28" x14ac:dyDescent="0.3">
      <c r="A1992" t="s">
        <v>3816</v>
      </c>
      <c r="B1992" s="13">
        <v>45456</v>
      </c>
      <c r="C1992" t="s">
        <v>773</v>
      </c>
      <c r="D1992" t="s">
        <v>774</v>
      </c>
      <c r="E1992">
        <v>31</v>
      </c>
      <c r="F1992" t="s">
        <v>9</v>
      </c>
      <c r="G1992" t="s">
        <v>775</v>
      </c>
      <c r="H1992" t="s">
        <v>287</v>
      </c>
      <c r="I1992" t="s">
        <v>12</v>
      </c>
      <c r="J1992" t="s">
        <v>19</v>
      </c>
      <c r="K1992" t="s">
        <v>1652</v>
      </c>
      <c r="L1992" t="s">
        <v>3918</v>
      </c>
      <c r="M1992" t="s">
        <v>1566</v>
      </c>
      <c r="N1992" t="s">
        <v>3893</v>
      </c>
      <c r="O1992" t="s">
        <v>1653</v>
      </c>
      <c r="P1992">
        <v>212.26</v>
      </c>
      <c r="Q1992">
        <v>82</v>
      </c>
      <c r="R1992" t="s">
        <v>1767</v>
      </c>
      <c r="S1992" t="s">
        <v>1759</v>
      </c>
      <c r="T1992" t="s">
        <v>1768</v>
      </c>
      <c r="U1992" t="s">
        <v>1765</v>
      </c>
      <c r="V1992" t="s">
        <v>1829</v>
      </c>
      <c r="W1992">
        <v>4</v>
      </c>
      <c r="X1992" t="s">
        <v>1766</v>
      </c>
      <c r="Y1992">
        <v>212.75</v>
      </c>
      <c r="Z1992">
        <v>851</v>
      </c>
      <c r="AA1992">
        <v>93.61</v>
      </c>
      <c r="AB1992">
        <v>0.11</v>
      </c>
    </row>
    <row r="1993" spans="1:28" x14ac:dyDescent="0.3">
      <c r="A1993" t="s">
        <v>3817</v>
      </c>
      <c r="B1993" s="13">
        <v>45450</v>
      </c>
      <c r="C1993" t="s">
        <v>1029</v>
      </c>
      <c r="D1993" t="s">
        <v>1030</v>
      </c>
      <c r="E1993">
        <v>62</v>
      </c>
      <c r="F1993" t="s">
        <v>16</v>
      </c>
      <c r="G1993" t="s">
        <v>1031</v>
      </c>
      <c r="H1993" t="s">
        <v>58</v>
      </c>
      <c r="I1993" t="s">
        <v>12</v>
      </c>
      <c r="J1993" t="s">
        <v>26</v>
      </c>
      <c r="K1993" t="s">
        <v>1638</v>
      </c>
      <c r="L1993" t="s">
        <v>3909</v>
      </c>
      <c r="M1993" t="s">
        <v>1566</v>
      </c>
      <c r="N1993" t="s">
        <v>3893</v>
      </c>
      <c r="O1993" t="s">
        <v>1639</v>
      </c>
      <c r="P1993">
        <v>318.91000000000003</v>
      </c>
      <c r="Q1993">
        <v>114</v>
      </c>
      <c r="R1993" t="s">
        <v>1793</v>
      </c>
      <c r="S1993" t="s">
        <v>1763</v>
      </c>
      <c r="T1993" t="s">
        <v>395</v>
      </c>
      <c r="U1993" t="s">
        <v>1772</v>
      </c>
      <c r="V1993" t="s">
        <v>1826</v>
      </c>
      <c r="W1993">
        <v>1</v>
      </c>
      <c r="X1993" t="s">
        <v>1792</v>
      </c>
      <c r="Y1993">
        <v>183.47</v>
      </c>
      <c r="Z1993">
        <v>183.47</v>
      </c>
      <c r="AA1993">
        <v>31.19</v>
      </c>
      <c r="AB1993">
        <v>0.17</v>
      </c>
    </row>
    <row r="1994" spans="1:28" x14ac:dyDescent="0.3">
      <c r="A1994" t="s">
        <v>3818</v>
      </c>
      <c r="B1994" s="13">
        <v>45493</v>
      </c>
      <c r="C1994" t="s">
        <v>251</v>
      </c>
      <c r="D1994" t="s">
        <v>252</v>
      </c>
      <c r="E1994">
        <v>24</v>
      </c>
      <c r="F1994" t="s">
        <v>16</v>
      </c>
      <c r="G1994" t="s">
        <v>253</v>
      </c>
      <c r="H1994" t="s">
        <v>254</v>
      </c>
      <c r="I1994" t="s">
        <v>12</v>
      </c>
      <c r="J1994" t="s">
        <v>31</v>
      </c>
      <c r="K1994" t="s">
        <v>1726</v>
      </c>
      <c r="L1994" t="s">
        <v>3956</v>
      </c>
      <c r="M1994" t="s">
        <v>1558</v>
      </c>
      <c r="N1994" t="s">
        <v>3912</v>
      </c>
      <c r="O1994" t="s">
        <v>1727</v>
      </c>
      <c r="P1994">
        <v>183.04</v>
      </c>
      <c r="Q1994">
        <v>457</v>
      </c>
      <c r="R1994" t="s">
        <v>1802</v>
      </c>
      <c r="S1994" t="s">
        <v>1759</v>
      </c>
      <c r="T1994" t="s">
        <v>1803</v>
      </c>
      <c r="U1994" t="s">
        <v>1756</v>
      </c>
      <c r="V1994" t="s">
        <v>1824</v>
      </c>
      <c r="W1994">
        <v>4</v>
      </c>
      <c r="X1994" t="s">
        <v>1801</v>
      </c>
      <c r="Y1994">
        <v>569.98</v>
      </c>
      <c r="Z1994">
        <v>2279.92</v>
      </c>
      <c r="AA1994">
        <v>524.38</v>
      </c>
      <c r="AB1994">
        <v>0.23</v>
      </c>
    </row>
    <row r="1995" spans="1:28" x14ac:dyDescent="0.3">
      <c r="A1995" t="s">
        <v>3819</v>
      </c>
      <c r="B1995" s="13">
        <v>45274</v>
      </c>
      <c r="C1995" t="s">
        <v>1455</v>
      </c>
      <c r="D1995" t="s">
        <v>1456</v>
      </c>
      <c r="E1995">
        <v>42</v>
      </c>
      <c r="F1995" t="s">
        <v>9</v>
      </c>
      <c r="G1995" t="s">
        <v>1457</v>
      </c>
      <c r="H1995" t="s">
        <v>715</v>
      </c>
      <c r="I1995" t="s">
        <v>12</v>
      </c>
      <c r="J1995" t="s">
        <v>31</v>
      </c>
      <c r="K1995" t="s">
        <v>1590</v>
      </c>
      <c r="L1995" t="s">
        <v>3880</v>
      </c>
      <c r="M1995" t="s">
        <v>1544</v>
      </c>
      <c r="N1995" t="s">
        <v>3881</v>
      </c>
      <c r="O1995" t="s">
        <v>1591</v>
      </c>
      <c r="P1995">
        <v>123.46</v>
      </c>
      <c r="Q1995">
        <v>76</v>
      </c>
      <c r="R1995" t="s">
        <v>1795</v>
      </c>
      <c r="S1995" t="s">
        <v>1759</v>
      </c>
      <c r="T1995" t="s">
        <v>1796</v>
      </c>
      <c r="U1995" t="s">
        <v>1772</v>
      </c>
      <c r="V1995" t="s">
        <v>1824</v>
      </c>
      <c r="W1995">
        <v>3</v>
      </c>
      <c r="X1995" t="s">
        <v>1794</v>
      </c>
      <c r="Y1995">
        <v>984.12</v>
      </c>
      <c r="Z1995">
        <v>2952.36</v>
      </c>
      <c r="AA1995">
        <v>797.14</v>
      </c>
      <c r="AB1995">
        <v>0.27</v>
      </c>
    </row>
    <row r="1996" spans="1:28" x14ac:dyDescent="0.3">
      <c r="A1996" t="s">
        <v>3820</v>
      </c>
      <c r="B1996" s="13">
        <v>45844</v>
      </c>
      <c r="C1996" t="s">
        <v>1458</v>
      </c>
      <c r="D1996" t="s">
        <v>1459</v>
      </c>
      <c r="E1996">
        <v>53</v>
      </c>
      <c r="F1996" t="s">
        <v>9</v>
      </c>
      <c r="G1996" t="s">
        <v>1460</v>
      </c>
      <c r="H1996" t="s">
        <v>324</v>
      </c>
      <c r="I1996" t="s">
        <v>12</v>
      </c>
      <c r="J1996" t="s">
        <v>26</v>
      </c>
      <c r="K1996" t="s">
        <v>1716</v>
      </c>
      <c r="L1996" t="s">
        <v>3951</v>
      </c>
      <c r="M1996" t="s">
        <v>1544</v>
      </c>
      <c r="N1996" t="s">
        <v>3935</v>
      </c>
      <c r="O1996" t="s">
        <v>1717</v>
      </c>
      <c r="P1996">
        <v>388.46</v>
      </c>
      <c r="Q1996">
        <v>208</v>
      </c>
      <c r="R1996" t="s">
        <v>1783</v>
      </c>
      <c r="S1996" t="s">
        <v>1784</v>
      </c>
      <c r="T1996" t="s">
        <v>1785</v>
      </c>
      <c r="U1996" t="s">
        <v>1772</v>
      </c>
      <c r="V1996" t="s">
        <v>1824</v>
      </c>
      <c r="W1996">
        <v>1</v>
      </c>
      <c r="X1996" t="s">
        <v>1782</v>
      </c>
      <c r="Y1996">
        <v>905.23</v>
      </c>
      <c r="Z1996">
        <v>905.23</v>
      </c>
      <c r="AA1996">
        <v>0</v>
      </c>
      <c r="AB1996">
        <v>0</v>
      </c>
    </row>
    <row r="1997" spans="1:28" x14ac:dyDescent="0.3">
      <c r="A1997" t="s">
        <v>3821</v>
      </c>
      <c r="B1997" s="13">
        <v>45264</v>
      </c>
      <c r="C1997" t="s">
        <v>613</v>
      </c>
      <c r="D1997" t="s">
        <v>614</v>
      </c>
      <c r="E1997">
        <v>53</v>
      </c>
      <c r="F1997" t="s">
        <v>9</v>
      </c>
      <c r="G1997" t="s">
        <v>615</v>
      </c>
      <c r="H1997" t="s">
        <v>113</v>
      </c>
      <c r="I1997" t="s">
        <v>12</v>
      </c>
      <c r="J1997" t="s">
        <v>31</v>
      </c>
      <c r="K1997" t="s">
        <v>1746</v>
      </c>
      <c r="L1997" t="s">
        <v>3966</v>
      </c>
      <c r="M1997" t="s">
        <v>1544</v>
      </c>
      <c r="N1997" t="s">
        <v>3864</v>
      </c>
      <c r="O1997" t="s">
        <v>1747</v>
      </c>
      <c r="P1997">
        <v>201.41</v>
      </c>
      <c r="Q1997">
        <v>146</v>
      </c>
      <c r="R1997" t="s">
        <v>1814</v>
      </c>
      <c r="S1997" t="s">
        <v>1754</v>
      </c>
      <c r="T1997" t="s">
        <v>1815</v>
      </c>
      <c r="U1997" t="s">
        <v>1772</v>
      </c>
      <c r="V1997" t="s">
        <v>1824</v>
      </c>
      <c r="W1997">
        <v>3</v>
      </c>
      <c r="X1997" t="s">
        <v>1813</v>
      </c>
      <c r="Y1997">
        <v>112.77</v>
      </c>
      <c r="Z1997">
        <v>338.31</v>
      </c>
      <c r="AA1997">
        <v>64.28</v>
      </c>
      <c r="AB1997">
        <v>0.19</v>
      </c>
    </row>
    <row r="1998" spans="1:28" x14ac:dyDescent="0.3">
      <c r="A1998" t="s">
        <v>3822</v>
      </c>
      <c r="B1998" s="13">
        <v>45773</v>
      </c>
      <c r="C1998" t="s">
        <v>538</v>
      </c>
      <c r="D1998" t="s">
        <v>539</v>
      </c>
      <c r="E1998">
        <v>18</v>
      </c>
      <c r="F1998" t="s">
        <v>16</v>
      </c>
      <c r="G1998" t="s">
        <v>540</v>
      </c>
      <c r="H1998" t="s">
        <v>133</v>
      </c>
      <c r="I1998" t="s">
        <v>12</v>
      </c>
      <c r="J1998" t="s">
        <v>31</v>
      </c>
      <c r="K1998" t="s">
        <v>1618</v>
      </c>
      <c r="L1998" t="s">
        <v>3897</v>
      </c>
      <c r="M1998" t="s">
        <v>1544</v>
      </c>
      <c r="N1998" t="s">
        <v>3858</v>
      </c>
      <c r="O1998" t="s">
        <v>1619</v>
      </c>
      <c r="P1998">
        <v>382.22</v>
      </c>
      <c r="Q1998">
        <v>329</v>
      </c>
      <c r="R1998" t="s">
        <v>1783</v>
      </c>
      <c r="S1998" t="s">
        <v>1784</v>
      </c>
      <c r="T1998" t="s">
        <v>1785</v>
      </c>
      <c r="U1998" t="s">
        <v>1772</v>
      </c>
      <c r="V1998" t="s">
        <v>1826</v>
      </c>
      <c r="W1998">
        <v>3</v>
      </c>
      <c r="X1998" t="s">
        <v>1782</v>
      </c>
      <c r="Y1998">
        <v>875.99</v>
      </c>
      <c r="Z1998">
        <v>2627.97</v>
      </c>
      <c r="AA1998">
        <v>236.52</v>
      </c>
      <c r="AB1998">
        <v>0.09</v>
      </c>
    </row>
    <row r="1999" spans="1:28" x14ac:dyDescent="0.3">
      <c r="A1999" t="s">
        <v>3823</v>
      </c>
      <c r="B1999" s="13">
        <v>45460</v>
      </c>
      <c r="C1999" t="s">
        <v>441</v>
      </c>
      <c r="D1999" t="s">
        <v>442</v>
      </c>
      <c r="E1999">
        <v>45</v>
      </c>
      <c r="F1999" t="s">
        <v>9</v>
      </c>
      <c r="G1999" t="s">
        <v>443</v>
      </c>
      <c r="H1999" t="s">
        <v>291</v>
      </c>
      <c r="I1999" t="s">
        <v>12</v>
      </c>
      <c r="J1999" t="s">
        <v>31</v>
      </c>
      <c r="K1999" t="s">
        <v>1726</v>
      </c>
      <c r="L1999" t="s">
        <v>3956</v>
      </c>
      <c r="M1999" t="s">
        <v>1558</v>
      </c>
      <c r="N1999" t="s">
        <v>3912</v>
      </c>
      <c r="O1999" t="s">
        <v>1727</v>
      </c>
      <c r="P1999">
        <v>183.04</v>
      </c>
      <c r="Q1999">
        <v>457</v>
      </c>
      <c r="R1999" t="s">
        <v>1790</v>
      </c>
      <c r="S1999" t="s">
        <v>1754</v>
      </c>
      <c r="T1999" t="s">
        <v>1791</v>
      </c>
      <c r="U1999" t="s">
        <v>1772</v>
      </c>
      <c r="V1999" t="s">
        <v>1826</v>
      </c>
      <c r="W1999">
        <v>2</v>
      </c>
      <c r="X1999" t="s">
        <v>1789</v>
      </c>
      <c r="Y1999">
        <v>685.31</v>
      </c>
      <c r="Z1999">
        <v>1370.62</v>
      </c>
      <c r="AA1999">
        <v>356.36</v>
      </c>
      <c r="AB1999">
        <v>0.26</v>
      </c>
    </row>
    <row r="2000" spans="1:28" x14ac:dyDescent="0.3">
      <c r="A2000" t="s">
        <v>3824</v>
      </c>
      <c r="B2000" s="13">
        <v>45607</v>
      </c>
      <c r="C2000" t="s">
        <v>198</v>
      </c>
      <c r="D2000" t="s">
        <v>199</v>
      </c>
      <c r="E2000">
        <v>55</v>
      </c>
      <c r="F2000" t="s">
        <v>9</v>
      </c>
      <c r="G2000" t="s">
        <v>200</v>
      </c>
      <c r="H2000" t="s">
        <v>201</v>
      </c>
      <c r="I2000" t="s">
        <v>12</v>
      </c>
      <c r="J2000" t="s">
        <v>26</v>
      </c>
      <c r="K2000" t="s">
        <v>1670</v>
      </c>
      <c r="L2000" t="s">
        <v>3927</v>
      </c>
      <c r="M2000" t="s">
        <v>1566</v>
      </c>
      <c r="N2000" t="s">
        <v>3878</v>
      </c>
      <c r="O2000" t="s">
        <v>1671</v>
      </c>
      <c r="P2000">
        <v>103.45</v>
      </c>
      <c r="Q2000">
        <v>465</v>
      </c>
      <c r="R2000" t="s">
        <v>1793</v>
      </c>
      <c r="S2000" t="s">
        <v>1763</v>
      </c>
      <c r="T2000" t="s">
        <v>395</v>
      </c>
      <c r="U2000" t="s">
        <v>1772</v>
      </c>
      <c r="V2000" t="s">
        <v>1824</v>
      </c>
      <c r="W2000">
        <v>3</v>
      </c>
      <c r="X2000" t="s">
        <v>1792</v>
      </c>
      <c r="Y2000">
        <v>945.37</v>
      </c>
      <c r="Z2000">
        <v>2836.11</v>
      </c>
      <c r="AA2000">
        <v>141.81</v>
      </c>
      <c r="AB2000">
        <v>0.05</v>
      </c>
    </row>
    <row r="2001" spans="1:28" x14ac:dyDescent="0.3">
      <c r="A2001" t="s">
        <v>3825</v>
      </c>
      <c r="B2001" s="13">
        <v>45267</v>
      </c>
      <c r="C2001" t="s">
        <v>100</v>
      </c>
      <c r="D2001" t="s">
        <v>101</v>
      </c>
      <c r="E2001">
        <v>52</v>
      </c>
      <c r="F2001" t="s">
        <v>16</v>
      </c>
      <c r="G2001" t="s">
        <v>102</v>
      </c>
      <c r="H2001" t="s">
        <v>35</v>
      </c>
      <c r="I2001" t="s">
        <v>12</v>
      </c>
      <c r="J2001" t="s">
        <v>31</v>
      </c>
      <c r="K2001" t="s">
        <v>1700</v>
      </c>
      <c r="L2001" t="s">
        <v>3943</v>
      </c>
      <c r="M2001" t="s">
        <v>1563</v>
      </c>
      <c r="N2001" t="s">
        <v>3845</v>
      </c>
      <c r="O2001" t="s">
        <v>1701</v>
      </c>
      <c r="P2001">
        <v>392.89</v>
      </c>
      <c r="Q2001">
        <v>320</v>
      </c>
      <c r="R2001" t="s">
        <v>1814</v>
      </c>
      <c r="S2001" t="s">
        <v>1754</v>
      </c>
      <c r="T2001" t="s">
        <v>1815</v>
      </c>
      <c r="U2001" t="s">
        <v>1772</v>
      </c>
      <c r="V2001" t="s">
        <v>1826</v>
      </c>
      <c r="W2001">
        <v>3</v>
      </c>
      <c r="X2001" t="s">
        <v>1813</v>
      </c>
      <c r="Y2001">
        <v>68.45</v>
      </c>
      <c r="Z2001">
        <v>205.35</v>
      </c>
      <c r="AA2001">
        <v>34.909999999999997</v>
      </c>
      <c r="AB2001">
        <v>0.17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178A-7F2C-4482-BD61-CA51198BCA18}">
  <dimension ref="A1:H501"/>
  <sheetViews>
    <sheetView topLeftCell="A8" workbookViewId="0">
      <selection activeCell="G17" sqref="G17"/>
    </sheetView>
  </sheetViews>
  <sheetFormatPr defaultRowHeight="14.4" x14ac:dyDescent="0.3"/>
  <cols>
    <col min="1" max="1" width="14.109375" bestFit="1" customWidth="1"/>
    <col min="2" max="2" width="19.77734375" bestFit="1" customWidth="1"/>
    <col min="3" max="3" width="6.44140625" bestFit="1" customWidth="1"/>
    <col min="4" max="4" width="9.33203125" bestFit="1" customWidth="1"/>
    <col min="5" max="5" width="20.6640625" bestFit="1" customWidth="1"/>
    <col min="6" max="6" width="14" bestFit="1" customWidth="1"/>
    <col min="7" max="7" width="10" bestFit="1" customWidth="1"/>
    <col min="8" max="8" width="14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3967</v>
      </c>
      <c r="C2">
        <v>55</v>
      </c>
      <c r="D2" t="s">
        <v>9</v>
      </c>
      <c r="E2" t="s">
        <v>10</v>
      </c>
      <c r="F2" t="s">
        <v>11</v>
      </c>
      <c r="G2" t="s">
        <v>12</v>
      </c>
      <c r="H2" t="s">
        <v>19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3968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3969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  <c r="H20" t="s">
        <v>19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3970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  <c r="H29" t="s">
        <v>19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3971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  <c r="H39" t="s">
        <v>26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3972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3973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3974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3975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3976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3977</v>
      </c>
      <c r="F132" t="s">
        <v>167</v>
      </c>
      <c r="G132" t="s">
        <v>12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12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12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3978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12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3979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3980</v>
      </c>
      <c r="F222" t="s">
        <v>715</v>
      </c>
      <c r="G222" t="s">
        <v>12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3981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3982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3983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3984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3985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3986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3987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3988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3989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3990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3991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3992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1431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3993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1495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1510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1533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7FE0-3E56-41F2-969E-1E29FD0EF99D}">
  <dimension ref="A1:G101"/>
  <sheetViews>
    <sheetView workbookViewId="0">
      <selection activeCell="G4" sqref="G4"/>
    </sheetView>
  </sheetViews>
  <sheetFormatPr defaultRowHeight="14.4" x14ac:dyDescent="0.3"/>
  <cols>
    <col min="1" max="1" width="12.6640625" bestFit="1" customWidth="1"/>
    <col min="2" max="2" width="25.44140625" bestFit="1" customWidth="1"/>
    <col min="3" max="3" width="10.77734375" bestFit="1" customWidth="1"/>
    <col min="4" max="4" width="15" bestFit="1" customWidth="1"/>
    <col min="5" max="5" width="27.33203125" bestFit="1" customWidth="1"/>
    <col min="6" max="6" width="7" bestFit="1" customWidth="1"/>
    <col min="7" max="7" width="7.88671875" bestFit="1" customWidth="1"/>
  </cols>
  <sheetData>
    <row r="1" spans="1:7" x14ac:dyDescent="0.3">
      <c r="A1" t="s">
        <v>1536</v>
      </c>
      <c r="B1" t="s">
        <v>1537</v>
      </c>
      <c r="C1" t="s">
        <v>1538</v>
      </c>
      <c r="D1" t="s">
        <v>1539</v>
      </c>
      <c r="E1" t="s">
        <v>1540</v>
      </c>
      <c r="F1" t="s">
        <v>1541</v>
      </c>
      <c r="G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F4">
        <v>342.56</v>
      </c>
      <c r="G4">
        <v>352</v>
      </c>
    </row>
    <row r="5" spans="1:7" x14ac:dyDescent="0.3">
      <c r="A5" t="s">
        <v>1551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  <c r="G13">
        <v>460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1580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F20">
        <v>144.53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  <c r="G22">
        <v>76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F25">
        <v>484.62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F29">
        <v>322.41000000000003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F49">
        <v>167.34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  <c r="G57">
        <v>190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F85">
        <v>152.91999999999999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B827-2B78-482E-86B7-84007C63ED5D}">
  <dimension ref="A1:E21"/>
  <sheetViews>
    <sheetView workbookViewId="0"/>
  </sheetViews>
  <sheetFormatPr defaultRowHeight="14.4" x14ac:dyDescent="0.3"/>
  <cols>
    <col min="1" max="1" width="10.44140625" bestFit="1" customWidth="1"/>
    <col min="2" max="2" width="29.109375" bestFit="1" customWidth="1"/>
    <col min="3" max="3" width="9" bestFit="1" customWidth="1"/>
    <col min="4" max="4" width="17.88671875" bestFit="1" customWidth="1"/>
    <col min="5" max="5" width="12.77734375" bestFit="1" customWidth="1"/>
  </cols>
  <sheetData>
    <row r="1" spans="1:5" x14ac:dyDescent="0.3">
      <c r="A1" t="s">
        <v>1748</v>
      </c>
      <c r="B1" t="s">
        <v>1749</v>
      </c>
      <c r="C1" t="s">
        <v>1750</v>
      </c>
      <c r="D1" t="s">
        <v>4</v>
      </c>
      <c r="E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D90E-CB12-4EAA-8106-FA7123C1F3ED}">
  <dimension ref="A1:K2001"/>
  <sheetViews>
    <sheetView workbookViewId="0">
      <selection activeCell="I2" sqref="I2"/>
    </sheetView>
  </sheetViews>
  <sheetFormatPr defaultRowHeight="14.4" x14ac:dyDescent="0.3"/>
  <cols>
    <col min="1" max="1" width="10.218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0.44140625" bestFit="1" customWidth="1"/>
    <col min="6" max="6" width="14.77734375" bestFit="1" customWidth="1"/>
    <col min="7" max="7" width="11.88671875" bestFit="1" customWidth="1"/>
    <col min="8" max="8" width="16" bestFit="1" customWidth="1"/>
    <col min="9" max="9" width="24.21875" bestFit="1" customWidth="1"/>
    <col min="10" max="10" width="16.44140625" bestFit="1" customWidth="1"/>
    <col min="11" max="11" width="12.44140625" bestFit="1" customWidth="1"/>
  </cols>
  <sheetData>
    <row r="1" spans="1:11" x14ac:dyDescent="0.3">
      <c r="A1" t="s">
        <v>1816</v>
      </c>
      <c r="B1" t="s">
        <v>1817</v>
      </c>
      <c r="C1" t="s">
        <v>0</v>
      </c>
      <c r="D1" t="s">
        <v>1536</v>
      </c>
      <c r="E1" t="s">
        <v>1748</v>
      </c>
      <c r="F1" t="s">
        <v>3994</v>
      </c>
      <c r="G1" t="s">
        <v>1819</v>
      </c>
      <c r="H1" t="s">
        <v>1821</v>
      </c>
      <c r="I1" t="s">
        <v>3995</v>
      </c>
      <c r="J1" t="s">
        <v>3996</v>
      </c>
      <c r="K1" t="s">
        <v>3997</v>
      </c>
    </row>
    <row r="2" spans="1:11" x14ac:dyDescent="0.3">
      <c r="A2" t="s">
        <v>1823</v>
      </c>
      <c r="B2" s="13">
        <v>45480</v>
      </c>
      <c r="C2" t="s">
        <v>1272</v>
      </c>
      <c r="D2" t="s">
        <v>1742</v>
      </c>
      <c r="E2" t="s">
        <v>1766</v>
      </c>
      <c r="F2">
        <v>1</v>
      </c>
      <c r="G2">
        <v>218.04</v>
      </c>
      <c r="H2" t="s">
        <v>1824</v>
      </c>
      <c r="I2">
        <v>218.04</v>
      </c>
      <c r="J2">
        <v>19.62</v>
      </c>
      <c r="K2">
        <v>0.09</v>
      </c>
    </row>
    <row r="3" spans="1:11" x14ac:dyDescent="0.3">
      <c r="A3" t="s">
        <v>1825</v>
      </c>
      <c r="B3" s="13">
        <v>45285</v>
      </c>
      <c r="C3" t="s">
        <v>1440</v>
      </c>
      <c r="D3" t="s">
        <v>1696</v>
      </c>
      <c r="E3" t="s">
        <v>1807</v>
      </c>
      <c r="F3">
        <v>3</v>
      </c>
      <c r="G3">
        <v>104.47</v>
      </c>
      <c r="H3" t="s">
        <v>1826</v>
      </c>
      <c r="I3">
        <v>313.41000000000003</v>
      </c>
      <c r="J3">
        <v>84.62</v>
      </c>
      <c r="K3">
        <v>0.27</v>
      </c>
    </row>
    <row r="4" spans="1:11" x14ac:dyDescent="0.3">
      <c r="A4" t="s">
        <v>1827</v>
      </c>
      <c r="B4" s="13">
        <v>45446</v>
      </c>
      <c r="C4" t="s">
        <v>211</v>
      </c>
      <c r="D4" t="s">
        <v>1646</v>
      </c>
      <c r="E4" t="s">
        <v>1782</v>
      </c>
      <c r="F4">
        <v>4</v>
      </c>
      <c r="G4">
        <v>914.05</v>
      </c>
      <c r="H4" t="s">
        <v>1824</v>
      </c>
      <c r="I4">
        <v>3656.2</v>
      </c>
      <c r="J4">
        <v>914.05</v>
      </c>
      <c r="K4">
        <v>0.25</v>
      </c>
    </row>
    <row r="5" spans="1:11" x14ac:dyDescent="0.3">
      <c r="A5" t="s">
        <v>1828</v>
      </c>
      <c r="B5" s="13">
        <v>45259</v>
      </c>
      <c r="C5" t="s">
        <v>1086</v>
      </c>
      <c r="D5" t="s">
        <v>1700</v>
      </c>
      <c r="E5" t="s">
        <v>1782</v>
      </c>
      <c r="F5">
        <v>1</v>
      </c>
      <c r="G5">
        <v>921.51</v>
      </c>
      <c r="H5" t="s">
        <v>1829</v>
      </c>
      <c r="I5">
        <v>921.51</v>
      </c>
      <c r="J5">
        <v>147.44</v>
      </c>
      <c r="K5">
        <v>0.16</v>
      </c>
    </row>
    <row r="6" spans="1:11" x14ac:dyDescent="0.3">
      <c r="A6" t="s">
        <v>1830</v>
      </c>
      <c r="B6" s="13">
        <v>45297</v>
      </c>
      <c r="C6" t="s">
        <v>1516</v>
      </c>
      <c r="D6" t="s">
        <v>1666</v>
      </c>
      <c r="E6" t="s">
        <v>1773</v>
      </c>
      <c r="F6">
        <v>3</v>
      </c>
      <c r="G6">
        <v>745.3</v>
      </c>
      <c r="H6" t="s">
        <v>1824</v>
      </c>
      <c r="I6">
        <v>2235.9</v>
      </c>
      <c r="J6">
        <v>402.46</v>
      </c>
      <c r="K6">
        <v>0.18</v>
      </c>
    </row>
    <row r="7" spans="1:11" x14ac:dyDescent="0.3">
      <c r="A7" t="s">
        <v>1831</v>
      </c>
      <c r="B7" s="13">
        <v>45499</v>
      </c>
      <c r="C7" t="s">
        <v>405</v>
      </c>
      <c r="D7" t="s">
        <v>1578</v>
      </c>
      <c r="E7" t="s">
        <v>1779</v>
      </c>
      <c r="F7">
        <v>3</v>
      </c>
      <c r="G7">
        <v>147.01</v>
      </c>
      <c r="H7" t="s">
        <v>1829</v>
      </c>
      <c r="I7">
        <v>441.03</v>
      </c>
      <c r="J7">
        <v>83.8</v>
      </c>
      <c r="K7">
        <v>0.19</v>
      </c>
    </row>
    <row r="8" spans="1:11" x14ac:dyDescent="0.3">
      <c r="A8" t="s">
        <v>1832</v>
      </c>
      <c r="B8" s="13">
        <v>45850</v>
      </c>
      <c r="C8" t="s">
        <v>75</v>
      </c>
      <c r="D8" t="s">
        <v>1660</v>
      </c>
      <c r="E8" t="s">
        <v>1769</v>
      </c>
      <c r="F8">
        <v>2</v>
      </c>
      <c r="G8">
        <v>785.31</v>
      </c>
      <c r="H8" t="s">
        <v>1826</v>
      </c>
      <c r="I8">
        <v>1570.62</v>
      </c>
      <c r="J8">
        <v>235.59</v>
      </c>
      <c r="K8">
        <v>0.15</v>
      </c>
    </row>
    <row r="9" spans="1:11" x14ac:dyDescent="0.3">
      <c r="A9" t="s">
        <v>1833</v>
      </c>
      <c r="B9" s="13">
        <v>45248</v>
      </c>
      <c r="C9" t="s">
        <v>511</v>
      </c>
      <c r="D9" t="s">
        <v>1688</v>
      </c>
      <c r="E9" t="s">
        <v>1782</v>
      </c>
      <c r="F9">
        <v>4</v>
      </c>
      <c r="G9">
        <v>342.39</v>
      </c>
      <c r="H9" t="s">
        <v>1826</v>
      </c>
      <c r="I9">
        <v>1369.56</v>
      </c>
      <c r="J9">
        <v>315</v>
      </c>
      <c r="K9">
        <v>0.23</v>
      </c>
    </row>
    <row r="10" spans="1:11" x14ac:dyDescent="0.3">
      <c r="A10" t="s">
        <v>1834</v>
      </c>
      <c r="B10" s="13">
        <v>45781</v>
      </c>
      <c r="C10" t="s">
        <v>616</v>
      </c>
      <c r="D10" t="s">
        <v>1746</v>
      </c>
      <c r="E10" t="s">
        <v>1773</v>
      </c>
      <c r="F10">
        <v>2</v>
      </c>
      <c r="G10">
        <v>448.25</v>
      </c>
      <c r="H10" t="s">
        <v>1826</v>
      </c>
      <c r="I10">
        <v>1087.83</v>
      </c>
      <c r="J10">
        <v>-162.79</v>
      </c>
      <c r="K10">
        <v>-0.15</v>
      </c>
    </row>
    <row r="11" spans="1:11" x14ac:dyDescent="0.3">
      <c r="A11" t="s">
        <v>1835</v>
      </c>
      <c r="B11" s="13">
        <v>45869</v>
      </c>
      <c r="C11" t="s">
        <v>1431</v>
      </c>
      <c r="D11" t="s">
        <v>1614</v>
      </c>
      <c r="E11" t="s">
        <v>1752</v>
      </c>
      <c r="F11">
        <v>2</v>
      </c>
      <c r="G11">
        <v>873.17</v>
      </c>
      <c r="H11" t="s">
        <v>1826</v>
      </c>
      <c r="I11">
        <v>1746.34</v>
      </c>
      <c r="J11">
        <v>401.66</v>
      </c>
      <c r="K11">
        <v>0.23</v>
      </c>
    </row>
    <row r="12" spans="1:11" x14ac:dyDescent="0.3">
      <c r="A12" t="s">
        <v>1836</v>
      </c>
      <c r="B12" s="13">
        <v>45335</v>
      </c>
      <c r="C12" t="s">
        <v>241</v>
      </c>
      <c r="D12" t="s">
        <v>1596</v>
      </c>
      <c r="E12" t="s">
        <v>1799</v>
      </c>
      <c r="F12">
        <v>1</v>
      </c>
      <c r="G12">
        <v>278.63</v>
      </c>
      <c r="H12" t="s">
        <v>1824</v>
      </c>
      <c r="I12">
        <v>278.63</v>
      </c>
      <c r="J12">
        <v>19.5</v>
      </c>
      <c r="K12">
        <v>7.0000000000000007E-2</v>
      </c>
    </row>
    <row r="13" spans="1:11" x14ac:dyDescent="0.3">
      <c r="A13" t="s">
        <v>1837</v>
      </c>
      <c r="B13" s="13">
        <v>45801</v>
      </c>
      <c r="C13" t="s">
        <v>1008</v>
      </c>
      <c r="D13" t="s">
        <v>1626</v>
      </c>
      <c r="E13" t="s">
        <v>1757</v>
      </c>
      <c r="F13">
        <v>4</v>
      </c>
      <c r="G13">
        <v>286.92</v>
      </c>
      <c r="H13" t="s">
        <v>1824</v>
      </c>
      <c r="I13">
        <v>1147.68</v>
      </c>
      <c r="J13">
        <v>195.11</v>
      </c>
      <c r="K13">
        <v>0.17</v>
      </c>
    </row>
    <row r="14" spans="1:11" x14ac:dyDescent="0.3">
      <c r="A14" t="s">
        <v>1838</v>
      </c>
      <c r="B14" s="13">
        <v>45528</v>
      </c>
      <c r="C14" t="s">
        <v>761</v>
      </c>
      <c r="D14" t="s">
        <v>1724</v>
      </c>
      <c r="E14" t="s">
        <v>1769</v>
      </c>
      <c r="F14">
        <v>4</v>
      </c>
      <c r="G14">
        <v>644.58000000000004</v>
      </c>
      <c r="H14" t="s">
        <v>1824</v>
      </c>
      <c r="I14">
        <v>2578.3200000000002</v>
      </c>
      <c r="J14">
        <v>25.78</v>
      </c>
      <c r="K14">
        <v>0.01</v>
      </c>
    </row>
    <row r="15" spans="1:11" x14ac:dyDescent="0.3">
      <c r="A15" t="s">
        <v>1839</v>
      </c>
      <c r="B15" s="13">
        <v>45875</v>
      </c>
      <c r="C15" t="s">
        <v>1371</v>
      </c>
      <c r="D15" t="s">
        <v>1616</v>
      </c>
      <c r="E15" t="s">
        <v>1804</v>
      </c>
      <c r="F15">
        <v>2</v>
      </c>
      <c r="G15">
        <v>316.89999999999998</v>
      </c>
      <c r="H15" t="s">
        <v>1826</v>
      </c>
      <c r="I15">
        <v>633.79999999999995</v>
      </c>
      <c r="J15">
        <v>190.14</v>
      </c>
      <c r="K15">
        <v>0.3</v>
      </c>
    </row>
    <row r="16" spans="1:11" x14ac:dyDescent="0.3">
      <c r="A16" t="s">
        <v>1840</v>
      </c>
      <c r="B16" s="13">
        <v>45829</v>
      </c>
      <c r="C16" t="s">
        <v>1092</v>
      </c>
      <c r="D16" t="s">
        <v>1596</v>
      </c>
      <c r="E16" t="s">
        <v>1801</v>
      </c>
      <c r="F16">
        <v>4</v>
      </c>
      <c r="G16">
        <v>403.47</v>
      </c>
      <c r="H16" t="s">
        <v>1826</v>
      </c>
      <c r="I16">
        <v>1613.88</v>
      </c>
      <c r="J16">
        <v>468.03</v>
      </c>
      <c r="K16">
        <v>0.28999999999999998</v>
      </c>
    </row>
    <row r="17" spans="1:11" x14ac:dyDescent="0.3">
      <c r="A17" t="s">
        <v>1841</v>
      </c>
      <c r="B17" s="13">
        <v>45636</v>
      </c>
      <c r="C17" t="s">
        <v>1349</v>
      </c>
      <c r="D17" t="s">
        <v>1620</v>
      </c>
      <c r="E17" t="s">
        <v>1786</v>
      </c>
      <c r="F17">
        <v>2</v>
      </c>
      <c r="G17">
        <v>871.34</v>
      </c>
      <c r="H17" t="s">
        <v>1829</v>
      </c>
      <c r="I17">
        <v>2155.42</v>
      </c>
      <c r="J17">
        <v>-354.04</v>
      </c>
      <c r="K17">
        <v>-0.16</v>
      </c>
    </row>
    <row r="18" spans="1:11" x14ac:dyDescent="0.3">
      <c r="A18" t="s">
        <v>1842</v>
      </c>
      <c r="B18" s="13">
        <v>45913</v>
      </c>
      <c r="C18" t="s">
        <v>878</v>
      </c>
      <c r="D18" t="s">
        <v>1678</v>
      </c>
      <c r="E18" t="s">
        <v>1813</v>
      </c>
      <c r="F18">
        <v>2</v>
      </c>
      <c r="G18">
        <v>451.98</v>
      </c>
      <c r="H18" t="s">
        <v>1824</v>
      </c>
      <c r="I18">
        <v>903.96</v>
      </c>
      <c r="J18">
        <v>225.99</v>
      </c>
      <c r="K18">
        <v>0.25</v>
      </c>
    </row>
    <row r="19" spans="1:11" x14ac:dyDescent="0.3">
      <c r="A19" t="s">
        <v>1843</v>
      </c>
      <c r="B19" s="13">
        <v>45637</v>
      </c>
      <c r="C19" t="s">
        <v>288</v>
      </c>
      <c r="D19" t="s">
        <v>1602</v>
      </c>
      <c r="E19" t="s">
        <v>1769</v>
      </c>
      <c r="F19">
        <v>2</v>
      </c>
      <c r="G19">
        <v>502.69</v>
      </c>
      <c r="H19" t="s">
        <v>1824</v>
      </c>
      <c r="I19">
        <v>1005.38</v>
      </c>
      <c r="J19">
        <v>231.24</v>
      </c>
      <c r="K19">
        <v>0.23</v>
      </c>
    </row>
    <row r="20" spans="1:11" x14ac:dyDescent="0.3">
      <c r="A20" t="s">
        <v>1844</v>
      </c>
      <c r="B20" s="13">
        <v>45517</v>
      </c>
      <c r="C20" t="s">
        <v>338</v>
      </c>
      <c r="D20" t="s">
        <v>1626</v>
      </c>
      <c r="E20" t="s">
        <v>1769</v>
      </c>
      <c r="F20">
        <v>2</v>
      </c>
      <c r="G20">
        <v>559.23</v>
      </c>
      <c r="H20" t="s">
        <v>1829</v>
      </c>
      <c r="I20">
        <v>1118.46</v>
      </c>
      <c r="J20">
        <v>279.62</v>
      </c>
      <c r="K20">
        <v>0.25</v>
      </c>
    </row>
    <row r="21" spans="1:11" x14ac:dyDescent="0.3">
      <c r="A21" t="s">
        <v>1845</v>
      </c>
      <c r="B21" s="13">
        <v>45369</v>
      </c>
      <c r="C21" t="s">
        <v>767</v>
      </c>
      <c r="D21" t="s">
        <v>1668</v>
      </c>
      <c r="E21" t="s">
        <v>1797</v>
      </c>
      <c r="F21">
        <v>4</v>
      </c>
      <c r="G21">
        <v>482.75</v>
      </c>
      <c r="H21" t="s">
        <v>1829</v>
      </c>
      <c r="I21">
        <v>1931</v>
      </c>
      <c r="J21">
        <v>148.55000000000001</v>
      </c>
      <c r="K21">
        <v>0.08</v>
      </c>
    </row>
    <row r="22" spans="1:11" x14ac:dyDescent="0.3">
      <c r="A22" t="s">
        <v>1846</v>
      </c>
      <c r="B22" s="13">
        <v>45843</v>
      </c>
      <c r="C22" t="s">
        <v>487</v>
      </c>
      <c r="D22" t="s">
        <v>1692</v>
      </c>
      <c r="E22" t="s">
        <v>1807</v>
      </c>
      <c r="F22">
        <v>3</v>
      </c>
      <c r="G22">
        <v>986.04</v>
      </c>
      <c r="H22" t="s">
        <v>1829</v>
      </c>
      <c r="I22">
        <v>2958.12</v>
      </c>
      <c r="J22">
        <v>798.69</v>
      </c>
      <c r="K22">
        <v>0.27</v>
      </c>
    </row>
    <row r="23" spans="1:11" x14ac:dyDescent="0.3">
      <c r="A23" t="s">
        <v>1847</v>
      </c>
      <c r="B23" s="13">
        <v>45447</v>
      </c>
      <c r="C23" t="s">
        <v>1235</v>
      </c>
      <c r="D23" t="s">
        <v>1634</v>
      </c>
      <c r="E23" t="s">
        <v>1810</v>
      </c>
      <c r="F23">
        <v>1</v>
      </c>
      <c r="G23">
        <v>589.55999999999995</v>
      </c>
      <c r="H23" t="s">
        <v>1824</v>
      </c>
      <c r="I23">
        <v>589.55999999999995</v>
      </c>
      <c r="J23">
        <v>129.69999999999999</v>
      </c>
      <c r="K23">
        <v>0.22</v>
      </c>
    </row>
    <row r="24" spans="1:11" x14ac:dyDescent="0.3">
      <c r="A24" t="s">
        <v>1848</v>
      </c>
      <c r="B24" s="13">
        <v>45394</v>
      </c>
      <c r="C24" t="s">
        <v>1466</v>
      </c>
      <c r="D24" t="s">
        <v>1686</v>
      </c>
      <c r="E24" t="s">
        <v>1789</v>
      </c>
      <c r="F24">
        <v>3</v>
      </c>
      <c r="G24">
        <v>979.42</v>
      </c>
      <c r="H24" t="s">
        <v>1826</v>
      </c>
      <c r="I24">
        <v>2938.26</v>
      </c>
      <c r="J24">
        <v>88.15</v>
      </c>
      <c r="K24">
        <v>0.03</v>
      </c>
    </row>
    <row r="25" spans="1:11" x14ac:dyDescent="0.3">
      <c r="A25" t="s">
        <v>1849</v>
      </c>
      <c r="B25" s="13">
        <v>45466</v>
      </c>
      <c r="C25" t="s">
        <v>1151</v>
      </c>
      <c r="D25" t="s">
        <v>1572</v>
      </c>
      <c r="E25" t="s">
        <v>1782</v>
      </c>
      <c r="F25">
        <v>1</v>
      </c>
      <c r="G25">
        <v>719.28</v>
      </c>
      <c r="H25" t="s">
        <v>1824</v>
      </c>
      <c r="I25">
        <v>719.28</v>
      </c>
      <c r="J25">
        <v>57.54</v>
      </c>
      <c r="K25">
        <v>0.08</v>
      </c>
    </row>
    <row r="26" spans="1:11" x14ac:dyDescent="0.3">
      <c r="A26" t="s">
        <v>1850</v>
      </c>
      <c r="B26" s="13">
        <v>45908</v>
      </c>
      <c r="C26" t="s">
        <v>613</v>
      </c>
      <c r="D26" t="s">
        <v>1682</v>
      </c>
      <c r="E26" t="s">
        <v>1776</v>
      </c>
      <c r="F26">
        <v>3</v>
      </c>
      <c r="G26">
        <v>77.599999999999994</v>
      </c>
      <c r="H26" t="s">
        <v>1824</v>
      </c>
      <c r="I26">
        <v>232.8</v>
      </c>
      <c r="J26">
        <v>16.3</v>
      </c>
      <c r="K26">
        <v>7.0000000000000007E-2</v>
      </c>
    </row>
    <row r="27" spans="1:11" x14ac:dyDescent="0.3">
      <c r="A27" t="s">
        <v>1851</v>
      </c>
      <c r="B27" s="13">
        <v>45552</v>
      </c>
      <c r="C27" t="s">
        <v>1190</v>
      </c>
      <c r="D27" t="s">
        <v>1555</v>
      </c>
      <c r="E27" t="s">
        <v>1766</v>
      </c>
      <c r="F27">
        <v>4</v>
      </c>
      <c r="G27">
        <v>852.71</v>
      </c>
      <c r="H27" t="s">
        <v>1826</v>
      </c>
      <c r="I27">
        <v>3410.84</v>
      </c>
      <c r="J27">
        <v>477.52</v>
      </c>
      <c r="K27">
        <v>0.14000000000000001</v>
      </c>
    </row>
    <row r="28" spans="1:11" x14ac:dyDescent="0.3">
      <c r="A28" t="s">
        <v>1852</v>
      </c>
      <c r="B28" s="13">
        <v>45294</v>
      </c>
      <c r="C28" t="s">
        <v>693</v>
      </c>
      <c r="D28" t="s">
        <v>1744</v>
      </c>
      <c r="E28" t="s">
        <v>1782</v>
      </c>
      <c r="F28">
        <v>4</v>
      </c>
      <c r="G28">
        <v>156.16</v>
      </c>
      <c r="H28" t="s">
        <v>1824</v>
      </c>
      <c r="I28">
        <v>624.64</v>
      </c>
      <c r="J28">
        <v>24.99</v>
      </c>
      <c r="K28">
        <v>0.04</v>
      </c>
    </row>
    <row r="29" spans="1:11" x14ac:dyDescent="0.3">
      <c r="A29" t="s">
        <v>1853</v>
      </c>
      <c r="B29" s="13">
        <v>45710</v>
      </c>
      <c r="C29" t="s">
        <v>654</v>
      </c>
      <c r="D29" t="s">
        <v>1702</v>
      </c>
      <c r="E29" t="s">
        <v>1782</v>
      </c>
      <c r="F29">
        <v>3</v>
      </c>
      <c r="G29">
        <v>815.49</v>
      </c>
      <c r="H29" t="s">
        <v>1824</v>
      </c>
      <c r="I29">
        <v>2446.4699999999998</v>
      </c>
      <c r="J29">
        <v>415.9</v>
      </c>
      <c r="K29">
        <v>0.17</v>
      </c>
    </row>
    <row r="30" spans="1:11" x14ac:dyDescent="0.3">
      <c r="A30" t="s">
        <v>1854</v>
      </c>
      <c r="B30" s="13">
        <v>45923</v>
      </c>
      <c r="C30" t="s">
        <v>499</v>
      </c>
      <c r="D30" t="s">
        <v>1574</v>
      </c>
      <c r="E30" t="s">
        <v>1761</v>
      </c>
      <c r="F30">
        <v>2</v>
      </c>
      <c r="G30">
        <v>74.209999999999994</v>
      </c>
      <c r="H30" t="s">
        <v>1826</v>
      </c>
      <c r="I30">
        <v>148.41999999999999</v>
      </c>
      <c r="J30">
        <v>16.329999999999998</v>
      </c>
      <c r="K30">
        <v>0.11</v>
      </c>
    </row>
    <row r="31" spans="1:11" x14ac:dyDescent="0.3">
      <c r="A31" t="s">
        <v>1855</v>
      </c>
      <c r="B31" s="13">
        <v>45302</v>
      </c>
      <c r="C31" t="s">
        <v>1092</v>
      </c>
      <c r="D31" t="s">
        <v>1746</v>
      </c>
      <c r="E31" t="s">
        <v>1766</v>
      </c>
      <c r="F31">
        <v>3</v>
      </c>
      <c r="G31">
        <v>451.67</v>
      </c>
      <c r="H31" t="s">
        <v>1824</v>
      </c>
      <c r="I31">
        <v>1163.1500000000001</v>
      </c>
      <c r="J31">
        <v>-372.53</v>
      </c>
      <c r="K31">
        <v>-0.32</v>
      </c>
    </row>
    <row r="32" spans="1:11" x14ac:dyDescent="0.3">
      <c r="A32" t="s">
        <v>1856</v>
      </c>
      <c r="B32" s="13">
        <v>45217</v>
      </c>
      <c r="C32" t="s">
        <v>118</v>
      </c>
      <c r="D32" t="s">
        <v>1555</v>
      </c>
      <c r="E32" t="s">
        <v>1813</v>
      </c>
      <c r="F32">
        <v>1</v>
      </c>
      <c r="G32">
        <v>429.38</v>
      </c>
      <c r="H32" t="s">
        <v>1826</v>
      </c>
      <c r="I32">
        <v>429.38</v>
      </c>
      <c r="J32">
        <v>55.82</v>
      </c>
      <c r="K32">
        <v>0.13</v>
      </c>
    </row>
    <row r="33" spans="1:11" x14ac:dyDescent="0.3">
      <c r="A33" t="s">
        <v>1857</v>
      </c>
      <c r="B33" s="13">
        <v>45593</v>
      </c>
      <c r="C33" t="s">
        <v>1281</v>
      </c>
      <c r="D33" t="s">
        <v>1654</v>
      </c>
      <c r="E33" t="s">
        <v>1794</v>
      </c>
      <c r="F33">
        <v>2</v>
      </c>
      <c r="G33">
        <v>148.96</v>
      </c>
      <c r="H33" t="s">
        <v>1829</v>
      </c>
      <c r="I33">
        <v>297.92</v>
      </c>
      <c r="J33">
        <v>8.94</v>
      </c>
      <c r="K33">
        <v>0.03</v>
      </c>
    </row>
    <row r="34" spans="1:11" x14ac:dyDescent="0.3">
      <c r="A34" t="s">
        <v>1858</v>
      </c>
      <c r="B34" s="13">
        <v>45597</v>
      </c>
      <c r="C34" t="s">
        <v>1240</v>
      </c>
      <c r="D34" t="s">
        <v>1698</v>
      </c>
      <c r="E34" t="s">
        <v>1782</v>
      </c>
      <c r="F34">
        <v>4</v>
      </c>
      <c r="G34">
        <v>313.83</v>
      </c>
      <c r="H34" t="s">
        <v>1824</v>
      </c>
      <c r="I34">
        <v>1255.32</v>
      </c>
      <c r="J34">
        <v>100.43</v>
      </c>
      <c r="K34">
        <v>0.08</v>
      </c>
    </row>
    <row r="35" spans="1:11" x14ac:dyDescent="0.3">
      <c r="A35" t="s">
        <v>1859</v>
      </c>
      <c r="B35" s="13">
        <v>45620</v>
      </c>
      <c r="C35" t="s">
        <v>1400</v>
      </c>
      <c r="D35" t="s">
        <v>1572</v>
      </c>
      <c r="E35" t="s">
        <v>1776</v>
      </c>
      <c r="F35">
        <v>2</v>
      </c>
      <c r="G35">
        <v>717.31</v>
      </c>
      <c r="H35" t="s">
        <v>1824</v>
      </c>
      <c r="I35">
        <v>1434.62</v>
      </c>
      <c r="J35">
        <v>215.19</v>
      </c>
      <c r="K35">
        <v>0.15</v>
      </c>
    </row>
    <row r="36" spans="1:11" x14ac:dyDescent="0.3">
      <c r="A36" t="s">
        <v>1860</v>
      </c>
      <c r="B36" s="13">
        <v>45215</v>
      </c>
      <c r="C36" t="s">
        <v>1080</v>
      </c>
      <c r="D36" t="s">
        <v>1706</v>
      </c>
      <c r="E36" t="s">
        <v>1757</v>
      </c>
      <c r="F36">
        <v>2</v>
      </c>
      <c r="G36">
        <v>873.22</v>
      </c>
      <c r="H36" t="s">
        <v>1824</v>
      </c>
      <c r="I36">
        <v>2150.19</v>
      </c>
      <c r="J36">
        <v>2.0699999999999998</v>
      </c>
      <c r="K36">
        <v>0</v>
      </c>
    </row>
    <row r="37" spans="1:11" x14ac:dyDescent="0.3">
      <c r="A37" t="s">
        <v>1861</v>
      </c>
      <c r="B37" s="13">
        <v>45878</v>
      </c>
      <c r="C37" t="s">
        <v>708</v>
      </c>
      <c r="D37" t="s">
        <v>1580</v>
      </c>
      <c r="E37" t="s">
        <v>1766</v>
      </c>
      <c r="F37">
        <v>4</v>
      </c>
      <c r="G37">
        <v>109.36</v>
      </c>
      <c r="H37" t="s">
        <v>1829</v>
      </c>
      <c r="I37">
        <v>437.44</v>
      </c>
      <c r="J37">
        <v>83.11</v>
      </c>
      <c r="K37">
        <v>0.19</v>
      </c>
    </row>
    <row r="38" spans="1:11" x14ac:dyDescent="0.3">
      <c r="A38" t="s">
        <v>1862</v>
      </c>
      <c r="B38" s="13">
        <v>45635</v>
      </c>
      <c r="C38" t="s">
        <v>310</v>
      </c>
      <c r="D38" t="s">
        <v>1555</v>
      </c>
      <c r="E38" t="s">
        <v>1779</v>
      </c>
      <c r="F38">
        <v>3</v>
      </c>
      <c r="G38">
        <v>559.52</v>
      </c>
      <c r="H38" t="s">
        <v>1826</v>
      </c>
      <c r="I38">
        <v>1678.56</v>
      </c>
      <c r="J38">
        <v>268.57</v>
      </c>
      <c r="K38">
        <v>0.16</v>
      </c>
    </row>
    <row r="39" spans="1:11" x14ac:dyDescent="0.3">
      <c r="A39" t="s">
        <v>1863</v>
      </c>
      <c r="B39" s="13">
        <v>45329</v>
      </c>
      <c r="C39" t="s">
        <v>1513</v>
      </c>
      <c r="D39" t="s">
        <v>1568</v>
      </c>
      <c r="E39" t="s">
        <v>1807</v>
      </c>
      <c r="F39">
        <v>3</v>
      </c>
      <c r="G39">
        <v>121.76</v>
      </c>
      <c r="H39" t="s">
        <v>1826</v>
      </c>
      <c r="I39">
        <v>365.28</v>
      </c>
      <c r="J39">
        <v>98.63</v>
      </c>
      <c r="K39">
        <v>0.27</v>
      </c>
    </row>
    <row r="40" spans="1:11" x14ac:dyDescent="0.3">
      <c r="A40" t="s">
        <v>1864</v>
      </c>
      <c r="B40" s="13">
        <v>45378</v>
      </c>
      <c r="C40" t="s">
        <v>622</v>
      </c>
      <c r="D40" t="s">
        <v>1614</v>
      </c>
      <c r="E40" t="s">
        <v>1797</v>
      </c>
      <c r="F40">
        <v>4</v>
      </c>
      <c r="G40">
        <v>735.32</v>
      </c>
      <c r="H40" t="s">
        <v>1829</v>
      </c>
      <c r="I40">
        <v>2941.28</v>
      </c>
      <c r="J40">
        <v>176.48</v>
      </c>
      <c r="K40">
        <v>0.06</v>
      </c>
    </row>
    <row r="41" spans="1:11" x14ac:dyDescent="0.3">
      <c r="A41" t="s">
        <v>1865</v>
      </c>
      <c r="B41" s="13">
        <v>45264</v>
      </c>
      <c r="C41" t="s">
        <v>1337</v>
      </c>
      <c r="D41" t="s">
        <v>1736</v>
      </c>
      <c r="E41" t="s">
        <v>1766</v>
      </c>
      <c r="F41">
        <v>2</v>
      </c>
      <c r="G41">
        <v>600.73</v>
      </c>
      <c r="H41" t="s">
        <v>1824</v>
      </c>
      <c r="I41">
        <v>1201.46</v>
      </c>
      <c r="J41">
        <v>96.12</v>
      </c>
      <c r="K41">
        <v>0.08</v>
      </c>
    </row>
    <row r="42" spans="1:11" x14ac:dyDescent="0.3">
      <c r="A42" t="s">
        <v>1866</v>
      </c>
      <c r="B42" s="13">
        <v>45486</v>
      </c>
      <c r="C42" t="s">
        <v>264</v>
      </c>
      <c r="D42" t="s">
        <v>1600</v>
      </c>
      <c r="E42" t="s">
        <v>1813</v>
      </c>
      <c r="F42">
        <v>2</v>
      </c>
      <c r="G42">
        <v>873.86</v>
      </c>
      <c r="H42" t="s">
        <v>1829</v>
      </c>
      <c r="I42">
        <v>1747.72</v>
      </c>
      <c r="J42">
        <v>122.34</v>
      </c>
      <c r="K42">
        <v>7.0000000000000007E-2</v>
      </c>
    </row>
    <row r="43" spans="1:11" x14ac:dyDescent="0.3">
      <c r="A43" t="s">
        <v>1867</v>
      </c>
      <c r="B43" s="13">
        <v>45241</v>
      </c>
      <c r="C43" t="s">
        <v>954</v>
      </c>
      <c r="D43" t="s">
        <v>1594</v>
      </c>
      <c r="E43" t="s">
        <v>1782</v>
      </c>
      <c r="F43">
        <v>3</v>
      </c>
      <c r="G43">
        <v>342.47</v>
      </c>
      <c r="H43" t="s">
        <v>1826</v>
      </c>
      <c r="I43">
        <v>1027.4100000000001</v>
      </c>
      <c r="J43">
        <v>82.19</v>
      </c>
      <c r="K43">
        <v>0.08</v>
      </c>
    </row>
    <row r="44" spans="1:11" x14ac:dyDescent="0.3">
      <c r="A44" t="s">
        <v>1868</v>
      </c>
      <c r="B44" s="13">
        <v>45649</v>
      </c>
      <c r="C44" t="s">
        <v>1053</v>
      </c>
      <c r="D44" t="s">
        <v>1606</v>
      </c>
      <c r="E44" t="s">
        <v>1786</v>
      </c>
      <c r="F44">
        <v>2</v>
      </c>
      <c r="G44">
        <v>915.15</v>
      </c>
      <c r="H44" t="s">
        <v>1826</v>
      </c>
      <c r="I44">
        <v>1830.3</v>
      </c>
      <c r="J44">
        <v>292.85000000000002</v>
      </c>
      <c r="K44">
        <v>0.16</v>
      </c>
    </row>
    <row r="45" spans="1:11" x14ac:dyDescent="0.3">
      <c r="A45" t="s">
        <v>1869</v>
      </c>
      <c r="B45" s="13">
        <v>45677</v>
      </c>
      <c r="C45" t="s">
        <v>304</v>
      </c>
      <c r="D45" t="s">
        <v>1614</v>
      </c>
      <c r="E45" t="s">
        <v>1807</v>
      </c>
      <c r="F45">
        <v>3</v>
      </c>
      <c r="G45">
        <v>863.11</v>
      </c>
      <c r="H45" t="s">
        <v>1826</v>
      </c>
      <c r="I45">
        <v>2169.65</v>
      </c>
      <c r="J45">
        <v>305.33999999999997</v>
      </c>
      <c r="K45">
        <v>0.14000000000000001</v>
      </c>
    </row>
    <row r="46" spans="1:11" x14ac:dyDescent="0.3">
      <c r="A46" t="s">
        <v>1870</v>
      </c>
      <c r="B46" s="13">
        <v>45538</v>
      </c>
      <c r="C46" t="s">
        <v>663</v>
      </c>
      <c r="D46" t="s">
        <v>1634</v>
      </c>
      <c r="E46" t="s">
        <v>1794</v>
      </c>
      <c r="F46">
        <v>2</v>
      </c>
      <c r="G46">
        <v>209.32</v>
      </c>
      <c r="H46" t="s">
        <v>1829</v>
      </c>
      <c r="I46">
        <v>418.64</v>
      </c>
      <c r="J46">
        <v>96.29</v>
      </c>
      <c r="K46">
        <v>0.23</v>
      </c>
    </row>
    <row r="47" spans="1:11" x14ac:dyDescent="0.3">
      <c r="A47" t="s">
        <v>1871</v>
      </c>
      <c r="B47" s="13">
        <v>45606</v>
      </c>
      <c r="C47" t="s">
        <v>1449</v>
      </c>
      <c r="D47" t="s">
        <v>1666</v>
      </c>
      <c r="E47" t="s">
        <v>1782</v>
      </c>
      <c r="F47">
        <v>4</v>
      </c>
      <c r="G47">
        <v>288.60000000000002</v>
      </c>
      <c r="H47" t="s">
        <v>1826</v>
      </c>
      <c r="I47">
        <v>1154.4000000000001</v>
      </c>
      <c r="J47">
        <v>103.9</v>
      </c>
      <c r="K47">
        <v>0.09</v>
      </c>
    </row>
    <row r="48" spans="1:11" x14ac:dyDescent="0.3">
      <c r="A48" t="s">
        <v>1872</v>
      </c>
      <c r="B48" s="13">
        <v>45570</v>
      </c>
      <c r="C48" t="s">
        <v>258</v>
      </c>
      <c r="D48" t="s">
        <v>1704</v>
      </c>
      <c r="E48" t="s">
        <v>1804</v>
      </c>
      <c r="F48">
        <v>1</v>
      </c>
      <c r="G48">
        <v>418.69</v>
      </c>
      <c r="H48" t="s">
        <v>1826</v>
      </c>
      <c r="I48">
        <v>418.69</v>
      </c>
      <c r="J48">
        <v>25.12</v>
      </c>
      <c r="K48">
        <v>0.06</v>
      </c>
    </row>
    <row r="49" spans="1:11" x14ac:dyDescent="0.3">
      <c r="A49" t="s">
        <v>1873</v>
      </c>
      <c r="B49" s="13">
        <v>45466</v>
      </c>
      <c r="C49" t="s">
        <v>44</v>
      </c>
      <c r="D49" t="s">
        <v>1608</v>
      </c>
      <c r="E49" t="s">
        <v>1792</v>
      </c>
      <c r="F49">
        <v>1</v>
      </c>
      <c r="G49">
        <v>135.78</v>
      </c>
      <c r="H49" t="s">
        <v>1826</v>
      </c>
      <c r="I49">
        <v>135.78</v>
      </c>
      <c r="J49">
        <v>19.010000000000002</v>
      </c>
      <c r="K49">
        <v>0.14000000000000001</v>
      </c>
    </row>
    <row r="50" spans="1:11" x14ac:dyDescent="0.3">
      <c r="A50" t="s">
        <v>1874</v>
      </c>
      <c r="B50" s="13">
        <v>45218</v>
      </c>
      <c r="C50" t="s">
        <v>663</v>
      </c>
      <c r="D50" t="s">
        <v>1636</v>
      </c>
      <c r="E50" t="s">
        <v>1807</v>
      </c>
      <c r="F50">
        <v>1</v>
      </c>
      <c r="G50">
        <v>517.13</v>
      </c>
      <c r="H50" t="s">
        <v>1824</v>
      </c>
      <c r="I50">
        <v>517.13</v>
      </c>
      <c r="J50">
        <v>144.80000000000001</v>
      </c>
      <c r="K50">
        <v>0.28000000000000003</v>
      </c>
    </row>
    <row r="51" spans="1:11" x14ac:dyDescent="0.3">
      <c r="A51" t="s">
        <v>1875</v>
      </c>
      <c r="B51" s="13">
        <v>45607</v>
      </c>
      <c r="C51" t="s">
        <v>1304</v>
      </c>
      <c r="D51" t="s">
        <v>1590</v>
      </c>
      <c r="E51" t="s">
        <v>1804</v>
      </c>
      <c r="F51">
        <v>2</v>
      </c>
      <c r="G51">
        <v>384.66</v>
      </c>
      <c r="H51" t="s">
        <v>1829</v>
      </c>
      <c r="I51">
        <v>769.32</v>
      </c>
      <c r="J51">
        <v>61.55</v>
      </c>
      <c r="K51">
        <v>0.08</v>
      </c>
    </row>
    <row r="52" spans="1:11" x14ac:dyDescent="0.3">
      <c r="A52" t="s">
        <v>1876</v>
      </c>
      <c r="B52" s="13">
        <v>45291</v>
      </c>
      <c r="C52" t="s">
        <v>258</v>
      </c>
      <c r="D52" t="s">
        <v>1652</v>
      </c>
      <c r="E52" t="s">
        <v>1786</v>
      </c>
      <c r="F52">
        <v>3</v>
      </c>
      <c r="G52">
        <v>83.7</v>
      </c>
      <c r="H52" t="s">
        <v>1826</v>
      </c>
      <c r="I52">
        <v>251.1</v>
      </c>
      <c r="J52">
        <v>60.26</v>
      </c>
      <c r="K52">
        <v>0.24</v>
      </c>
    </row>
    <row r="53" spans="1:11" x14ac:dyDescent="0.3">
      <c r="A53" t="s">
        <v>1877</v>
      </c>
      <c r="B53" s="13">
        <v>45689</v>
      </c>
      <c r="C53" t="s">
        <v>481</v>
      </c>
      <c r="D53" t="s">
        <v>1686</v>
      </c>
      <c r="E53" t="s">
        <v>1779</v>
      </c>
      <c r="F53">
        <v>3</v>
      </c>
      <c r="G53">
        <v>76.569999999999993</v>
      </c>
      <c r="H53" t="s">
        <v>1824</v>
      </c>
      <c r="I53">
        <v>229.71</v>
      </c>
      <c r="J53">
        <v>59.72</v>
      </c>
      <c r="K53">
        <v>0.26</v>
      </c>
    </row>
    <row r="54" spans="1:11" x14ac:dyDescent="0.3">
      <c r="A54" t="s">
        <v>1878</v>
      </c>
      <c r="B54" s="13">
        <v>45894</v>
      </c>
      <c r="C54" t="s">
        <v>499</v>
      </c>
      <c r="D54" t="s">
        <v>1726</v>
      </c>
      <c r="E54" t="s">
        <v>1776</v>
      </c>
      <c r="F54">
        <v>3</v>
      </c>
      <c r="G54">
        <v>183.04</v>
      </c>
      <c r="H54" t="s">
        <v>1824</v>
      </c>
      <c r="I54">
        <v>549.12</v>
      </c>
      <c r="J54">
        <v>63.06</v>
      </c>
      <c r="K54">
        <v>0.11</v>
      </c>
    </row>
    <row r="55" spans="1:11" x14ac:dyDescent="0.3">
      <c r="A55" t="s">
        <v>1879</v>
      </c>
      <c r="B55" s="13">
        <v>45677</v>
      </c>
      <c r="C55" t="s">
        <v>1020</v>
      </c>
      <c r="D55" t="s">
        <v>1588</v>
      </c>
      <c r="E55" t="s">
        <v>1782</v>
      </c>
      <c r="F55">
        <v>1</v>
      </c>
      <c r="G55">
        <v>900.35</v>
      </c>
      <c r="H55" t="s">
        <v>1829</v>
      </c>
      <c r="I55">
        <v>900.35</v>
      </c>
      <c r="J55">
        <v>117.05</v>
      </c>
      <c r="K55">
        <v>0.13</v>
      </c>
    </row>
    <row r="56" spans="1:11" x14ac:dyDescent="0.3">
      <c r="A56" t="s">
        <v>1880</v>
      </c>
      <c r="B56" s="13">
        <v>45706</v>
      </c>
      <c r="C56" t="s">
        <v>341</v>
      </c>
      <c r="D56" t="s">
        <v>1628</v>
      </c>
      <c r="E56" t="s">
        <v>1789</v>
      </c>
      <c r="F56">
        <v>4</v>
      </c>
      <c r="G56">
        <v>428.09</v>
      </c>
      <c r="H56" t="s">
        <v>1824</v>
      </c>
      <c r="I56">
        <v>1712.36</v>
      </c>
      <c r="J56">
        <v>119.87</v>
      </c>
      <c r="K56">
        <v>7.0000000000000007E-2</v>
      </c>
    </row>
    <row r="57" spans="1:11" x14ac:dyDescent="0.3">
      <c r="A57" t="s">
        <v>1881</v>
      </c>
      <c r="B57" s="13">
        <v>45589</v>
      </c>
      <c r="C57" t="s">
        <v>1292</v>
      </c>
      <c r="D57" t="s">
        <v>1646</v>
      </c>
      <c r="E57" t="s">
        <v>1792</v>
      </c>
      <c r="F57">
        <v>2</v>
      </c>
      <c r="G57">
        <v>559.71</v>
      </c>
      <c r="H57" t="s">
        <v>1829</v>
      </c>
      <c r="I57">
        <v>1119.42</v>
      </c>
      <c r="J57">
        <v>335.83</v>
      </c>
      <c r="K57">
        <v>0.3</v>
      </c>
    </row>
    <row r="58" spans="1:11" x14ac:dyDescent="0.3">
      <c r="A58" t="s">
        <v>1882</v>
      </c>
      <c r="B58" s="13">
        <v>45282</v>
      </c>
      <c r="C58" t="s">
        <v>292</v>
      </c>
      <c r="D58" t="s">
        <v>1616</v>
      </c>
      <c r="E58" t="s">
        <v>1776</v>
      </c>
      <c r="F58">
        <v>2</v>
      </c>
      <c r="G58">
        <v>833.7</v>
      </c>
      <c r="H58" t="s">
        <v>1826</v>
      </c>
      <c r="I58">
        <v>1667.4</v>
      </c>
      <c r="J58">
        <v>100.04</v>
      </c>
      <c r="K58">
        <v>0.06</v>
      </c>
    </row>
    <row r="59" spans="1:11" x14ac:dyDescent="0.3">
      <c r="A59" t="s">
        <v>1883</v>
      </c>
      <c r="B59" s="13">
        <v>45462</v>
      </c>
      <c r="C59" t="s">
        <v>1440</v>
      </c>
      <c r="D59" t="s">
        <v>1642</v>
      </c>
      <c r="E59" t="s">
        <v>1799</v>
      </c>
      <c r="F59">
        <v>2</v>
      </c>
      <c r="G59">
        <v>680.16</v>
      </c>
      <c r="H59" t="s">
        <v>1824</v>
      </c>
      <c r="I59">
        <v>1360.32</v>
      </c>
      <c r="J59">
        <v>380.89</v>
      </c>
      <c r="K59">
        <v>0.28000000000000003</v>
      </c>
    </row>
    <row r="60" spans="1:11" x14ac:dyDescent="0.3">
      <c r="A60" t="s">
        <v>1884</v>
      </c>
      <c r="B60" s="13">
        <v>45633</v>
      </c>
      <c r="C60" t="s">
        <v>1257</v>
      </c>
      <c r="D60" t="s">
        <v>1578</v>
      </c>
      <c r="E60" t="s">
        <v>1779</v>
      </c>
      <c r="F60">
        <v>4</v>
      </c>
      <c r="G60">
        <v>733.42</v>
      </c>
      <c r="H60" t="s">
        <v>1826</v>
      </c>
      <c r="I60">
        <v>2933.68</v>
      </c>
      <c r="J60">
        <v>381.38</v>
      </c>
      <c r="K60">
        <v>0.13</v>
      </c>
    </row>
    <row r="61" spans="1:11" x14ac:dyDescent="0.3">
      <c r="A61" t="s">
        <v>1885</v>
      </c>
      <c r="B61" s="13">
        <v>45257</v>
      </c>
      <c r="C61" t="s">
        <v>1148</v>
      </c>
      <c r="D61" t="s">
        <v>1726</v>
      </c>
      <c r="E61" t="s">
        <v>1792</v>
      </c>
      <c r="F61">
        <v>1</v>
      </c>
      <c r="G61">
        <v>996.33</v>
      </c>
      <c r="H61" t="s">
        <v>1826</v>
      </c>
      <c r="I61">
        <v>996.33</v>
      </c>
      <c r="J61">
        <v>229.16</v>
      </c>
      <c r="K61">
        <v>0.23</v>
      </c>
    </row>
    <row r="62" spans="1:11" x14ac:dyDescent="0.3">
      <c r="A62" t="s">
        <v>1886</v>
      </c>
      <c r="B62" s="13">
        <v>45854</v>
      </c>
      <c r="C62" t="s">
        <v>1269</v>
      </c>
      <c r="D62" t="s">
        <v>1610</v>
      </c>
      <c r="E62" t="s">
        <v>1789</v>
      </c>
      <c r="F62">
        <v>1</v>
      </c>
      <c r="G62">
        <v>198.83</v>
      </c>
      <c r="H62" t="s">
        <v>1829</v>
      </c>
      <c r="I62">
        <v>198.83</v>
      </c>
      <c r="J62">
        <v>17.89</v>
      </c>
      <c r="K62">
        <v>0.09</v>
      </c>
    </row>
    <row r="63" spans="1:11" x14ac:dyDescent="0.3">
      <c r="A63" t="s">
        <v>1887</v>
      </c>
      <c r="B63" s="13">
        <v>45716</v>
      </c>
      <c r="C63" t="s">
        <v>767</v>
      </c>
      <c r="D63" t="s">
        <v>1586</v>
      </c>
      <c r="E63" t="s">
        <v>1779</v>
      </c>
      <c r="F63">
        <v>1</v>
      </c>
      <c r="G63">
        <v>374.92</v>
      </c>
      <c r="H63" t="s">
        <v>1826</v>
      </c>
      <c r="I63">
        <v>374.92</v>
      </c>
      <c r="J63">
        <v>67.489999999999995</v>
      </c>
      <c r="K63">
        <v>0.18</v>
      </c>
    </row>
    <row r="64" spans="1:11" x14ac:dyDescent="0.3">
      <c r="A64" t="s">
        <v>1888</v>
      </c>
      <c r="B64" s="13">
        <v>45515</v>
      </c>
      <c r="C64" t="s">
        <v>1431</v>
      </c>
      <c r="D64" t="s">
        <v>1734</v>
      </c>
      <c r="E64" t="s">
        <v>1804</v>
      </c>
      <c r="F64">
        <v>1</v>
      </c>
      <c r="G64">
        <v>468.94</v>
      </c>
      <c r="H64" t="s">
        <v>1824</v>
      </c>
      <c r="I64">
        <v>468.94</v>
      </c>
      <c r="J64">
        <v>56.27</v>
      </c>
      <c r="K64">
        <v>0.12</v>
      </c>
    </row>
    <row r="65" spans="1:11" x14ac:dyDescent="0.3">
      <c r="A65" t="s">
        <v>1889</v>
      </c>
      <c r="B65" s="13">
        <v>45927</v>
      </c>
      <c r="C65" t="s">
        <v>435</v>
      </c>
      <c r="D65" t="s">
        <v>1726</v>
      </c>
      <c r="E65" t="s">
        <v>1794</v>
      </c>
      <c r="F65">
        <v>2</v>
      </c>
      <c r="G65">
        <v>121.37</v>
      </c>
      <c r="H65" t="s">
        <v>1824</v>
      </c>
      <c r="I65">
        <v>242.74</v>
      </c>
      <c r="J65">
        <v>12.14</v>
      </c>
      <c r="K65">
        <v>0.05</v>
      </c>
    </row>
    <row r="66" spans="1:11" x14ac:dyDescent="0.3">
      <c r="A66" t="s">
        <v>1890</v>
      </c>
      <c r="B66" s="13">
        <v>45914</v>
      </c>
      <c r="C66" t="s">
        <v>815</v>
      </c>
      <c r="D66" t="s">
        <v>1654</v>
      </c>
      <c r="E66" t="s">
        <v>1789</v>
      </c>
      <c r="F66">
        <v>3</v>
      </c>
      <c r="G66">
        <v>480.06</v>
      </c>
      <c r="H66" t="s">
        <v>1824</v>
      </c>
      <c r="I66">
        <v>1440.18</v>
      </c>
      <c r="J66">
        <v>1440.18</v>
      </c>
      <c r="K66">
        <v>1</v>
      </c>
    </row>
    <row r="67" spans="1:11" x14ac:dyDescent="0.3">
      <c r="A67" t="s">
        <v>1891</v>
      </c>
      <c r="B67" s="13">
        <v>45290</v>
      </c>
      <c r="C67" t="s">
        <v>541</v>
      </c>
      <c r="D67" t="s">
        <v>1746</v>
      </c>
      <c r="E67" t="s">
        <v>1807</v>
      </c>
      <c r="F67">
        <v>2</v>
      </c>
      <c r="G67">
        <v>856.57</v>
      </c>
      <c r="H67" t="s">
        <v>1824</v>
      </c>
      <c r="I67">
        <v>1713.14</v>
      </c>
      <c r="J67">
        <v>411.15</v>
      </c>
      <c r="K67">
        <v>0.24</v>
      </c>
    </row>
    <row r="68" spans="1:11" x14ac:dyDescent="0.3">
      <c r="A68" t="s">
        <v>1892</v>
      </c>
      <c r="B68" s="13">
        <v>45213</v>
      </c>
      <c r="C68" t="s">
        <v>857</v>
      </c>
      <c r="D68" t="s">
        <v>1702</v>
      </c>
      <c r="E68" t="s">
        <v>1761</v>
      </c>
      <c r="F68">
        <v>4</v>
      </c>
      <c r="G68">
        <v>814.25</v>
      </c>
      <c r="H68" t="s">
        <v>1824</v>
      </c>
      <c r="I68">
        <v>3257</v>
      </c>
      <c r="J68">
        <v>586.26</v>
      </c>
      <c r="K68">
        <v>0.18</v>
      </c>
    </row>
    <row r="69" spans="1:11" x14ac:dyDescent="0.3">
      <c r="A69" t="s">
        <v>1893</v>
      </c>
      <c r="B69" s="13">
        <v>45255</v>
      </c>
      <c r="C69" t="s">
        <v>1487</v>
      </c>
      <c r="D69" t="s">
        <v>1572</v>
      </c>
      <c r="E69" t="s">
        <v>1761</v>
      </c>
      <c r="F69">
        <v>1</v>
      </c>
      <c r="G69">
        <v>989.17</v>
      </c>
      <c r="H69" t="s">
        <v>1826</v>
      </c>
      <c r="I69">
        <v>989.17</v>
      </c>
      <c r="J69">
        <v>197.83</v>
      </c>
      <c r="K69">
        <v>0.2</v>
      </c>
    </row>
    <row r="70" spans="1:11" x14ac:dyDescent="0.3">
      <c r="A70" t="s">
        <v>1894</v>
      </c>
      <c r="B70" s="13">
        <v>45270</v>
      </c>
      <c r="C70" t="s">
        <v>1163</v>
      </c>
      <c r="D70" t="s">
        <v>1692</v>
      </c>
      <c r="E70" t="s">
        <v>1789</v>
      </c>
      <c r="F70">
        <v>4</v>
      </c>
      <c r="G70">
        <v>62.48</v>
      </c>
      <c r="H70" t="s">
        <v>1824</v>
      </c>
      <c r="I70">
        <v>249.92</v>
      </c>
      <c r="J70">
        <v>44.99</v>
      </c>
      <c r="K70">
        <v>0.18</v>
      </c>
    </row>
    <row r="71" spans="1:11" x14ac:dyDescent="0.3">
      <c r="A71" t="s">
        <v>1895</v>
      </c>
      <c r="B71" s="13">
        <v>45897</v>
      </c>
      <c r="C71" t="s">
        <v>1313</v>
      </c>
      <c r="D71" t="s">
        <v>1574</v>
      </c>
      <c r="E71" t="s">
        <v>1804</v>
      </c>
      <c r="F71">
        <v>4</v>
      </c>
      <c r="G71">
        <v>561.24</v>
      </c>
      <c r="H71" t="s">
        <v>1824</v>
      </c>
      <c r="I71">
        <v>2244.96</v>
      </c>
      <c r="J71">
        <v>538.79</v>
      </c>
      <c r="K71">
        <v>0.24</v>
      </c>
    </row>
    <row r="72" spans="1:11" x14ac:dyDescent="0.3">
      <c r="A72" t="s">
        <v>1896</v>
      </c>
      <c r="B72" s="13">
        <v>45849</v>
      </c>
      <c r="C72" t="s">
        <v>218</v>
      </c>
      <c r="D72" t="s">
        <v>1668</v>
      </c>
      <c r="E72" t="s">
        <v>1773</v>
      </c>
      <c r="F72">
        <v>3</v>
      </c>
      <c r="G72">
        <v>92.24</v>
      </c>
      <c r="H72" t="s">
        <v>1829</v>
      </c>
      <c r="I72">
        <v>276.72000000000003</v>
      </c>
      <c r="J72">
        <v>276.72000000000003</v>
      </c>
      <c r="K72">
        <v>1</v>
      </c>
    </row>
    <row r="73" spans="1:11" x14ac:dyDescent="0.3">
      <c r="A73" t="s">
        <v>1897</v>
      </c>
      <c r="B73" s="13">
        <v>45889</v>
      </c>
      <c r="C73" t="s">
        <v>559</v>
      </c>
      <c r="D73" t="s">
        <v>1692</v>
      </c>
      <c r="E73" t="s">
        <v>1757</v>
      </c>
      <c r="F73">
        <v>2</v>
      </c>
      <c r="G73">
        <v>668.3</v>
      </c>
      <c r="H73" t="s">
        <v>1824</v>
      </c>
      <c r="I73">
        <v>1336.6</v>
      </c>
      <c r="J73">
        <v>93.56</v>
      </c>
      <c r="K73">
        <v>7.0000000000000007E-2</v>
      </c>
    </row>
    <row r="74" spans="1:11" x14ac:dyDescent="0.3">
      <c r="A74" t="s">
        <v>1898</v>
      </c>
      <c r="B74" s="13">
        <v>45533</v>
      </c>
      <c r="C74" t="s">
        <v>1272</v>
      </c>
      <c r="D74" t="s">
        <v>1624</v>
      </c>
      <c r="E74" t="s">
        <v>1773</v>
      </c>
      <c r="F74">
        <v>1</v>
      </c>
      <c r="G74">
        <v>553.82000000000005</v>
      </c>
      <c r="H74" t="s">
        <v>1824</v>
      </c>
      <c r="I74">
        <v>553.82000000000005</v>
      </c>
      <c r="J74">
        <v>49.84</v>
      </c>
      <c r="K74">
        <v>0.09</v>
      </c>
    </row>
    <row r="75" spans="1:11" x14ac:dyDescent="0.3">
      <c r="A75" t="s">
        <v>1899</v>
      </c>
      <c r="B75" s="13">
        <v>45626</v>
      </c>
      <c r="C75" t="s">
        <v>147</v>
      </c>
      <c r="D75" t="s">
        <v>1638</v>
      </c>
      <c r="E75" t="s">
        <v>1792</v>
      </c>
      <c r="F75">
        <v>2</v>
      </c>
      <c r="G75">
        <v>556.42999999999995</v>
      </c>
      <c r="H75" t="s">
        <v>1824</v>
      </c>
      <c r="I75">
        <v>1112.8599999999999</v>
      </c>
      <c r="J75">
        <v>144.66999999999999</v>
      </c>
      <c r="K75">
        <v>0.13</v>
      </c>
    </row>
    <row r="76" spans="1:11" x14ac:dyDescent="0.3">
      <c r="A76" t="s">
        <v>1900</v>
      </c>
      <c r="B76" s="13">
        <v>45942</v>
      </c>
      <c r="C76" t="s">
        <v>869</v>
      </c>
      <c r="D76" t="s">
        <v>1588</v>
      </c>
      <c r="E76" t="s">
        <v>1782</v>
      </c>
      <c r="F76">
        <v>1</v>
      </c>
      <c r="G76">
        <v>184.98</v>
      </c>
      <c r="H76" t="s">
        <v>1829</v>
      </c>
      <c r="I76">
        <v>184.98</v>
      </c>
      <c r="J76">
        <v>18.5</v>
      </c>
      <c r="K76">
        <v>0.1</v>
      </c>
    </row>
    <row r="77" spans="1:11" x14ac:dyDescent="0.3">
      <c r="A77" t="s">
        <v>1901</v>
      </c>
      <c r="B77" s="13">
        <v>45500</v>
      </c>
      <c r="C77" t="s">
        <v>141</v>
      </c>
      <c r="D77" t="s">
        <v>1742</v>
      </c>
      <c r="E77" t="s">
        <v>1794</v>
      </c>
      <c r="F77">
        <v>4</v>
      </c>
      <c r="G77">
        <v>700.18</v>
      </c>
      <c r="H77" t="s">
        <v>1824</v>
      </c>
      <c r="I77">
        <v>2800.72</v>
      </c>
      <c r="J77">
        <v>644.16999999999996</v>
      </c>
      <c r="K77">
        <v>0.23</v>
      </c>
    </row>
    <row r="78" spans="1:11" x14ac:dyDescent="0.3">
      <c r="A78" t="s">
        <v>1902</v>
      </c>
      <c r="B78" s="13">
        <v>45285</v>
      </c>
      <c r="C78" t="s">
        <v>85</v>
      </c>
      <c r="D78" t="s">
        <v>1700</v>
      </c>
      <c r="E78" t="s">
        <v>1789</v>
      </c>
      <c r="F78">
        <v>2</v>
      </c>
      <c r="G78">
        <v>686.31</v>
      </c>
      <c r="H78" t="s">
        <v>1824</v>
      </c>
      <c r="I78">
        <v>1372.62</v>
      </c>
      <c r="J78">
        <v>343.16</v>
      </c>
      <c r="K78">
        <v>0.25</v>
      </c>
    </row>
    <row r="79" spans="1:11" x14ac:dyDescent="0.3">
      <c r="A79" t="s">
        <v>1903</v>
      </c>
      <c r="B79" s="13">
        <v>45800</v>
      </c>
      <c r="C79" t="s">
        <v>40</v>
      </c>
      <c r="D79" t="s">
        <v>1682</v>
      </c>
      <c r="E79" t="s">
        <v>1801</v>
      </c>
      <c r="F79">
        <v>1</v>
      </c>
      <c r="G79">
        <v>687.82</v>
      </c>
      <c r="H79" t="s">
        <v>1829</v>
      </c>
      <c r="I79">
        <v>687.82</v>
      </c>
      <c r="J79">
        <v>185.71</v>
      </c>
      <c r="K79">
        <v>0.27</v>
      </c>
    </row>
    <row r="80" spans="1:11" x14ac:dyDescent="0.3">
      <c r="A80" t="s">
        <v>1904</v>
      </c>
      <c r="B80" s="13">
        <v>45609</v>
      </c>
      <c r="C80" t="s">
        <v>716</v>
      </c>
      <c r="D80" t="s">
        <v>1714</v>
      </c>
      <c r="E80" t="s">
        <v>1782</v>
      </c>
      <c r="F80">
        <v>2</v>
      </c>
      <c r="G80">
        <v>900.55</v>
      </c>
      <c r="H80" t="s">
        <v>1824</v>
      </c>
      <c r="I80">
        <v>1801.1</v>
      </c>
      <c r="J80">
        <v>288.18</v>
      </c>
      <c r="K80">
        <v>0.16</v>
      </c>
    </row>
    <row r="81" spans="1:11" x14ac:dyDescent="0.3">
      <c r="A81" t="s">
        <v>1905</v>
      </c>
      <c r="B81" s="13">
        <v>45268</v>
      </c>
      <c r="C81" t="s">
        <v>402</v>
      </c>
      <c r="D81" t="s">
        <v>1590</v>
      </c>
      <c r="E81" t="s">
        <v>1761</v>
      </c>
      <c r="F81">
        <v>1</v>
      </c>
      <c r="G81">
        <v>341.17</v>
      </c>
      <c r="H81" t="s">
        <v>1824</v>
      </c>
      <c r="I81">
        <v>341.17</v>
      </c>
      <c r="J81">
        <v>51.18</v>
      </c>
      <c r="K81">
        <v>0.15</v>
      </c>
    </row>
    <row r="82" spans="1:11" x14ac:dyDescent="0.3">
      <c r="A82" t="s">
        <v>1906</v>
      </c>
      <c r="B82" s="13">
        <v>45885</v>
      </c>
      <c r="C82" t="s">
        <v>582</v>
      </c>
      <c r="D82" t="s">
        <v>1652</v>
      </c>
      <c r="E82" t="s">
        <v>1782</v>
      </c>
      <c r="F82">
        <v>1</v>
      </c>
      <c r="G82">
        <v>442.27</v>
      </c>
      <c r="H82" t="s">
        <v>1829</v>
      </c>
      <c r="I82">
        <v>442.27</v>
      </c>
      <c r="J82">
        <v>26.54</v>
      </c>
      <c r="K82">
        <v>0.06</v>
      </c>
    </row>
    <row r="83" spans="1:11" x14ac:dyDescent="0.3">
      <c r="A83" t="s">
        <v>1907</v>
      </c>
      <c r="B83" s="13">
        <v>45616</v>
      </c>
      <c r="C83" t="s">
        <v>809</v>
      </c>
      <c r="D83" t="s">
        <v>1690</v>
      </c>
      <c r="E83" t="s">
        <v>1786</v>
      </c>
      <c r="F83">
        <v>1</v>
      </c>
      <c r="G83">
        <v>363.73</v>
      </c>
      <c r="H83" t="s">
        <v>1826</v>
      </c>
      <c r="I83">
        <v>363.73</v>
      </c>
      <c r="J83">
        <v>90.93</v>
      </c>
      <c r="K83">
        <v>0.25</v>
      </c>
    </row>
    <row r="84" spans="1:11" x14ac:dyDescent="0.3">
      <c r="A84" t="s">
        <v>1908</v>
      </c>
      <c r="B84" s="13">
        <v>45518</v>
      </c>
      <c r="C84" t="s">
        <v>1181</v>
      </c>
      <c r="D84" t="s">
        <v>1730</v>
      </c>
      <c r="E84" t="s">
        <v>1807</v>
      </c>
      <c r="F84">
        <v>2</v>
      </c>
      <c r="G84">
        <v>601.33000000000004</v>
      </c>
      <c r="H84" t="s">
        <v>1826</v>
      </c>
      <c r="I84">
        <v>1202.6600000000001</v>
      </c>
      <c r="J84">
        <v>192.43</v>
      </c>
      <c r="K84">
        <v>0.16</v>
      </c>
    </row>
    <row r="85" spans="1:11" x14ac:dyDescent="0.3">
      <c r="A85" t="s">
        <v>1909</v>
      </c>
      <c r="B85" s="13">
        <v>45427</v>
      </c>
      <c r="C85" t="s">
        <v>1254</v>
      </c>
      <c r="D85" t="s">
        <v>1582</v>
      </c>
      <c r="E85" t="s">
        <v>1810</v>
      </c>
      <c r="F85">
        <v>4</v>
      </c>
      <c r="G85">
        <v>34.39</v>
      </c>
      <c r="H85" t="s">
        <v>1826</v>
      </c>
      <c r="I85">
        <v>137.56</v>
      </c>
      <c r="J85">
        <v>4.13</v>
      </c>
      <c r="K85">
        <v>0.03</v>
      </c>
    </row>
    <row r="86" spans="1:11" x14ac:dyDescent="0.3">
      <c r="A86" t="s">
        <v>1910</v>
      </c>
      <c r="B86" s="13">
        <v>45268</v>
      </c>
      <c r="C86" t="s">
        <v>1313</v>
      </c>
      <c r="D86" t="s">
        <v>1640</v>
      </c>
      <c r="E86" t="s">
        <v>1807</v>
      </c>
      <c r="F86">
        <v>1</v>
      </c>
      <c r="G86">
        <v>773.57</v>
      </c>
      <c r="H86" t="s">
        <v>1829</v>
      </c>
      <c r="I86">
        <v>773.57</v>
      </c>
      <c r="J86">
        <v>773.57</v>
      </c>
      <c r="K86">
        <v>1</v>
      </c>
    </row>
    <row r="87" spans="1:11" x14ac:dyDescent="0.3">
      <c r="A87" t="s">
        <v>1911</v>
      </c>
      <c r="B87" s="13">
        <v>45282</v>
      </c>
      <c r="C87" t="s">
        <v>205</v>
      </c>
      <c r="D87" t="s">
        <v>1724</v>
      </c>
      <c r="E87" t="s">
        <v>1779</v>
      </c>
      <c r="F87">
        <v>4</v>
      </c>
      <c r="G87">
        <v>127.1</v>
      </c>
      <c r="H87" t="s">
        <v>1829</v>
      </c>
      <c r="I87">
        <v>508.4</v>
      </c>
      <c r="J87">
        <v>122.02</v>
      </c>
      <c r="K87">
        <v>0.24</v>
      </c>
    </row>
    <row r="88" spans="1:11" x14ac:dyDescent="0.3">
      <c r="A88" t="s">
        <v>1912</v>
      </c>
      <c r="B88" s="13">
        <v>45545</v>
      </c>
      <c r="C88" t="s">
        <v>957</v>
      </c>
      <c r="D88" t="s">
        <v>1588</v>
      </c>
      <c r="E88" t="s">
        <v>1766</v>
      </c>
      <c r="F88">
        <v>3</v>
      </c>
      <c r="G88">
        <v>899.58</v>
      </c>
      <c r="H88" t="s">
        <v>1826</v>
      </c>
      <c r="I88">
        <v>2698.74</v>
      </c>
      <c r="J88">
        <v>755.65</v>
      </c>
      <c r="K88">
        <v>0.28000000000000003</v>
      </c>
    </row>
    <row r="89" spans="1:11" x14ac:dyDescent="0.3">
      <c r="A89" t="s">
        <v>1913</v>
      </c>
      <c r="B89" s="13">
        <v>45755</v>
      </c>
      <c r="C89" t="s">
        <v>1029</v>
      </c>
      <c r="D89" t="s">
        <v>1546</v>
      </c>
      <c r="E89" t="s">
        <v>1789</v>
      </c>
      <c r="F89">
        <v>3</v>
      </c>
      <c r="G89">
        <v>964.39</v>
      </c>
      <c r="H89" t="s">
        <v>1824</v>
      </c>
      <c r="I89">
        <v>2893.17</v>
      </c>
      <c r="J89">
        <v>115.73</v>
      </c>
      <c r="K89">
        <v>0.04</v>
      </c>
    </row>
    <row r="90" spans="1:11" x14ac:dyDescent="0.3">
      <c r="A90" t="s">
        <v>1914</v>
      </c>
      <c r="B90" s="13">
        <v>45588</v>
      </c>
      <c r="C90" t="s">
        <v>604</v>
      </c>
      <c r="D90" t="s">
        <v>1624</v>
      </c>
      <c r="E90" t="s">
        <v>1752</v>
      </c>
      <c r="F90">
        <v>2</v>
      </c>
      <c r="G90">
        <v>217.83</v>
      </c>
      <c r="H90" t="s">
        <v>1826</v>
      </c>
      <c r="I90">
        <v>435.66</v>
      </c>
      <c r="J90">
        <v>60.99</v>
      </c>
      <c r="K90">
        <v>0.14000000000000001</v>
      </c>
    </row>
    <row r="91" spans="1:11" x14ac:dyDescent="0.3">
      <c r="A91" t="s">
        <v>1915</v>
      </c>
      <c r="B91" s="13">
        <v>45848</v>
      </c>
      <c r="C91" t="s">
        <v>484</v>
      </c>
      <c r="D91" t="s">
        <v>1582</v>
      </c>
      <c r="E91" t="s">
        <v>1757</v>
      </c>
      <c r="F91">
        <v>4</v>
      </c>
      <c r="G91">
        <v>187.71</v>
      </c>
      <c r="H91" t="s">
        <v>1829</v>
      </c>
      <c r="I91">
        <v>750.84</v>
      </c>
      <c r="J91">
        <v>45.05</v>
      </c>
      <c r="K91">
        <v>0.06</v>
      </c>
    </row>
    <row r="92" spans="1:11" x14ac:dyDescent="0.3">
      <c r="A92" t="s">
        <v>1916</v>
      </c>
      <c r="B92" s="13">
        <v>45577</v>
      </c>
      <c r="C92" t="s">
        <v>52</v>
      </c>
      <c r="D92" t="s">
        <v>1614</v>
      </c>
      <c r="E92" t="s">
        <v>1810</v>
      </c>
      <c r="F92">
        <v>2</v>
      </c>
      <c r="G92">
        <v>350.12</v>
      </c>
      <c r="H92" t="s">
        <v>1829</v>
      </c>
      <c r="I92">
        <v>700.24</v>
      </c>
      <c r="J92">
        <v>84.03</v>
      </c>
      <c r="K92">
        <v>0.12</v>
      </c>
    </row>
    <row r="93" spans="1:11" x14ac:dyDescent="0.3">
      <c r="A93" t="s">
        <v>1917</v>
      </c>
      <c r="B93" s="13">
        <v>45312</v>
      </c>
      <c r="C93" t="s">
        <v>1263</v>
      </c>
      <c r="D93" t="s">
        <v>1580</v>
      </c>
      <c r="E93" t="s">
        <v>1757</v>
      </c>
      <c r="F93">
        <v>4</v>
      </c>
      <c r="G93">
        <v>102.19</v>
      </c>
      <c r="H93" t="s">
        <v>1826</v>
      </c>
      <c r="I93">
        <v>408.76</v>
      </c>
      <c r="J93">
        <v>69.489999999999995</v>
      </c>
      <c r="K93">
        <v>0.17</v>
      </c>
    </row>
    <row r="94" spans="1:11" x14ac:dyDescent="0.3">
      <c r="A94" t="s">
        <v>1918</v>
      </c>
      <c r="B94" s="13">
        <v>45350</v>
      </c>
      <c r="C94" t="s">
        <v>40</v>
      </c>
      <c r="D94" t="s">
        <v>1720</v>
      </c>
      <c r="E94" t="s">
        <v>1769</v>
      </c>
      <c r="F94">
        <v>1</v>
      </c>
      <c r="G94">
        <v>696.53</v>
      </c>
      <c r="H94" t="s">
        <v>1824</v>
      </c>
      <c r="I94">
        <v>696.53</v>
      </c>
      <c r="J94">
        <v>118.41</v>
      </c>
      <c r="K94">
        <v>0.17</v>
      </c>
    </row>
    <row r="95" spans="1:11" x14ac:dyDescent="0.3">
      <c r="A95" t="s">
        <v>1919</v>
      </c>
      <c r="B95" s="13">
        <v>45657</v>
      </c>
      <c r="C95" t="s">
        <v>241</v>
      </c>
      <c r="D95" t="s">
        <v>1586</v>
      </c>
      <c r="E95" t="s">
        <v>1769</v>
      </c>
      <c r="F95">
        <v>2</v>
      </c>
      <c r="G95">
        <v>327.52</v>
      </c>
      <c r="H95" t="s">
        <v>1826</v>
      </c>
      <c r="I95">
        <v>655.04</v>
      </c>
      <c r="J95">
        <v>98.26</v>
      </c>
      <c r="K95">
        <v>0.15</v>
      </c>
    </row>
    <row r="96" spans="1:11" x14ac:dyDescent="0.3">
      <c r="A96" t="s">
        <v>1920</v>
      </c>
      <c r="B96" s="13">
        <v>45530</v>
      </c>
      <c r="C96" t="s">
        <v>942</v>
      </c>
      <c r="D96" t="s">
        <v>1742</v>
      </c>
      <c r="E96" t="s">
        <v>1813</v>
      </c>
      <c r="F96">
        <v>2</v>
      </c>
      <c r="G96">
        <v>569.36</v>
      </c>
      <c r="H96" t="s">
        <v>1826</v>
      </c>
      <c r="I96">
        <v>1138.72</v>
      </c>
      <c r="J96">
        <v>1138.72</v>
      </c>
      <c r="K96">
        <v>1</v>
      </c>
    </row>
    <row r="97" spans="1:11" x14ac:dyDescent="0.3">
      <c r="A97" t="s">
        <v>1921</v>
      </c>
      <c r="B97" s="13">
        <v>45556</v>
      </c>
      <c r="C97" t="s">
        <v>1011</v>
      </c>
      <c r="D97" t="s">
        <v>1746</v>
      </c>
      <c r="E97" t="s">
        <v>1776</v>
      </c>
      <c r="F97">
        <v>2</v>
      </c>
      <c r="G97">
        <v>68.290000000000006</v>
      </c>
      <c r="H97" t="s">
        <v>1829</v>
      </c>
      <c r="I97">
        <v>136.58000000000001</v>
      </c>
      <c r="J97">
        <v>19.12</v>
      </c>
      <c r="K97">
        <v>0.14000000000000001</v>
      </c>
    </row>
    <row r="98" spans="1:11" x14ac:dyDescent="0.3">
      <c r="A98" t="s">
        <v>1922</v>
      </c>
      <c r="B98" s="13">
        <v>45523</v>
      </c>
      <c r="C98" t="s">
        <v>782</v>
      </c>
      <c r="D98" t="s">
        <v>1648</v>
      </c>
      <c r="E98" t="s">
        <v>1789</v>
      </c>
      <c r="F98">
        <v>1</v>
      </c>
      <c r="G98">
        <v>842.9</v>
      </c>
      <c r="H98" t="s">
        <v>1829</v>
      </c>
      <c r="I98">
        <v>842.9</v>
      </c>
      <c r="J98">
        <v>50.57</v>
      </c>
      <c r="K98">
        <v>0.06</v>
      </c>
    </row>
    <row r="99" spans="1:11" x14ac:dyDescent="0.3">
      <c r="A99" t="s">
        <v>1923</v>
      </c>
      <c r="B99" s="13">
        <v>45587</v>
      </c>
      <c r="C99" t="s">
        <v>911</v>
      </c>
      <c r="D99" t="s">
        <v>1551</v>
      </c>
      <c r="E99" t="s">
        <v>1766</v>
      </c>
      <c r="F99">
        <v>3</v>
      </c>
      <c r="G99">
        <v>751.94</v>
      </c>
      <c r="H99" t="s">
        <v>1826</v>
      </c>
      <c r="I99">
        <v>2255.8200000000002</v>
      </c>
      <c r="J99">
        <v>586.51</v>
      </c>
      <c r="K99">
        <v>0.26</v>
      </c>
    </row>
    <row r="100" spans="1:11" x14ac:dyDescent="0.3">
      <c r="A100" t="s">
        <v>1924</v>
      </c>
      <c r="B100" s="13">
        <v>45580</v>
      </c>
      <c r="C100" t="s">
        <v>449</v>
      </c>
      <c r="D100" t="s">
        <v>1660</v>
      </c>
      <c r="E100" t="s">
        <v>1779</v>
      </c>
      <c r="F100">
        <v>4</v>
      </c>
      <c r="G100">
        <v>476.28</v>
      </c>
      <c r="H100" t="s">
        <v>1824</v>
      </c>
      <c r="I100">
        <v>1905.12</v>
      </c>
      <c r="J100">
        <v>323.87</v>
      </c>
      <c r="K100">
        <v>0.17</v>
      </c>
    </row>
    <row r="101" spans="1:11" x14ac:dyDescent="0.3">
      <c r="A101" t="s">
        <v>1925</v>
      </c>
      <c r="B101" s="13">
        <v>45479</v>
      </c>
      <c r="C101" t="s">
        <v>1023</v>
      </c>
      <c r="D101" t="s">
        <v>1656</v>
      </c>
      <c r="E101" t="s">
        <v>1766</v>
      </c>
      <c r="F101">
        <v>3</v>
      </c>
      <c r="G101">
        <v>541.99</v>
      </c>
      <c r="H101" t="s">
        <v>1829</v>
      </c>
      <c r="I101">
        <v>1625.97</v>
      </c>
      <c r="J101">
        <v>390.23</v>
      </c>
      <c r="K101">
        <v>0.24</v>
      </c>
    </row>
    <row r="102" spans="1:11" x14ac:dyDescent="0.3">
      <c r="A102" t="s">
        <v>1926</v>
      </c>
      <c r="B102" s="13">
        <v>45677</v>
      </c>
      <c r="C102" t="s">
        <v>1154</v>
      </c>
      <c r="D102" t="s">
        <v>1614</v>
      </c>
      <c r="E102" t="s">
        <v>1773</v>
      </c>
      <c r="F102">
        <v>2</v>
      </c>
      <c r="G102">
        <v>401.5</v>
      </c>
      <c r="H102" t="s">
        <v>1824</v>
      </c>
      <c r="I102">
        <v>803</v>
      </c>
      <c r="J102">
        <v>144.54</v>
      </c>
      <c r="K102">
        <v>0.18</v>
      </c>
    </row>
    <row r="103" spans="1:11" x14ac:dyDescent="0.3">
      <c r="A103" t="s">
        <v>1927</v>
      </c>
      <c r="B103" s="13">
        <v>45453</v>
      </c>
      <c r="C103" t="s">
        <v>304</v>
      </c>
      <c r="D103" t="s">
        <v>1598</v>
      </c>
      <c r="E103" t="s">
        <v>1797</v>
      </c>
      <c r="F103">
        <v>3</v>
      </c>
      <c r="G103">
        <v>359.56</v>
      </c>
      <c r="H103" t="s">
        <v>1826</v>
      </c>
      <c r="I103">
        <v>1078.68</v>
      </c>
      <c r="J103">
        <v>183.38</v>
      </c>
      <c r="K103">
        <v>0.17</v>
      </c>
    </row>
    <row r="104" spans="1:11" x14ac:dyDescent="0.3">
      <c r="A104" t="s">
        <v>1928</v>
      </c>
      <c r="B104" s="13">
        <v>45552</v>
      </c>
      <c r="C104" t="s">
        <v>347</v>
      </c>
      <c r="D104" t="s">
        <v>1708</v>
      </c>
      <c r="E104" t="s">
        <v>1794</v>
      </c>
      <c r="F104">
        <v>2</v>
      </c>
      <c r="G104">
        <v>471.88</v>
      </c>
      <c r="H104" t="s">
        <v>1826</v>
      </c>
      <c r="I104">
        <v>943.76</v>
      </c>
      <c r="J104">
        <v>226.5</v>
      </c>
      <c r="K104">
        <v>0.24</v>
      </c>
    </row>
    <row r="105" spans="1:11" x14ac:dyDescent="0.3">
      <c r="A105" t="s">
        <v>1929</v>
      </c>
      <c r="B105" s="13">
        <v>45907</v>
      </c>
      <c r="C105" t="s">
        <v>601</v>
      </c>
      <c r="D105" t="s">
        <v>1616</v>
      </c>
      <c r="E105" t="s">
        <v>1769</v>
      </c>
      <c r="F105">
        <v>4</v>
      </c>
      <c r="G105">
        <v>925.19</v>
      </c>
      <c r="H105" t="s">
        <v>1826</v>
      </c>
      <c r="I105">
        <v>3700.76</v>
      </c>
      <c r="J105">
        <v>703.14</v>
      </c>
      <c r="K105">
        <v>0.19</v>
      </c>
    </row>
    <row r="106" spans="1:11" x14ac:dyDescent="0.3">
      <c r="A106" t="s">
        <v>1930</v>
      </c>
      <c r="B106" s="13">
        <v>45330</v>
      </c>
      <c r="C106" t="s">
        <v>121</v>
      </c>
      <c r="D106" t="s">
        <v>1720</v>
      </c>
      <c r="E106" t="s">
        <v>1792</v>
      </c>
      <c r="F106">
        <v>2</v>
      </c>
      <c r="G106">
        <v>879.63</v>
      </c>
      <c r="H106" t="s">
        <v>1829</v>
      </c>
      <c r="I106">
        <v>1759.26</v>
      </c>
      <c r="J106">
        <v>123.15</v>
      </c>
      <c r="K106">
        <v>7.0000000000000007E-2</v>
      </c>
    </row>
    <row r="107" spans="1:11" x14ac:dyDescent="0.3">
      <c r="A107" t="s">
        <v>1931</v>
      </c>
      <c r="B107" s="13">
        <v>45214</v>
      </c>
      <c r="C107" t="s">
        <v>20</v>
      </c>
      <c r="D107" t="s">
        <v>1706</v>
      </c>
      <c r="E107" t="s">
        <v>1807</v>
      </c>
      <c r="F107">
        <v>2</v>
      </c>
      <c r="G107">
        <v>418.23</v>
      </c>
      <c r="H107" t="s">
        <v>1824</v>
      </c>
      <c r="I107">
        <v>836.46</v>
      </c>
      <c r="J107">
        <v>234.21</v>
      </c>
      <c r="K107">
        <v>0.28000000000000003</v>
      </c>
    </row>
    <row r="108" spans="1:11" x14ac:dyDescent="0.3">
      <c r="A108" t="s">
        <v>1932</v>
      </c>
      <c r="B108" s="13">
        <v>45891</v>
      </c>
      <c r="C108" t="s">
        <v>857</v>
      </c>
      <c r="D108" t="s">
        <v>1586</v>
      </c>
      <c r="E108" t="s">
        <v>1810</v>
      </c>
      <c r="F108">
        <v>3</v>
      </c>
      <c r="G108">
        <v>551.72</v>
      </c>
      <c r="H108" t="s">
        <v>1829</v>
      </c>
      <c r="I108">
        <v>1655.16</v>
      </c>
      <c r="J108">
        <v>49.65</v>
      </c>
      <c r="K108">
        <v>0.03</v>
      </c>
    </row>
    <row r="109" spans="1:11" x14ac:dyDescent="0.3">
      <c r="A109" t="s">
        <v>1933</v>
      </c>
      <c r="B109" s="13">
        <v>45323</v>
      </c>
      <c r="C109" t="s">
        <v>1062</v>
      </c>
      <c r="D109" t="s">
        <v>1720</v>
      </c>
      <c r="E109" t="s">
        <v>1779</v>
      </c>
      <c r="F109">
        <v>4</v>
      </c>
      <c r="G109">
        <v>525.61</v>
      </c>
      <c r="H109" t="s">
        <v>1826</v>
      </c>
      <c r="I109">
        <v>2102.44</v>
      </c>
      <c r="J109">
        <v>42.05</v>
      </c>
      <c r="K109">
        <v>0.02</v>
      </c>
    </row>
    <row r="110" spans="1:11" x14ac:dyDescent="0.3">
      <c r="A110" t="s">
        <v>1934</v>
      </c>
      <c r="B110" s="13">
        <v>45785</v>
      </c>
      <c r="C110" t="s">
        <v>160</v>
      </c>
      <c r="D110" t="s">
        <v>1592</v>
      </c>
      <c r="E110" t="s">
        <v>1797</v>
      </c>
      <c r="F110">
        <v>3</v>
      </c>
      <c r="G110">
        <v>815.3</v>
      </c>
      <c r="H110" t="s">
        <v>1824</v>
      </c>
      <c r="I110">
        <v>2445.9</v>
      </c>
      <c r="J110">
        <v>73.38</v>
      </c>
      <c r="K110">
        <v>0.03</v>
      </c>
    </row>
    <row r="111" spans="1:11" x14ac:dyDescent="0.3">
      <c r="A111" t="s">
        <v>1935</v>
      </c>
      <c r="B111" s="13">
        <v>45738</v>
      </c>
      <c r="C111" t="s">
        <v>696</v>
      </c>
      <c r="D111" t="s">
        <v>1730</v>
      </c>
      <c r="E111" t="s">
        <v>1752</v>
      </c>
      <c r="F111">
        <v>3</v>
      </c>
      <c r="G111">
        <v>376.46</v>
      </c>
      <c r="H111" t="s">
        <v>1829</v>
      </c>
      <c r="I111">
        <v>1129.3800000000001</v>
      </c>
      <c r="J111">
        <v>101.64</v>
      </c>
      <c r="K111">
        <v>0.09</v>
      </c>
    </row>
    <row r="112" spans="1:11" x14ac:dyDescent="0.3">
      <c r="A112" t="s">
        <v>1936</v>
      </c>
      <c r="B112" s="13">
        <v>45851</v>
      </c>
      <c r="C112" t="s">
        <v>40</v>
      </c>
      <c r="D112" t="s">
        <v>1632</v>
      </c>
      <c r="E112" t="s">
        <v>1782</v>
      </c>
      <c r="F112">
        <v>4</v>
      </c>
      <c r="G112">
        <v>239.83</v>
      </c>
      <c r="H112" t="s">
        <v>1824</v>
      </c>
      <c r="I112">
        <v>959.32</v>
      </c>
      <c r="J112">
        <v>76.75</v>
      </c>
      <c r="K112">
        <v>0.08</v>
      </c>
    </row>
    <row r="113" spans="1:11" x14ac:dyDescent="0.3">
      <c r="A113" t="s">
        <v>1937</v>
      </c>
      <c r="B113" s="13">
        <v>45798</v>
      </c>
      <c r="C113" t="s">
        <v>414</v>
      </c>
      <c r="D113" t="s">
        <v>1728</v>
      </c>
      <c r="E113" t="s">
        <v>1766</v>
      </c>
      <c r="F113">
        <v>2</v>
      </c>
      <c r="G113">
        <v>845.71</v>
      </c>
      <c r="H113" t="s">
        <v>1826</v>
      </c>
      <c r="I113">
        <v>1691.42</v>
      </c>
      <c r="J113">
        <v>16.91</v>
      </c>
      <c r="K113">
        <v>0.01</v>
      </c>
    </row>
    <row r="114" spans="1:11" x14ac:dyDescent="0.3">
      <c r="A114" t="s">
        <v>1938</v>
      </c>
      <c r="B114" s="13">
        <v>45705</v>
      </c>
      <c r="C114" t="s">
        <v>314</v>
      </c>
      <c r="D114" t="s">
        <v>1700</v>
      </c>
      <c r="E114" t="s">
        <v>1797</v>
      </c>
      <c r="F114">
        <v>3</v>
      </c>
      <c r="G114">
        <v>948.69</v>
      </c>
      <c r="H114" t="s">
        <v>1824</v>
      </c>
      <c r="I114">
        <v>2846.07</v>
      </c>
      <c r="J114">
        <v>825.36</v>
      </c>
      <c r="K114">
        <v>0.28999999999999998</v>
      </c>
    </row>
    <row r="115" spans="1:11" x14ac:dyDescent="0.3">
      <c r="A115" t="s">
        <v>1939</v>
      </c>
      <c r="B115" s="13">
        <v>45413</v>
      </c>
      <c r="C115" t="s">
        <v>1440</v>
      </c>
      <c r="D115" t="s">
        <v>1602</v>
      </c>
      <c r="E115" t="s">
        <v>1789</v>
      </c>
      <c r="F115">
        <v>1</v>
      </c>
      <c r="G115">
        <v>281.97000000000003</v>
      </c>
      <c r="H115" t="s">
        <v>1826</v>
      </c>
      <c r="I115">
        <v>281.97000000000003</v>
      </c>
      <c r="J115">
        <v>56.39</v>
      </c>
      <c r="K115">
        <v>0.2</v>
      </c>
    </row>
    <row r="116" spans="1:11" x14ac:dyDescent="0.3">
      <c r="A116" t="s">
        <v>1940</v>
      </c>
      <c r="B116" s="13">
        <v>45482</v>
      </c>
      <c r="C116" t="s">
        <v>511</v>
      </c>
      <c r="D116" t="s">
        <v>1730</v>
      </c>
      <c r="E116" t="s">
        <v>1769</v>
      </c>
      <c r="F116">
        <v>2</v>
      </c>
      <c r="G116">
        <v>731.01</v>
      </c>
      <c r="H116" t="s">
        <v>1826</v>
      </c>
      <c r="I116">
        <v>1462.02</v>
      </c>
      <c r="J116">
        <v>73.099999999999994</v>
      </c>
      <c r="K116">
        <v>0.05</v>
      </c>
    </row>
    <row r="117" spans="1:11" x14ac:dyDescent="0.3">
      <c r="A117" t="s">
        <v>1941</v>
      </c>
      <c r="B117" s="13">
        <v>45925</v>
      </c>
      <c r="C117" t="s">
        <v>821</v>
      </c>
      <c r="D117" t="s">
        <v>1718</v>
      </c>
      <c r="E117" t="s">
        <v>1779</v>
      </c>
      <c r="F117">
        <v>4</v>
      </c>
      <c r="G117">
        <v>930.85</v>
      </c>
      <c r="H117" t="s">
        <v>1826</v>
      </c>
      <c r="I117">
        <v>3723.4</v>
      </c>
      <c r="J117">
        <v>484.04</v>
      </c>
      <c r="K117">
        <v>0.13</v>
      </c>
    </row>
    <row r="118" spans="1:11" x14ac:dyDescent="0.3">
      <c r="A118" t="s">
        <v>1942</v>
      </c>
      <c r="B118" s="13">
        <v>45420</v>
      </c>
      <c r="C118" t="s">
        <v>1301</v>
      </c>
      <c r="D118" t="s">
        <v>1551</v>
      </c>
      <c r="E118" t="s">
        <v>1782</v>
      </c>
      <c r="F118">
        <v>4</v>
      </c>
      <c r="G118">
        <v>770.77</v>
      </c>
      <c r="H118" t="s">
        <v>1824</v>
      </c>
      <c r="I118">
        <v>3083.08</v>
      </c>
      <c r="J118">
        <v>678.28</v>
      </c>
      <c r="K118">
        <v>0.22</v>
      </c>
    </row>
    <row r="119" spans="1:11" x14ac:dyDescent="0.3">
      <c r="A119" t="s">
        <v>1943</v>
      </c>
      <c r="B119" s="13">
        <v>45554</v>
      </c>
      <c r="C119" t="s">
        <v>247</v>
      </c>
      <c r="D119" t="s">
        <v>1640</v>
      </c>
      <c r="E119" t="s">
        <v>1769</v>
      </c>
      <c r="F119">
        <v>3</v>
      </c>
      <c r="G119">
        <v>479.63</v>
      </c>
      <c r="H119" t="s">
        <v>1826</v>
      </c>
      <c r="I119">
        <v>1438.89</v>
      </c>
      <c r="J119">
        <v>431.67</v>
      </c>
      <c r="K119">
        <v>0.3</v>
      </c>
    </row>
    <row r="120" spans="1:11" x14ac:dyDescent="0.3">
      <c r="A120" t="s">
        <v>1944</v>
      </c>
      <c r="B120" s="13">
        <v>45405</v>
      </c>
      <c r="C120" t="s">
        <v>372</v>
      </c>
      <c r="D120" t="s">
        <v>1626</v>
      </c>
      <c r="E120" t="s">
        <v>1792</v>
      </c>
      <c r="F120">
        <v>1</v>
      </c>
      <c r="G120">
        <v>165</v>
      </c>
      <c r="H120" t="s">
        <v>1829</v>
      </c>
      <c r="I120">
        <v>165</v>
      </c>
      <c r="J120">
        <v>49.5</v>
      </c>
      <c r="K120">
        <v>0.3</v>
      </c>
    </row>
    <row r="121" spans="1:11" x14ac:dyDescent="0.3">
      <c r="A121" t="s">
        <v>1945</v>
      </c>
      <c r="B121" s="13">
        <v>45503</v>
      </c>
      <c r="C121" t="s">
        <v>529</v>
      </c>
      <c r="D121" t="s">
        <v>1586</v>
      </c>
      <c r="E121" t="s">
        <v>1782</v>
      </c>
      <c r="F121">
        <v>2</v>
      </c>
      <c r="G121">
        <v>151.51</v>
      </c>
      <c r="H121" t="s">
        <v>1829</v>
      </c>
      <c r="I121">
        <v>303.02</v>
      </c>
      <c r="J121">
        <v>87.88</v>
      </c>
      <c r="K121">
        <v>0.28999999999999998</v>
      </c>
    </row>
    <row r="122" spans="1:11" x14ac:dyDescent="0.3">
      <c r="A122" t="s">
        <v>1946</v>
      </c>
      <c r="B122" s="13">
        <v>45274</v>
      </c>
      <c r="C122" t="s">
        <v>743</v>
      </c>
      <c r="D122" t="s">
        <v>1610</v>
      </c>
      <c r="E122" t="s">
        <v>1807</v>
      </c>
      <c r="F122">
        <v>2</v>
      </c>
      <c r="G122">
        <v>872.93</v>
      </c>
      <c r="H122" t="s">
        <v>1829</v>
      </c>
      <c r="I122">
        <v>1745.86</v>
      </c>
      <c r="J122">
        <v>506.3</v>
      </c>
      <c r="K122">
        <v>0.28999999999999998</v>
      </c>
    </row>
    <row r="123" spans="1:11" x14ac:dyDescent="0.3">
      <c r="A123" t="s">
        <v>1947</v>
      </c>
      <c r="B123" s="13">
        <v>45558</v>
      </c>
      <c r="C123" t="s">
        <v>842</v>
      </c>
      <c r="D123" t="s">
        <v>1592</v>
      </c>
      <c r="E123" t="s">
        <v>1789</v>
      </c>
      <c r="F123">
        <v>3</v>
      </c>
      <c r="G123">
        <v>432.4</v>
      </c>
      <c r="H123" t="s">
        <v>1824</v>
      </c>
      <c r="I123">
        <v>1297.2</v>
      </c>
      <c r="J123">
        <v>51.89</v>
      </c>
      <c r="K123">
        <v>0.04</v>
      </c>
    </row>
    <row r="124" spans="1:11" x14ac:dyDescent="0.3">
      <c r="A124" t="s">
        <v>1948</v>
      </c>
      <c r="B124" s="13">
        <v>45886</v>
      </c>
      <c r="C124" t="s">
        <v>1062</v>
      </c>
      <c r="D124" t="s">
        <v>1648</v>
      </c>
      <c r="E124" t="s">
        <v>1779</v>
      </c>
      <c r="F124">
        <v>2</v>
      </c>
      <c r="G124">
        <v>197.76</v>
      </c>
      <c r="H124" t="s">
        <v>1824</v>
      </c>
      <c r="I124">
        <v>395.52</v>
      </c>
      <c r="J124">
        <v>15.82</v>
      </c>
      <c r="K124">
        <v>0.04</v>
      </c>
    </row>
    <row r="125" spans="1:11" x14ac:dyDescent="0.3">
      <c r="A125" t="s">
        <v>1949</v>
      </c>
      <c r="B125" s="13">
        <v>45674</v>
      </c>
      <c r="C125" t="s">
        <v>1466</v>
      </c>
      <c r="D125" t="s">
        <v>1628</v>
      </c>
      <c r="E125" t="s">
        <v>1761</v>
      </c>
      <c r="F125">
        <v>3</v>
      </c>
      <c r="G125">
        <v>334.6</v>
      </c>
      <c r="H125" t="s">
        <v>1826</v>
      </c>
      <c r="I125">
        <v>1003.8</v>
      </c>
      <c r="J125">
        <v>110.42</v>
      </c>
      <c r="K125">
        <v>0.11</v>
      </c>
    </row>
    <row r="126" spans="1:11" x14ac:dyDescent="0.3">
      <c r="A126" t="s">
        <v>1950</v>
      </c>
      <c r="B126" s="13">
        <v>45777</v>
      </c>
      <c r="C126" t="s">
        <v>314</v>
      </c>
      <c r="D126" t="s">
        <v>1576</v>
      </c>
      <c r="E126" t="s">
        <v>1766</v>
      </c>
      <c r="F126">
        <v>2</v>
      </c>
      <c r="G126">
        <v>44.35</v>
      </c>
      <c r="H126" t="s">
        <v>1829</v>
      </c>
      <c r="I126">
        <v>88.7</v>
      </c>
      <c r="J126">
        <v>17.739999999999998</v>
      </c>
      <c r="K126">
        <v>0.2</v>
      </c>
    </row>
    <row r="127" spans="1:11" x14ac:dyDescent="0.3">
      <c r="A127" t="s">
        <v>1951</v>
      </c>
      <c r="B127" s="13">
        <v>45598</v>
      </c>
      <c r="C127" t="s">
        <v>1530</v>
      </c>
      <c r="D127" t="s">
        <v>1562</v>
      </c>
      <c r="E127" t="s">
        <v>1776</v>
      </c>
      <c r="F127">
        <v>1</v>
      </c>
      <c r="G127">
        <v>846.31</v>
      </c>
      <c r="H127" t="s">
        <v>1826</v>
      </c>
      <c r="I127">
        <v>846.31</v>
      </c>
      <c r="J127">
        <v>42.32</v>
      </c>
      <c r="K127">
        <v>0.05</v>
      </c>
    </row>
    <row r="128" spans="1:11" x14ac:dyDescent="0.3">
      <c r="A128" t="s">
        <v>1952</v>
      </c>
      <c r="B128" s="13">
        <v>45884</v>
      </c>
      <c r="C128" t="s">
        <v>449</v>
      </c>
      <c r="D128" t="s">
        <v>1618</v>
      </c>
      <c r="E128" t="s">
        <v>1794</v>
      </c>
      <c r="F128">
        <v>1</v>
      </c>
      <c r="G128">
        <v>996.48</v>
      </c>
      <c r="H128" t="s">
        <v>1829</v>
      </c>
      <c r="I128">
        <v>996.48</v>
      </c>
      <c r="J128">
        <v>69.75</v>
      </c>
      <c r="K128">
        <v>7.0000000000000007E-2</v>
      </c>
    </row>
    <row r="129" spans="1:11" x14ac:dyDescent="0.3">
      <c r="A129" t="s">
        <v>1953</v>
      </c>
      <c r="B129" s="13">
        <v>45916</v>
      </c>
      <c r="C129" t="s">
        <v>881</v>
      </c>
      <c r="D129" t="s">
        <v>1734</v>
      </c>
      <c r="E129" t="s">
        <v>1776</v>
      </c>
      <c r="F129">
        <v>3</v>
      </c>
      <c r="G129">
        <v>949.19</v>
      </c>
      <c r="H129" t="s">
        <v>1829</v>
      </c>
      <c r="I129">
        <v>2847.57</v>
      </c>
      <c r="J129">
        <v>85.43</v>
      </c>
      <c r="K129">
        <v>0.03</v>
      </c>
    </row>
    <row r="130" spans="1:11" x14ac:dyDescent="0.3">
      <c r="A130" t="s">
        <v>1954</v>
      </c>
      <c r="B130" s="13">
        <v>45347</v>
      </c>
      <c r="C130" t="s">
        <v>1238</v>
      </c>
      <c r="D130" t="s">
        <v>1736</v>
      </c>
      <c r="E130" t="s">
        <v>1786</v>
      </c>
      <c r="F130">
        <v>2</v>
      </c>
      <c r="G130">
        <v>724.97</v>
      </c>
      <c r="H130" t="s">
        <v>1824</v>
      </c>
      <c r="I130">
        <v>1449.94</v>
      </c>
      <c r="J130">
        <v>144.99</v>
      </c>
      <c r="K130">
        <v>0.1</v>
      </c>
    </row>
    <row r="131" spans="1:11" x14ac:dyDescent="0.3">
      <c r="A131" t="s">
        <v>1955</v>
      </c>
      <c r="B131" s="13">
        <v>45723</v>
      </c>
      <c r="C131" t="s">
        <v>993</v>
      </c>
      <c r="D131" t="s">
        <v>1546</v>
      </c>
      <c r="E131" t="s">
        <v>1804</v>
      </c>
      <c r="F131">
        <v>1</v>
      </c>
      <c r="G131">
        <v>783.25</v>
      </c>
      <c r="H131" t="s">
        <v>1824</v>
      </c>
      <c r="I131">
        <v>783.25</v>
      </c>
      <c r="J131">
        <v>234.98</v>
      </c>
      <c r="K131">
        <v>0.3</v>
      </c>
    </row>
    <row r="132" spans="1:11" x14ac:dyDescent="0.3">
      <c r="A132" t="s">
        <v>1956</v>
      </c>
      <c r="B132" s="13">
        <v>45495</v>
      </c>
      <c r="C132" t="s">
        <v>1077</v>
      </c>
      <c r="D132" t="s">
        <v>1582</v>
      </c>
      <c r="E132" t="s">
        <v>1766</v>
      </c>
      <c r="F132">
        <v>1</v>
      </c>
      <c r="G132">
        <v>942.38</v>
      </c>
      <c r="H132" t="s">
        <v>1824</v>
      </c>
      <c r="I132">
        <v>942.38</v>
      </c>
      <c r="J132">
        <v>160.19999999999999</v>
      </c>
      <c r="K132">
        <v>0.17</v>
      </c>
    </row>
    <row r="133" spans="1:11" x14ac:dyDescent="0.3">
      <c r="A133" t="s">
        <v>1957</v>
      </c>
      <c r="B133" s="13">
        <v>45444</v>
      </c>
      <c r="C133" t="s">
        <v>1524</v>
      </c>
      <c r="D133" t="s">
        <v>1650</v>
      </c>
      <c r="E133" t="s">
        <v>1792</v>
      </c>
      <c r="F133">
        <v>3</v>
      </c>
      <c r="G133">
        <v>298.35000000000002</v>
      </c>
      <c r="H133" t="s">
        <v>1829</v>
      </c>
      <c r="I133">
        <v>895.05</v>
      </c>
      <c r="J133">
        <v>44.75</v>
      </c>
      <c r="K133">
        <v>0.05</v>
      </c>
    </row>
    <row r="134" spans="1:11" x14ac:dyDescent="0.3">
      <c r="A134" t="s">
        <v>1958</v>
      </c>
      <c r="B134" s="13">
        <v>45662</v>
      </c>
      <c r="C134" t="s">
        <v>547</v>
      </c>
      <c r="D134" t="s">
        <v>1644</v>
      </c>
      <c r="E134" t="s">
        <v>1794</v>
      </c>
      <c r="F134">
        <v>4</v>
      </c>
      <c r="G134">
        <v>950.04</v>
      </c>
      <c r="H134" t="s">
        <v>1826</v>
      </c>
      <c r="I134">
        <v>3800.16</v>
      </c>
      <c r="J134">
        <v>494.02</v>
      </c>
      <c r="K134">
        <v>0.13</v>
      </c>
    </row>
    <row r="135" spans="1:11" x14ac:dyDescent="0.3">
      <c r="A135" t="s">
        <v>1959</v>
      </c>
      <c r="B135" s="13">
        <v>45910</v>
      </c>
      <c r="C135" t="s">
        <v>1035</v>
      </c>
      <c r="D135" t="s">
        <v>1662</v>
      </c>
      <c r="E135" t="s">
        <v>1769</v>
      </c>
      <c r="F135">
        <v>2</v>
      </c>
      <c r="G135">
        <v>267.19</v>
      </c>
      <c r="H135" t="s">
        <v>1824</v>
      </c>
      <c r="I135">
        <v>534.38</v>
      </c>
      <c r="J135">
        <v>37.409999999999997</v>
      </c>
      <c r="K135">
        <v>7.0000000000000007E-2</v>
      </c>
    </row>
    <row r="136" spans="1:11" x14ac:dyDescent="0.3">
      <c r="A136" t="s">
        <v>1960</v>
      </c>
      <c r="B136" s="13">
        <v>45827</v>
      </c>
      <c r="C136" t="s">
        <v>657</v>
      </c>
      <c r="D136" t="s">
        <v>1722</v>
      </c>
      <c r="E136" t="s">
        <v>1801</v>
      </c>
      <c r="F136">
        <v>4</v>
      </c>
      <c r="G136">
        <v>72.63</v>
      </c>
      <c r="H136" t="s">
        <v>1826</v>
      </c>
      <c r="I136">
        <v>290.52</v>
      </c>
      <c r="J136">
        <v>17.43</v>
      </c>
      <c r="K136">
        <v>0.06</v>
      </c>
    </row>
    <row r="137" spans="1:11" x14ac:dyDescent="0.3">
      <c r="A137" t="s">
        <v>1961</v>
      </c>
      <c r="B137" s="13">
        <v>45544</v>
      </c>
      <c r="C137" t="s">
        <v>1325</v>
      </c>
      <c r="D137" t="s">
        <v>1654</v>
      </c>
      <c r="E137" t="s">
        <v>1773</v>
      </c>
      <c r="F137">
        <v>3</v>
      </c>
      <c r="G137">
        <v>576.52</v>
      </c>
      <c r="H137" t="s">
        <v>1829</v>
      </c>
      <c r="I137">
        <v>1729.56</v>
      </c>
      <c r="J137">
        <v>380.5</v>
      </c>
      <c r="K137">
        <v>0.22</v>
      </c>
    </row>
    <row r="138" spans="1:11" x14ac:dyDescent="0.3">
      <c r="A138" t="s">
        <v>1962</v>
      </c>
      <c r="B138" s="13">
        <v>45751</v>
      </c>
      <c r="C138" t="s">
        <v>1095</v>
      </c>
      <c r="D138" t="s">
        <v>1690</v>
      </c>
      <c r="E138" t="s">
        <v>1786</v>
      </c>
      <c r="F138">
        <v>3</v>
      </c>
      <c r="G138">
        <v>849.36</v>
      </c>
      <c r="H138" t="s">
        <v>1824</v>
      </c>
      <c r="I138">
        <v>2548.08</v>
      </c>
      <c r="J138">
        <v>76.44</v>
      </c>
      <c r="K138">
        <v>0.03</v>
      </c>
    </row>
    <row r="139" spans="1:11" x14ac:dyDescent="0.3">
      <c r="A139" t="s">
        <v>1963</v>
      </c>
      <c r="B139" s="13">
        <v>45392</v>
      </c>
      <c r="C139" t="s">
        <v>1458</v>
      </c>
      <c r="D139" t="s">
        <v>1648</v>
      </c>
      <c r="E139" t="s">
        <v>1776</v>
      </c>
      <c r="F139">
        <v>1</v>
      </c>
      <c r="G139">
        <v>245.85</v>
      </c>
      <c r="H139" t="s">
        <v>1829</v>
      </c>
      <c r="I139">
        <v>245.85</v>
      </c>
      <c r="J139">
        <v>44.25</v>
      </c>
      <c r="K139">
        <v>0.18</v>
      </c>
    </row>
    <row r="140" spans="1:11" x14ac:dyDescent="0.3">
      <c r="A140" t="s">
        <v>1964</v>
      </c>
      <c r="B140" s="13">
        <v>45589</v>
      </c>
      <c r="C140" t="s">
        <v>589</v>
      </c>
      <c r="D140" t="s">
        <v>1742</v>
      </c>
      <c r="E140" t="s">
        <v>1789</v>
      </c>
      <c r="F140">
        <v>3</v>
      </c>
      <c r="G140">
        <v>237.68</v>
      </c>
      <c r="H140" t="s">
        <v>1829</v>
      </c>
      <c r="I140">
        <v>713.04</v>
      </c>
      <c r="J140">
        <v>71.3</v>
      </c>
      <c r="K140">
        <v>0.1</v>
      </c>
    </row>
    <row r="141" spans="1:11" x14ac:dyDescent="0.3">
      <c r="A141" t="s">
        <v>1965</v>
      </c>
      <c r="B141" s="13">
        <v>45756</v>
      </c>
      <c r="C141" t="s">
        <v>1059</v>
      </c>
      <c r="D141" t="s">
        <v>1690</v>
      </c>
      <c r="E141" t="s">
        <v>1799</v>
      </c>
      <c r="F141">
        <v>4</v>
      </c>
      <c r="G141">
        <v>715.85</v>
      </c>
      <c r="H141" t="s">
        <v>1826</v>
      </c>
      <c r="I141">
        <v>2863.4</v>
      </c>
      <c r="J141">
        <v>715.85</v>
      </c>
      <c r="K141">
        <v>0.25</v>
      </c>
    </row>
    <row r="142" spans="1:11" x14ac:dyDescent="0.3">
      <c r="A142" t="s">
        <v>1966</v>
      </c>
      <c r="B142" s="13">
        <v>45255</v>
      </c>
      <c r="C142" t="s">
        <v>568</v>
      </c>
      <c r="D142" t="s">
        <v>1728</v>
      </c>
      <c r="E142" t="s">
        <v>1773</v>
      </c>
      <c r="F142">
        <v>2</v>
      </c>
      <c r="G142">
        <v>478.85</v>
      </c>
      <c r="H142" t="s">
        <v>1829</v>
      </c>
      <c r="I142">
        <v>957.7</v>
      </c>
      <c r="J142">
        <v>9.58</v>
      </c>
      <c r="K142">
        <v>0.01</v>
      </c>
    </row>
    <row r="143" spans="1:11" x14ac:dyDescent="0.3">
      <c r="A143" t="s">
        <v>1967</v>
      </c>
      <c r="B143" s="13">
        <v>45718</v>
      </c>
      <c r="C143" t="s">
        <v>396</v>
      </c>
      <c r="D143" t="s">
        <v>1642</v>
      </c>
      <c r="E143" t="s">
        <v>1752</v>
      </c>
      <c r="F143">
        <v>1</v>
      </c>
      <c r="G143">
        <v>503.95</v>
      </c>
      <c r="H143" t="s">
        <v>1829</v>
      </c>
      <c r="I143">
        <v>503.95</v>
      </c>
      <c r="J143">
        <v>131.03</v>
      </c>
      <c r="K143">
        <v>0.26</v>
      </c>
    </row>
    <row r="144" spans="1:11" x14ac:dyDescent="0.3">
      <c r="A144" t="s">
        <v>1968</v>
      </c>
      <c r="B144" s="13">
        <v>45573</v>
      </c>
      <c r="C144" t="s">
        <v>1243</v>
      </c>
      <c r="D144" t="s">
        <v>1680</v>
      </c>
      <c r="E144" t="s">
        <v>1794</v>
      </c>
      <c r="F144">
        <v>2</v>
      </c>
      <c r="G144">
        <v>975.48</v>
      </c>
      <c r="H144" t="s">
        <v>1829</v>
      </c>
      <c r="I144">
        <v>1950.96</v>
      </c>
      <c r="J144">
        <v>507.25</v>
      </c>
      <c r="K144">
        <v>0.26</v>
      </c>
    </row>
    <row r="145" spans="1:11" x14ac:dyDescent="0.3">
      <c r="A145" t="s">
        <v>1969</v>
      </c>
      <c r="B145" s="13">
        <v>45884</v>
      </c>
      <c r="C145" t="s">
        <v>1249</v>
      </c>
      <c r="D145" t="s">
        <v>1616</v>
      </c>
      <c r="E145" t="s">
        <v>1804</v>
      </c>
      <c r="F145">
        <v>4</v>
      </c>
      <c r="G145">
        <v>450.12</v>
      </c>
      <c r="H145" t="s">
        <v>1829</v>
      </c>
      <c r="I145">
        <v>1800.48</v>
      </c>
      <c r="J145">
        <v>522.14</v>
      </c>
      <c r="K145">
        <v>0.28999999999999998</v>
      </c>
    </row>
    <row r="146" spans="1:11" x14ac:dyDescent="0.3">
      <c r="A146" t="s">
        <v>1970</v>
      </c>
      <c r="B146" s="13">
        <v>45448</v>
      </c>
      <c r="C146" t="s">
        <v>1349</v>
      </c>
      <c r="D146" t="s">
        <v>1620</v>
      </c>
      <c r="E146" t="s">
        <v>1782</v>
      </c>
      <c r="F146">
        <v>3</v>
      </c>
      <c r="G146">
        <v>237.24</v>
      </c>
      <c r="H146" t="s">
        <v>1826</v>
      </c>
      <c r="I146">
        <v>711.72</v>
      </c>
      <c r="J146">
        <v>170.81</v>
      </c>
      <c r="K146">
        <v>0.24</v>
      </c>
    </row>
    <row r="147" spans="1:11" x14ac:dyDescent="0.3">
      <c r="A147" t="s">
        <v>1971</v>
      </c>
      <c r="B147" s="13">
        <v>45522</v>
      </c>
      <c r="C147" t="s">
        <v>1417</v>
      </c>
      <c r="D147" t="s">
        <v>1656</v>
      </c>
      <c r="E147" t="s">
        <v>1801</v>
      </c>
      <c r="F147">
        <v>2</v>
      </c>
      <c r="G147">
        <v>536.84</v>
      </c>
      <c r="H147" t="s">
        <v>1829</v>
      </c>
      <c r="I147">
        <v>1073.68</v>
      </c>
      <c r="J147">
        <v>96.63</v>
      </c>
      <c r="K147">
        <v>0.09</v>
      </c>
    </row>
    <row r="148" spans="1:11" x14ac:dyDescent="0.3">
      <c r="A148" t="s">
        <v>1972</v>
      </c>
      <c r="B148" s="13">
        <v>45626</v>
      </c>
      <c r="C148" t="s">
        <v>1371</v>
      </c>
      <c r="D148" t="s">
        <v>1620</v>
      </c>
      <c r="E148" t="s">
        <v>1813</v>
      </c>
      <c r="F148">
        <v>3</v>
      </c>
      <c r="G148">
        <v>584.41</v>
      </c>
      <c r="H148" t="s">
        <v>1829</v>
      </c>
      <c r="I148">
        <v>1753.23</v>
      </c>
      <c r="J148">
        <v>0</v>
      </c>
      <c r="K148">
        <v>0</v>
      </c>
    </row>
    <row r="149" spans="1:11" x14ac:dyDescent="0.3">
      <c r="A149" t="s">
        <v>1973</v>
      </c>
      <c r="B149" s="13">
        <v>45617</v>
      </c>
      <c r="C149" t="s">
        <v>932</v>
      </c>
      <c r="D149" t="s">
        <v>1712</v>
      </c>
      <c r="E149" t="s">
        <v>1813</v>
      </c>
      <c r="F149">
        <v>1</v>
      </c>
      <c r="G149">
        <v>653.87</v>
      </c>
      <c r="H149" t="s">
        <v>1826</v>
      </c>
      <c r="I149">
        <v>653.87</v>
      </c>
      <c r="J149">
        <v>91.54</v>
      </c>
      <c r="K149">
        <v>0.14000000000000001</v>
      </c>
    </row>
    <row r="150" spans="1:11" x14ac:dyDescent="0.3">
      <c r="A150" t="s">
        <v>1974</v>
      </c>
      <c r="B150" s="13">
        <v>45878</v>
      </c>
      <c r="C150" t="s">
        <v>1516</v>
      </c>
      <c r="D150" t="s">
        <v>1722</v>
      </c>
      <c r="E150" t="s">
        <v>1752</v>
      </c>
      <c r="F150">
        <v>1</v>
      </c>
      <c r="G150">
        <v>652.03</v>
      </c>
      <c r="H150" t="s">
        <v>1824</v>
      </c>
      <c r="I150">
        <v>652.03</v>
      </c>
      <c r="J150">
        <v>176.05</v>
      </c>
      <c r="K150">
        <v>0.27</v>
      </c>
    </row>
    <row r="151" spans="1:11" x14ac:dyDescent="0.3">
      <c r="A151" t="s">
        <v>1975</v>
      </c>
      <c r="B151" s="13">
        <v>45502</v>
      </c>
      <c r="C151" t="s">
        <v>335</v>
      </c>
      <c r="D151" t="s">
        <v>1555</v>
      </c>
      <c r="E151" t="s">
        <v>1794</v>
      </c>
      <c r="F151">
        <v>3</v>
      </c>
      <c r="G151">
        <v>513.36</v>
      </c>
      <c r="H151" t="s">
        <v>1829</v>
      </c>
      <c r="I151">
        <v>1540.08</v>
      </c>
      <c r="J151">
        <v>107.81</v>
      </c>
      <c r="K151">
        <v>7.0000000000000007E-2</v>
      </c>
    </row>
    <row r="152" spans="1:11" x14ac:dyDescent="0.3">
      <c r="A152" t="s">
        <v>1976</v>
      </c>
      <c r="B152" s="13">
        <v>45433</v>
      </c>
      <c r="C152" t="s">
        <v>251</v>
      </c>
      <c r="D152" t="s">
        <v>1652</v>
      </c>
      <c r="E152" t="s">
        <v>1773</v>
      </c>
      <c r="F152">
        <v>4</v>
      </c>
      <c r="G152">
        <v>355.64</v>
      </c>
      <c r="H152" t="s">
        <v>1829</v>
      </c>
      <c r="I152">
        <v>1422.56</v>
      </c>
      <c r="J152">
        <v>227.61</v>
      </c>
      <c r="K152">
        <v>0.16</v>
      </c>
    </row>
    <row r="153" spans="1:11" x14ac:dyDescent="0.3">
      <c r="A153" t="s">
        <v>1977</v>
      </c>
      <c r="B153" s="13">
        <v>45594</v>
      </c>
      <c r="C153" t="s">
        <v>97</v>
      </c>
      <c r="D153" t="s">
        <v>1574</v>
      </c>
      <c r="E153" t="s">
        <v>1782</v>
      </c>
      <c r="F153">
        <v>4</v>
      </c>
      <c r="G153">
        <v>535.4</v>
      </c>
      <c r="H153" t="s">
        <v>1826</v>
      </c>
      <c r="I153">
        <v>2141.6</v>
      </c>
      <c r="J153">
        <v>556.82000000000005</v>
      </c>
      <c r="K153">
        <v>0.26</v>
      </c>
    </row>
    <row r="154" spans="1:11" x14ac:dyDescent="0.3">
      <c r="A154" t="s">
        <v>1978</v>
      </c>
      <c r="B154" s="13">
        <v>45798</v>
      </c>
      <c r="C154" t="s">
        <v>779</v>
      </c>
      <c r="D154" t="s">
        <v>1686</v>
      </c>
      <c r="E154" t="s">
        <v>1813</v>
      </c>
      <c r="F154">
        <v>2</v>
      </c>
      <c r="G154">
        <v>108.74</v>
      </c>
      <c r="H154" t="s">
        <v>1826</v>
      </c>
      <c r="I154">
        <v>217.48</v>
      </c>
      <c r="J154">
        <v>23.92</v>
      </c>
      <c r="K154">
        <v>0.11</v>
      </c>
    </row>
    <row r="155" spans="1:11" x14ac:dyDescent="0.3">
      <c r="A155" t="s">
        <v>1979</v>
      </c>
      <c r="B155" s="13">
        <v>45579</v>
      </c>
      <c r="C155" t="s">
        <v>990</v>
      </c>
      <c r="D155" t="s">
        <v>1570</v>
      </c>
      <c r="E155" t="s">
        <v>1813</v>
      </c>
      <c r="F155">
        <v>3</v>
      </c>
      <c r="G155">
        <v>591.98</v>
      </c>
      <c r="H155" t="s">
        <v>1824</v>
      </c>
      <c r="I155">
        <v>1775.94</v>
      </c>
      <c r="J155">
        <v>284.14999999999998</v>
      </c>
      <c r="K155">
        <v>0.16</v>
      </c>
    </row>
    <row r="156" spans="1:11" x14ac:dyDescent="0.3">
      <c r="A156" t="s">
        <v>1980</v>
      </c>
      <c r="B156" s="13">
        <v>45613</v>
      </c>
      <c r="C156" t="s">
        <v>1260</v>
      </c>
      <c r="D156" t="s">
        <v>1644</v>
      </c>
      <c r="E156" t="s">
        <v>1761</v>
      </c>
      <c r="F156">
        <v>1</v>
      </c>
      <c r="G156">
        <v>345.06</v>
      </c>
      <c r="H156" t="s">
        <v>1829</v>
      </c>
      <c r="I156">
        <v>345.06</v>
      </c>
      <c r="J156">
        <v>44.86</v>
      </c>
      <c r="K156">
        <v>0.13</v>
      </c>
    </row>
    <row r="157" spans="1:11" x14ac:dyDescent="0.3">
      <c r="A157" t="s">
        <v>1981</v>
      </c>
      <c r="B157" s="13">
        <v>45745</v>
      </c>
      <c r="C157" t="s">
        <v>969</v>
      </c>
      <c r="D157" t="s">
        <v>1734</v>
      </c>
      <c r="E157" t="s">
        <v>1794</v>
      </c>
      <c r="F157">
        <v>4</v>
      </c>
      <c r="G157">
        <v>986.41</v>
      </c>
      <c r="H157" t="s">
        <v>1824</v>
      </c>
      <c r="I157">
        <v>3945.64</v>
      </c>
      <c r="J157">
        <v>868.04</v>
      </c>
      <c r="K157">
        <v>0.22</v>
      </c>
    </row>
    <row r="158" spans="1:11" x14ac:dyDescent="0.3">
      <c r="A158" t="s">
        <v>1982</v>
      </c>
      <c r="B158" s="13">
        <v>45494</v>
      </c>
      <c r="C158" t="s">
        <v>1005</v>
      </c>
      <c r="D158" t="s">
        <v>1646</v>
      </c>
      <c r="E158" t="s">
        <v>1752</v>
      </c>
      <c r="F158">
        <v>2</v>
      </c>
      <c r="G158">
        <v>921.52</v>
      </c>
      <c r="H158" t="s">
        <v>1826</v>
      </c>
      <c r="I158">
        <v>1843.04</v>
      </c>
      <c r="J158">
        <v>0</v>
      </c>
      <c r="K158">
        <v>0</v>
      </c>
    </row>
    <row r="159" spans="1:11" x14ac:dyDescent="0.3">
      <c r="A159" t="s">
        <v>1983</v>
      </c>
      <c r="B159" s="13">
        <v>45883</v>
      </c>
      <c r="C159" t="s">
        <v>347</v>
      </c>
      <c r="D159" t="s">
        <v>1658</v>
      </c>
      <c r="E159" t="s">
        <v>1773</v>
      </c>
      <c r="F159">
        <v>1</v>
      </c>
      <c r="G159">
        <v>83.1</v>
      </c>
      <c r="H159" t="s">
        <v>1826</v>
      </c>
      <c r="I159">
        <v>83.1</v>
      </c>
      <c r="J159">
        <v>3.32</v>
      </c>
      <c r="K159">
        <v>0.04</v>
      </c>
    </row>
    <row r="160" spans="1:11" x14ac:dyDescent="0.3">
      <c r="A160" t="s">
        <v>1984</v>
      </c>
      <c r="B160" s="13">
        <v>45601</v>
      </c>
      <c r="C160" t="s">
        <v>1154</v>
      </c>
      <c r="D160" t="s">
        <v>1604</v>
      </c>
      <c r="E160" t="s">
        <v>1792</v>
      </c>
      <c r="F160">
        <v>2</v>
      </c>
      <c r="G160">
        <v>60.98</v>
      </c>
      <c r="H160" t="s">
        <v>1826</v>
      </c>
      <c r="I160">
        <v>121.96</v>
      </c>
      <c r="J160">
        <v>28.05</v>
      </c>
      <c r="K160">
        <v>0.23</v>
      </c>
    </row>
    <row r="161" spans="1:11" x14ac:dyDescent="0.3">
      <c r="A161" t="s">
        <v>1985</v>
      </c>
      <c r="B161" s="13">
        <v>45454</v>
      </c>
      <c r="C161" t="s">
        <v>1229</v>
      </c>
      <c r="D161" t="s">
        <v>1726</v>
      </c>
      <c r="E161" t="s">
        <v>1804</v>
      </c>
      <c r="F161">
        <v>2</v>
      </c>
      <c r="G161">
        <v>122.23</v>
      </c>
      <c r="H161" t="s">
        <v>1829</v>
      </c>
      <c r="I161">
        <v>244.46</v>
      </c>
      <c r="J161">
        <v>51.34</v>
      </c>
      <c r="K161">
        <v>0.21</v>
      </c>
    </row>
    <row r="162" spans="1:11" x14ac:dyDescent="0.3">
      <c r="A162" t="s">
        <v>1986</v>
      </c>
      <c r="B162" s="13">
        <v>45918</v>
      </c>
      <c r="C162" t="s">
        <v>89</v>
      </c>
      <c r="D162" t="s">
        <v>1688</v>
      </c>
      <c r="E162" t="s">
        <v>1810</v>
      </c>
      <c r="F162">
        <v>2</v>
      </c>
      <c r="G162">
        <v>623.38</v>
      </c>
      <c r="H162" t="s">
        <v>1824</v>
      </c>
      <c r="I162">
        <v>1246.76</v>
      </c>
      <c r="J162">
        <v>162.08000000000001</v>
      </c>
      <c r="K162">
        <v>0.13</v>
      </c>
    </row>
    <row r="163" spans="1:11" x14ac:dyDescent="0.3">
      <c r="A163" t="s">
        <v>1987</v>
      </c>
      <c r="B163" s="13">
        <v>45729</v>
      </c>
      <c r="C163" t="s">
        <v>218</v>
      </c>
      <c r="D163" t="s">
        <v>1688</v>
      </c>
      <c r="E163" t="s">
        <v>1752</v>
      </c>
      <c r="F163">
        <v>1</v>
      </c>
      <c r="G163">
        <v>479.58</v>
      </c>
      <c r="H163" t="s">
        <v>1826</v>
      </c>
      <c r="I163">
        <v>479.58</v>
      </c>
      <c r="J163">
        <v>23.98</v>
      </c>
      <c r="K163">
        <v>0.05</v>
      </c>
    </row>
    <row r="164" spans="1:11" x14ac:dyDescent="0.3">
      <c r="A164" t="s">
        <v>1988</v>
      </c>
      <c r="B164" s="13">
        <v>45276</v>
      </c>
      <c r="C164" t="s">
        <v>942</v>
      </c>
      <c r="D164" t="s">
        <v>1694</v>
      </c>
      <c r="E164" t="s">
        <v>1776</v>
      </c>
      <c r="F164">
        <v>3</v>
      </c>
      <c r="G164">
        <v>369.32</v>
      </c>
      <c r="H164" t="s">
        <v>1826</v>
      </c>
      <c r="I164">
        <v>1107.96</v>
      </c>
      <c r="J164">
        <v>155.11000000000001</v>
      </c>
      <c r="K164">
        <v>0.14000000000000001</v>
      </c>
    </row>
    <row r="165" spans="1:11" x14ac:dyDescent="0.3">
      <c r="A165" t="s">
        <v>1989</v>
      </c>
      <c r="B165" s="13">
        <v>45851</v>
      </c>
      <c r="C165" t="s">
        <v>278</v>
      </c>
      <c r="D165" t="s">
        <v>1612</v>
      </c>
      <c r="E165" t="s">
        <v>1757</v>
      </c>
      <c r="F165">
        <v>1</v>
      </c>
      <c r="G165">
        <v>488.31</v>
      </c>
      <c r="H165" t="s">
        <v>1826</v>
      </c>
      <c r="I165">
        <v>488.31</v>
      </c>
      <c r="J165">
        <v>14.65</v>
      </c>
      <c r="K165">
        <v>0.03</v>
      </c>
    </row>
    <row r="166" spans="1:11" x14ac:dyDescent="0.3">
      <c r="A166" t="s">
        <v>1990</v>
      </c>
      <c r="B166" s="13">
        <v>45418</v>
      </c>
      <c r="C166" t="s">
        <v>878</v>
      </c>
      <c r="D166" t="s">
        <v>1656</v>
      </c>
      <c r="E166" t="s">
        <v>1794</v>
      </c>
      <c r="F166">
        <v>4</v>
      </c>
      <c r="G166">
        <v>164.04</v>
      </c>
      <c r="H166" t="s">
        <v>1824</v>
      </c>
      <c r="I166">
        <v>656.16</v>
      </c>
      <c r="J166">
        <v>170.6</v>
      </c>
      <c r="K166">
        <v>0.26</v>
      </c>
    </row>
    <row r="167" spans="1:11" x14ac:dyDescent="0.3">
      <c r="A167" t="s">
        <v>1991</v>
      </c>
      <c r="B167" s="13">
        <v>45508</v>
      </c>
      <c r="C167" t="s">
        <v>268</v>
      </c>
      <c r="D167" t="s">
        <v>1568</v>
      </c>
      <c r="E167" t="s">
        <v>1807</v>
      </c>
      <c r="F167">
        <v>3</v>
      </c>
      <c r="G167">
        <v>707.95</v>
      </c>
      <c r="H167" t="s">
        <v>1826</v>
      </c>
      <c r="I167">
        <v>2123.85</v>
      </c>
      <c r="J167">
        <v>382.29</v>
      </c>
      <c r="K167">
        <v>0.18</v>
      </c>
    </row>
    <row r="168" spans="1:11" x14ac:dyDescent="0.3">
      <c r="A168" t="s">
        <v>1992</v>
      </c>
      <c r="B168" s="13">
        <v>45269</v>
      </c>
      <c r="C168" t="s">
        <v>934</v>
      </c>
      <c r="D168" t="s">
        <v>1686</v>
      </c>
      <c r="E168" t="s">
        <v>1782</v>
      </c>
      <c r="F168">
        <v>4</v>
      </c>
      <c r="G168">
        <v>714.47</v>
      </c>
      <c r="H168" t="s">
        <v>1829</v>
      </c>
      <c r="I168">
        <v>2857.88</v>
      </c>
      <c r="J168">
        <v>514.41999999999996</v>
      </c>
      <c r="K168">
        <v>0.18</v>
      </c>
    </row>
    <row r="169" spans="1:11" x14ac:dyDescent="0.3">
      <c r="A169" t="s">
        <v>1993</v>
      </c>
      <c r="B169" s="13">
        <v>45866</v>
      </c>
      <c r="C169" t="s">
        <v>1289</v>
      </c>
      <c r="D169" t="s">
        <v>1706</v>
      </c>
      <c r="E169" t="s">
        <v>1779</v>
      </c>
      <c r="F169">
        <v>4</v>
      </c>
      <c r="G169">
        <v>422.09</v>
      </c>
      <c r="H169" t="s">
        <v>1824</v>
      </c>
      <c r="I169">
        <v>1688.36</v>
      </c>
      <c r="J169">
        <v>67.53</v>
      </c>
      <c r="K169">
        <v>0.04</v>
      </c>
    </row>
    <row r="170" spans="1:11" x14ac:dyDescent="0.3">
      <c r="A170" t="s">
        <v>1994</v>
      </c>
      <c r="B170" s="13">
        <v>45462</v>
      </c>
      <c r="C170" t="s">
        <v>381</v>
      </c>
      <c r="D170" t="s">
        <v>1608</v>
      </c>
      <c r="E170" t="s">
        <v>1786</v>
      </c>
      <c r="F170">
        <v>1</v>
      </c>
      <c r="G170">
        <v>998.19</v>
      </c>
      <c r="H170" t="s">
        <v>1824</v>
      </c>
      <c r="I170">
        <v>998.19</v>
      </c>
      <c r="J170">
        <v>199.64</v>
      </c>
      <c r="K170">
        <v>0.2</v>
      </c>
    </row>
    <row r="171" spans="1:11" x14ac:dyDescent="0.3">
      <c r="A171" t="s">
        <v>1995</v>
      </c>
      <c r="B171" s="13">
        <v>45313</v>
      </c>
      <c r="C171" t="s">
        <v>1166</v>
      </c>
      <c r="D171" t="s">
        <v>1692</v>
      </c>
      <c r="E171" t="s">
        <v>1779</v>
      </c>
      <c r="F171">
        <v>2</v>
      </c>
      <c r="G171">
        <v>343.42</v>
      </c>
      <c r="H171" t="s">
        <v>1829</v>
      </c>
      <c r="I171">
        <v>686.84</v>
      </c>
      <c r="J171">
        <v>82.42</v>
      </c>
      <c r="K171">
        <v>0.12</v>
      </c>
    </row>
    <row r="172" spans="1:11" x14ac:dyDescent="0.3">
      <c r="A172" t="s">
        <v>1996</v>
      </c>
      <c r="B172" s="13">
        <v>45390</v>
      </c>
      <c r="C172" t="s">
        <v>818</v>
      </c>
      <c r="D172" t="s">
        <v>1616</v>
      </c>
      <c r="E172" t="s">
        <v>1776</v>
      </c>
      <c r="F172">
        <v>1</v>
      </c>
      <c r="G172">
        <v>152.16999999999999</v>
      </c>
      <c r="H172" t="s">
        <v>1829</v>
      </c>
      <c r="I172">
        <v>152.16999999999999</v>
      </c>
      <c r="J172">
        <v>42.61</v>
      </c>
      <c r="K172">
        <v>0.28000000000000003</v>
      </c>
    </row>
    <row r="173" spans="1:11" x14ac:dyDescent="0.3">
      <c r="A173" t="s">
        <v>1997</v>
      </c>
      <c r="B173" s="13">
        <v>45795</v>
      </c>
      <c r="C173" t="s">
        <v>579</v>
      </c>
      <c r="D173" t="s">
        <v>1646</v>
      </c>
      <c r="E173" t="s">
        <v>1792</v>
      </c>
      <c r="F173">
        <v>1</v>
      </c>
      <c r="G173">
        <v>325.08</v>
      </c>
      <c r="H173" t="s">
        <v>1826</v>
      </c>
      <c r="I173">
        <v>325.08</v>
      </c>
      <c r="J173">
        <v>84.52</v>
      </c>
      <c r="K173">
        <v>0.26</v>
      </c>
    </row>
    <row r="174" spans="1:11" x14ac:dyDescent="0.3">
      <c r="A174" t="s">
        <v>1998</v>
      </c>
      <c r="B174" s="13">
        <v>45267</v>
      </c>
      <c r="C174" t="s">
        <v>1080</v>
      </c>
      <c r="D174" t="s">
        <v>1726</v>
      </c>
      <c r="E174" t="s">
        <v>1789</v>
      </c>
      <c r="F174">
        <v>2</v>
      </c>
      <c r="G174">
        <v>827.92</v>
      </c>
      <c r="H174" t="s">
        <v>1829</v>
      </c>
      <c r="I174">
        <v>1655.84</v>
      </c>
      <c r="J174">
        <v>413.96</v>
      </c>
      <c r="K174">
        <v>0.25</v>
      </c>
    </row>
    <row r="175" spans="1:11" x14ac:dyDescent="0.3">
      <c r="A175" t="s">
        <v>1999</v>
      </c>
      <c r="B175" s="13">
        <v>45314</v>
      </c>
      <c r="C175" t="s">
        <v>1492</v>
      </c>
      <c r="D175" t="s">
        <v>1600</v>
      </c>
      <c r="E175" t="s">
        <v>1761</v>
      </c>
      <c r="F175">
        <v>2</v>
      </c>
      <c r="G175">
        <v>593.47</v>
      </c>
      <c r="H175" t="s">
        <v>1829</v>
      </c>
      <c r="I175">
        <v>1186.94</v>
      </c>
      <c r="J175">
        <v>118.69</v>
      </c>
      <c r="K175">
        <v>0.1</v>
      </c>
    </row>
    <row r="176" spans="1:11" x14ac:dyDescent="0.3">
      <c r="A176" t="s">
        <v>2000</v>
      </c>
      <c r="B176" s="13">
        <v>45267</v>
      </c>
      <c r="C176" t="s">
        <v>929</v>
      </c>
      <c r="D176" t="s">
        <v>1588</v>
      </c>
      <c r="E176" t="s">
        <v>1779</v>
      </c>
      <c r="F176">
        <v>4</v>
      </c>
      <c r="G176">
        <v>756.28</v>
      </c>
      <c r="H176" t="s">
        <v>1829</v>
      </c>
      <c r="I176">
        <v>3025.12</v>
      </c>
      <c r="J176">
        <v>151.26</v>
      </c>
      <c r="K176">
        <v>0.05</v>
      </c>
    </row>
    <row r="177" spans="1:11" x14ac:dyDescent="0.3">
      <c r="A177" t="s">
        <v>2001</v>
      </c>
      <c r="B177" s="13">
        <v>45641</v>
      </c>
      <c r="C177" t="s">
        <v>1178</v>
      </c>
      <c r="D177" t="s">
        <v>1732</v>
      </c>
      <c r="E177" t="s">
        <v>1757</v>
      </c>
      <c r="F177">
        <v>2</v>
      </c>
      <c r="G177">
        <v>707.65</v>
      </c>
      <c r="H177" t="s">
        <v>1824</v>
      </c>
      <c r="I177">
        <v>1415.3</v>
      </c>
      <c r="J177">
        <v>198.14</v>
      </c>
      <c r="K177">
        <v>0.14000000000000001</v>
      </c>
    </row>
    <row r="178" spans="1:11" x14ac:dyDescent="0.3">
      <c r="A178" t="s">
        <v>2002</v>
      </c>
      <c r="B178" s="13">
        <v>45371</v>
      </c>
      <c r="C178" t="s">
        <v>441</v>
      </c>
      <c r="D178" t="s">
        <v>1598</v>
      </c>
      <c r="E178" t="s">
        <v>1801</v>
      </c>
      <c r="F178">
        <v>1</v>
      </c>
      <c r="G178">
        <v>857.35</v>
      </c>
      <c r="H178" t="s">
        <v>1826</v>
      </c>
      <c r="I178">
        <v>857.35</v>
      </c>
      <c r="J178">
        <v>240.06</v>
      </c>
      <c r="K178">
        <v>0.28000000000000003</v>
      </c>
    </row>
    <row r="179" spans="1:11" x14ac:dyDescent="0.3">
      <c r="A179" t="s">
        <v>2003</v>
      </c>
      <c r="B179" s="13">
        <v>45670</v>
      </c>
      <c r="C179" t="s">
        <v>1533</v>
      </c>
      <c r="D179" t="s">
        <v>1658</v>
      </c>
      <c r="E179" t="s">
        <v>1782</v>
      </c>
      <c r="F179">
        <v>1</v>
      </c>
      <c r="G179">
        <v>79</v>
      </c>
      <c r="H179" t="s">
        <v>1826</v>
      </c>
      <c r="I179">
        <v>79</v>
      </c>
      <c r="J179">
        <v>3.16</v>
      </c>
      <c r="K179">
        <v>0.04</v>
      </c>
    </row>
    <row r="180" spans="1:11" x14ac:dyDescent="0.3">
      <c r="A180" t="s">
        <v>2004</v>
      </c>
      <c r="B180" s="13">
        <v>45885</v>
      </c>
      <c r="C180" t="s">
        <v>244</v>
      </c>
      <c r="D180" t="s">
        <v>1736</v>
      </c>
      <c r="E180" t="s">
        <v>1773</v>
      </c>
      <c r="F180">
        <v>4</v>
      </c>
      <c r="G180">
        <v>638.91</v>
      </c>
      <c r="H180" t="s">
        <v>1829</v>
      </c>
      <c r="I180">
        <v>2555.64</v>
      </c>
      <c r="J180">
        <v>0</v>
      </c>
      <c r="K180">
        <v>0</v>
      </c>
    </row>
    <row r="181" spans="1:11" x14ac:dyDescent="0.3">
      <c r="A181" t="s">
        <v>2005</v>
      </c>
      <c r="B181" s="13">
        <v>45812</v>
      </c>
      <c r="C181" t="s">
        <v>295</v>
      </c>
      <c r="D181" t="s">
        <v>1638</v>
      </c>
      <c r="E181" t="s">
        <v>1752</v>
      </c>
      <c r="F181">
        <v>2</v>
      </c>
      <c r="G181">
        <v>522.16999999999996</v>
      </c>
      <c r="H181" t="s">
        <v>1824</v>
      </c>
      <c r="I181">
        <v>1044.3399999999999</v>
      </c>
      <c r="J181">
        <v>281.97000000000003</v>
      </c>
      <c r="K181">
        <v>0.27</v>
      </c>
    </row>
    <row r="182" spans="1:11" x14ac:dyDescent="0.3">
      <c r="A182" t="s">
        <v>2006</v>
      </c>
      <c r="B182" s="13">
        <v>45235</v>
      </c>
      <c r="C182" t="s">
        <v>1472</v>
      </c>
      <c r="D182" t="s">
        <v>1626</v>
      </c>
      <c r="E182" t="s">
        <v>1794</v>
      </c>
      <c r="F182">
        <v>3</v>
      </c>
      <c r="G182">
        <v>954.29</v>
      </c>
      <c r="H182" t="s">
        <v>1824</v>
      </c>
      <c r="I182">
        <v>2862.87</v>
      </c>
      <c r="J182">
        <v>772.97</v>
      </c>
      <c r="K182">
        <v>0.27</v>
      </c>
    </row>
    <row r="183" spans="1:11" x14ac:dyDescent="0.3">
      <c r="A183" t="s">
        <v>2007</v>
      </c>
      <c r="B183" s="13">
        <v>45710</v>
      </c>
      <c r="C183" t="s">
        <v>1425</v>
      </c>
      <c r="D183" t="s">
        <v>1614</v>
      </c>
      <c r="E183" t="s">
        <v>1797</v>
      </c>
      <c r="F183">
        <v>3</v>
      </c>
      <c r="G183">
        <v>53.92</v>
      </c>
      <c r="H183" t="s">
        <v>1826</v>
      </c>
      <c r="I183">
        <v>161.76</v>
      </c>
      <c r="J183">
        <v>24.26</v>
      </c>
      <c r="K183">
        <v>0.15</v>
      </c>
    </row>
    <row r="184" spans="1:11" x14ac:dyDescent="0.3">
      <c r="A184" t="s">
        <v>2008</v>
      </c>
      <c r="B184" s="13">
        <v>45753</v>
      </c>
      <c r="C184" t="s">
        <v>1235</v>
      </c>
      <c r="D184" t="s">
        <v>1616</v>
      </c>
      <c r="E184" t="s">
        <v>1752</v>
      </c>
      <c r="F184">
        <v>4</v>
      </c>
      <c r="G184">
        <v>741.88</v>
      </c>
      <c r="H184" t="s">
        <v>1829</v>
      </c>
      <c r="I184">
        <v>2967.52</v>
      </c>
      <c r="J184">
        <v>59.35</v>
      </c>
      <c r="K184">
        <v>0.02</v>
      </c>
    </row>
    <row r="185" spans="1:11" x14ac:dyDescent="0.3">
      <c r="A185" t="s">
        <v>2009</v>
      </c>
      <c r="B185" s="13">
        <v>45594</v>
      </c>
      <c r="C185" t="s">
        <v>134</v>
      </c>
      <c r="D185" t="s">
        <v>1640</v>
      </c>
      <c r="E185" t="s">
        <v>1766</v>
      </c>
      <c r="F185">
        <v>1</v>
      </c>
      <c r="G185">
        <v>547.09</v>
      </c>
      <c r="H185" t="s">
        <v>1826</v>
      </c>
      <c r="I185">
        <v>547.09</v>
      </c>
      <c r="J185">
        <v>5.47</v>
      </c>
      <c r="K185">
        <v>0.01</v>
      </c>
    </row>
    <row r="186" spans="1:11" x14ac:dyDescent="0.3">
      <c r="A186" t="s">
        <v>2010</v>
      </c>
      <c r="B186" s="13">
        <v>45686</v>
      </c>
      <c r="C186" t="s">
        <v>1504</v>
      </c>
      <c r="D186" t="s">
        <v>1726</v>
      </c>
      <c r="E186" t="s">
        <v>1766</v>
      </c>
      <c r="F186">
        <v>1</v>
      </c>
      <c r="G186">
        <v>789.35</v>
      </c>
      <c r="H186" t="s">
        <v>1826</v>
      </c>
      <c r="I186">
        <v>789.35</v>
      </c>
      <c r="J186">
        <v>110.51</v>
      </c>
      <c r="K186">
        <v>0.14000000000000001</v>
      </c>
    </row>
    <row r="187" spans="1:11" x14ac:dyDescent="0.3">
      <c r="A187" t="s">
        <v>2011</v>
      </c>
      <c r="B187" s="13">
        <v>45354</v>
      </c>
      <c r="C187" t="s">
        <v>1328</v>
      </c>
      <c r="D187" t="s">
        <v>1674</v>
      </c>
      <c r="E187" t="s">
        <v>1766</v>
      </c>
      <c r="F187">
        <v>3</v>
      </c>
      <c r="G187">
        <v>476.78</v>
      </c>
      <c r="H187" t="s">
        <v>1829</v>
      </c>
      <c r="I187">
        <v>1430.34</v>
      </c>
      <c r="J187">
        <v>128.72999999999999</v>
      </c>
      <c r="K187">
        <v>0.09</v>
      </c>
    </row>
    <row r="188" spans="1:11" x14ac:dyDescent="0.3">
      <c r="A188" t="s">
        <v>2012</v>
      </c>
      <c r="B188" s="13">
        <v>45600</v>
      </c>
      <c r="C188" t="s">
        <v>1400</v>
      </c>
      <c r="D188" t="s">
        <v>1706</v>
      </c>
      <c r="E188" t="s">
        <v>1810</v>
      </c>
      <c r="F188">
        <v>2</v>
      </c>
      <c r="G188">
        <v>504.26</v>
      </c>
      <c r="H188" t="s">
        <v>1826</v>
      </c>
      <c r="I188">
        <v>1008.52</v>
      </c>
      <c r="J188">
        <v>40.340000000000003</v>
      </c>
      <c r="K188">
        <v>0.04</v>
      </c>
    </row>
    <row r="189" spans="1:11" x14ac:dyDescent="0.3">
      <c r="A189" t="s">
        <v>2013</v>
      </c>
      <c r="B189" s="13">
        <v>45538</v>
      </c>
      <c r="C189" t="s">
        <v>866</v>
      </c>
      <c r="D189" t="s">
        <v>1710</v>
      </c>
      <c r="E189" t="s">
        <v>1776</v>
      </c>
      <c r="F189">
        <v>2</v>
      </c>
      <c r="G189">
        <v>549.33000000000004</v>
      </c>
      <c r="H189" t="s">
        <v>1829</v>
      </c>
      <c r="I189">
        <v>1098.6600000000001</v>
      </c>
      <c r="J189">
        <v>10.99</v>
      </c>
      <c r="K189">
        <v>0.01</v>
      </c>
    </row>
    <row r="190" spans="1:11" x14ac:dyDescent="0.3">
      <c r="A190" t="s">
        <v>2014</v>
      </c>
      <c r="B190" s="13">
        <v>45411</v>
      </c>
      <c r="C190" t="s">
        <v>1193</v>
      </c>
      <c r="D190" t="s">
        <v>1553</v>
      </c>
      <c r="E190" t="s">
        <v>1766</v>
      </c>
      <c r="F190">
        <v>3</v>
      </c>
      <c r="G190">
        <v>620.22</v>
      </c>
      <c r="H190" t="s">
        <v>1824</v>
      </c>
      <c r="I190">
        <v>1860.66</v>
      </c>
      <c r="J190">
        <v>74.430000000000007</v>
      </c>
      <c r="K190">
        <v>0.04</v>
      </c>
    </row>
    <row r="191" spans="1:11" x14ac:dyDescent="0.3">
      <c r="A191" t="s">
        <v>2015</v>
      </c>
      <c r="B191" s="13">
        <v>45411</v>
      </c>
      <c r="C191" t="s">
        <v>329</v>
      </c>
      <c r="D191" t="s">
        <v>1640</v>
      </c>
      <c r="E191" t="s">
        <v>1766</v>
      </c>
      <c r="F191">
        <v>1</v>
      </c>
      <c r="G191">
        <v>580.76</v>
      </c>
      <c r="H191" t="s">
        <v>1829</v>
      </c>
      <c r="I191">
        <v>580.76</v>
      </c>
      <c r="J191">
        <v>58.08</v>
      </c>
      <c r="K191">
        <v>0.1</v>
      </c>
    </row>
    <row r="192" spans="1:11" x14ac:dyDescent="0.3">
      <c r="A192" t="s">
        <v>2016</v>
      </c>
      <c r="B192" s="13">
        <v>45775</v>
      </c>
      <c r="C192" t="s">
        <v>1050</v>
      </c>
      <c r="D192" t="s">
        <v>1690</v>
      </c>
      <c r="E192" t="s">
        <v>1786</v>
      </c>
      <c r="F192">
        <v>3</v>
      </c>
      <c r="G192">
        <v>444.55</v>
      </c>
      <c r="H192" t="s">
        <v>1826</v>
      </c>
      <c r="I192">
        <v>1333.65</v>
      </c>
      <c r="J192">
        <v>186.71</v>
      </c>
      <c r="K192">
        <v>0.14000000000000001</v>
      </c>
    </row>
    <row r="193" spans="1:11" x14ac:dyDescent="0.3">
      <c r="A193" t="s">
        <v>2017</v>
      </c>
      <c r="B193" s="13">
        <v>45459</v>
      </c>
      <c r="C193" t="s">
        <v>470</v>
      </c>
      <c r="D193" t="s">
        <v>1640</v>
      </c>
      <c r="E193" t="s">
        <v>1810</v>
      </c>
      <c r="F193">
        <v>1</v>
      </c>
      <c r="G193">
        <v>804.9</v>
      </c>
      <c r="H193" t="s">
        <v>1826</v>
      </c>
      <c r="I193">
        <v>804.9</v>
      </c>
      <c r="J193">
        <v>24.15</v>
      </c>
      <c r="K193">
        <v>0.03</v>
      </c>
    </row>
    <row r="194" spans="1:11" x14ac:dyDescent="0.3">
      <c r="A194" t="s">
        <v>2018</v>
      </c>
      <c r="B194" s="13">
        <v>45617</v>
      </c>
      <c r="C194" t="s">
        <v>1316</v>
      </c>
      <c r="D194" t="s">
        <v>1732</v>
      </c>
      <c r="E194" t="s">
        <v>1799</v>
      </c>
      <c r="F194">
        <v>3</v>
      </c>
      <c r="G194">
        <v>361.65</v>
      </c>
      <c r="H194" t="s">
        <v>1829</v>
      </c>
      <c r="I194">
        <v>1084.95</v>
      </c>
      <c r="J194">
        <v>162.74</v>
      </c>
      <c r="K194">
        <v>0.15</v>
      </c>
    </row>
    <row r="195" spans="1:11" x14ac:dyDescent="0.3">
      <c r="A195" t="s">
        <v>2019</v>
      </c>
      <c r="B195" s="13">
        <v>45763</v>
      </c>
      <c r="C195" t="s">
        <v>541</v>
      </c>
      <c r="D195" t="s">
        <v>1560</v>
      </c>
      <c r="E195" t="s">
        <v>1769</v>
      </c>
      <c r="F195">
        <v>1</v>
      </c>
      <c r="G195">
        <v>271.76</v>
      </c>
      <c r="H195" t="s">
        <v>1824</v>
      </c>
      <c r="I195">
        <v>271.76</v>
      </c>
      <c r="J195">
        <v>8.15</v>
      </c>
      <c r="K195">
        <v>0.03</v>
      </c>
    </row>
    <row r="196" spans="1:11" x14ac:dyDescent="0.3">
      <c r="A196" t="s">
        <v>2020</v>
      </c>
      <c r="B196" s="13">
        <v>45618</v>
      </c>
      <c r="C196" t="s">
        <v>1017</v>
      </c>
      <c r="D196" t="s">
        <v>1646</v>
      </c>
      <c r="E196" t="s">
        <v>1789</v>
      </c>
      <c r="F196">
        <v>3</v>
      </c>
      <c r="G196">
        <v>958.15</v>
      </c>
      <c r="H196" t="s">
        <v>1829</v>
      </c>
      <c r="I196">
        <v>2874.45</v>
      </c>
      <c r="J196">
        <v>689.87</v>
      </c>
      <c r="K196">
        <v>0.24</v>
      </c>
    </row>
    <row r="197" spans="1:11" x14ac:dyDescent="0.3">
      <c r="A197" t="s">
        <v>2021</v>
      </c>
      <c r="B197" s="13">
        <v>45290</v>
      </c>
      <c r="C197" t="s">
        <v>1325</v>
      </c>
      <c r="D197" t="s">
        <v>1668</v>
      </c>
      <c r="E197" t="s">
        <v>1807</v>
      </c>
      <c r="F197">
        <v>1</v>
      </c>
      <c r="G197">
        <v>889.19</v>
      </c>
      <c r="H197" t="s">
        <v>1824</v>
      </c>
      <c r="I197">
        <v>889.19</v>
      </c>
      <c r="J197">
        <v>26.68</v>
      </c>
      <c r="K197">
        <v>0.03</v>
      </c>
    </row>
    <row r="198" spans="1:11" x14ac:dyDescent="0.3">
      <c r="A198" t="s">
        <v>2022</v>
      </c>
      <c r="B198" s="13">
        <v>45904</v>
      </c>
      <c r="C198" t="s">
        <v>1431</v>
      </c>
      <c r="D198" t="s">
        <v>1662</v>
      </c>
      <c r="E198" t="s">
        <v>1804</v>
      </c>
      <c r="F198">
        <v>4</v>
      </c>
      <c r="G198">
        <v>689.67</v>
      </c>
      <c r="H198" t="s">
        <v>1829</v>
      </c>
      <c r="I198">
        <v>2758.68</v>
      </c>
      <c r="J198">
        <v>137.93</v>
      </c>
      <c r="K198">
        <v>0.05</v>
      </c>
    </row>
    <row r="199" spans="1:11" x14ac:dyDescent="0.3">
      <c r="A199" t="s">
        <v>2023</v>
      </c>
      <c r="B199" s="13">
        <v>45227</v>
      </c>
      <c r="C199" t="s">
        <v>461</v>
      </c>
      <c r="D199" t="s">
        <v>1636</v>
      </c>
      <c r="E199" t="s">
        <v>1792</v>
      </c>
      <c r="F199">
        <v>1</v>
      </c>
      <c r="G199">
        <v>541.24</v>
      </c>
      <c r="H199" t="s">
        <v>1826</v>
      </c>
      <c r="I199">
        <v>541.24</v>
      </c>
      <c r="J199">
        <v>16.239999999999998</v>
      </c>
      <c r="K199">
        <v>0.03</v>
      </c>
    </row>
    <row r="200" spans="1:11" x14ac:dyDescent="0.3">
      <c r="A200" t="s">
        <v>2024</v>
      </c>
      <c r="B200" s="13">
        <v>45600</v>
      </c>
      <c r="C200" t="s">
        <v>1386</v>
      </c>
      <c r="D200" t="s">
        <v>1710</v>
      </c>
      <c r="E200" t="s">
        <v>1776</v>
      </c>
      <c r="F200">
        <v>1</v>
      </c>
      <c r="G200">
        <v>454.71</v>
      </c>
      <c r="H200" t="s">
        <v>1826</v>
      </c>
      <c r="I200">
        <v>454.71</v>
      </c>
      <c r="J200">
        <v>72.75</v>
      </c>
      <c r="K200">
        <v>0.16</v>
      </c>
    </row>
    <row r="201" spans="1:11" x14ac:dyDescent="0.3">
      <c r="A201" t="s">
        <v>2025</v>
      </c>
      <c r="B201" s="13">
        <v>45646</v>
      </c>
      <c r="C201" t="s">
        <v>150</v>
      </c>
      <c r="D201" t="s">
        <v>1680</v>
      </c>
      <c r="E201" t="s">
        <v>1773</v>
      </c>
      <c r="F201">
        <v>2</v>
      </c>
      <c r="G201">
        <v>397.63</v>
      </c>
      <c r="H201" t="s">
        <v>1824</v>
      </c>
      <c r="I201">
        <v>795.26</v>
      </c>
      <c r="J201">
        <v>206.77</v>
      </c>
      <c r="K201">
        <v>0.26</v>
      </c>
    </row>
    <row r="202" spans="1:11" x14ac:dyDescent="0.3">
      <c r="A202" t="s">
        <v>2026</v>
      </c>
      <c r="B202" s="13">
        <v>45725</v>
      </c>
      <c r="C202" t="s">
        <v>565</v>
      </c>
      <c r="D202" t="s">
        <v>1714</v>
      </c>
      <c r="E202" t="s">
        <v>1776</v>
      </c>
      <c r="F202">
        <v>3</v>
      </c>
      <c r="G202">
        <v>748.56</v>
      </c>
      <c r="H202" t="s">
        <v>1826</v>
      </c>
      <c r="I202">
        <v>2245.6799999999998</v>
      </c>
      <c r="J202">
        <v>583.88</v>
      </c>
      <c r="K202">
        <v>0.26</v>
      </c>
    </row>
    <row r="203" spans="1:11" x14ac:dyDescent="0.3">
      <c r="A203" t="s">
        <v>2027</v>
      </c>
      <c r="B203" s="13">
        <v>45742</v>
      </c>
      <c r="C203" t="s">
        <v>487</v>
      </c>
      <c r="D203" t="s">
        <v>1614</v>
      </c>
      <c r="E203" t="s">
        <v>1769</v>
      </c>
      <c r="F203">
        <v>1</v>
      </c>
      <c r="G203">
        <v>885.72</v>
      </c>
      <c r="H203" t="s">
        <v>1824</v>
      </c>
      <c r="I203">
        <v>885.72</v>
      </c>
      <c r="J203">
        <v>132.86000000000001</v>
      </c>
      <c r="K203">
        <v>0.15</v>
      </c>
    </row>
    <row r="204" spans="1:11" x14ac:dyDescent="0.3">
      <c r="A204" t="s">
        <v>2028</v>
      </c>
      <c r="B204" s="13">
        <v>45750</v>
      </c>
      <c r="C204" t="s">
        <v>381</v>
      </c>
      <c r="D204" t="s">
        <v>1672</v>
      </c>
      <c r="E204" t="s">
        <v>1757</v>
      </c>
      <c r="F204">
        <v>4</v>
      </c>
      <c r="G204">
        <v>408.07</v>
      </c>
      <c r="H204" t="s">
        <v>1829</v>
      </c>
      <c r="I204">
        <v>1632.28</v>
      </c>
      <c r="J204">
        <v>457.04</v>
      </c>
      <c r="K204">
        <v>0.28000000000000003</v>
      </c>
    </row>
    <row r="205" spans="1:11" x14ac:dyDescent="0.3">
      <c r="A205" t="s">
        <v>2029</v>
      </c>
      <c r="B205" s="13">
        <v>45327</v>
      </c>
      <c r="C205" t="s">
        <v>1455</v>
      </c>
      <c r="D205" t="s">
        <v>1616</v>
      </c>
      <c r="E205" t="s">
        <v>1786</v>
      </c>
      <c r="F205">
        <v>2</v>
      </c>
      <c r="G205">
        <v>597.07000000000005</v>
      </c>
      <c r="H205" t="s">
        <v>1826</v>
      </c>
      <c r="I205">
        <v>1194.1400000000001</v>
      </c>
      <c r="J205">
        <v>334.36</v>
      </c>
      <c r="K205">
        <v>0.28000000000000003</v>
      </c>
    </row>
    <row r="206" spans="1:11" x14ac:dyDescent="0.3">
      <c r="A206" t="s">
        <v>2030</v>
      </c>
      <c r="B206" s="13">
        <v>45465</v>
      </c>
      <c r="C206" t="s">
        <v>97</v>
      </c>
      <c r="D206" t="s">
        <v>1682</v>
      </c>
      <c r="E206" t="s">
        <v>1786</v>
      </c>
      <c r="F206">
        <v>3</v>
      </c>
      <c r="G206">
        <v>723.47</v>
      </c>
      <c r="H206" t="s">
        <v>1829</v>
      </c>
      <c r="I206">
        <v>2170.41</v>
      </c>
      <c r="J206">
        <v>260.45</v>
      </c>
      <c r="K206">
        <v>0.12</v>
      </c>
    </row>
    <row r="207" spans="1:11" x14ac:dyDescent="0.3">
      <c r="A207" t="s">
        <v>2031</v>
      </c>
      <c r="B207" s="13">
        <v>45883</v>
      </c>
      <c r="C207" t="s">
        <v>1355</v>
      </c>
      <c r="D207" t="s">
        <v>1724</v>
      </c>
      <c r="E207" t="s">
        <v>1773</v>
      </c>
      <c r="F207">
        <v>1</v>
      </c>
      <c r="G207">
        <v>479.93</v>
      </c>
      <c r="H207" t="s">
        <v>1824</v>
      </c>
      <c r="I207">
        <v>479.93</v>
      </c>
      <c r="J207">
        <v>105.58</v>
      </c>
      <c r="K207">
        <v>0.22</v>
      </c>
    </row>
    <row r="208" spans="1:11" x14ac:dyDescent="0.3">
      <c r="A208" t="s">
        <v>2032</v>
      </c>
      <c r="B208" s="13">
        <v>45445</v>
      </c>
      <c r="C208" t="s">
        <v>779</v>
      </c>
      <c r="D208" t="s">
        <v>1616</v>
      </c>
      <c r="E208" t="s">
        <v>1804</v>
      </c>
      <c r="F208">
        <v>4</v>
      </c>
      <c r="G208">
        <v>362.81</v>
      </c>
      <c r="H208" t="s">
        <v>1829</v>
      </c>
      <c r="I208">
        <v>1451.24</v>
      </c>
      <c r="J208">
        <v>304.76</v>
      </c>
      <c r="K208">
        <v>0.21</v>
      </c>
    </row>
    <row r="209" spans="1:11" x14ac:dyDescent="0.3">
      <c r="A209" t="s">
        <v>2033</v>
      </c>
      <c r="B209" s="13">
        <v>45640</v>
      </c>
      <c r="C209" t="s">
        <v>610</v>
      </c>
      <c r="D209" t="s">
        <v>1706</v>
      </c>
      <c r="E209" t="s">
        <v>1766</v>
      </c>
      <c r="F209">
        <v>1</v>
      </c>
      <c r="G209">
        <v>127.11</v>
      </c>
      <c r="H209" t="s">
        <v>1826</v>
      </c>
      <c r="I209">
        <v>127.11</v>
      </c>
      <c r="J209">
        <v>1.27</v>
      </c>
      <c r="K209">
        <v>0.01</v>
      </c>
    </row>
    <row r="210" spans="1:11" x14ac:dyDescent="0.3">
      <c r="A210" t="s">
        <v>2034</v>
      </c>
      <c r="B210" s="13">
        <v>45411</v>
      </c>
      <c r="C210" t="s">
        <v>607</v>
      </c>
      <c r="D210" t="s">
        <v>1616</v>
      </c>
      <c r="E210" t="s">
        <v>1807</v>
      </c>
      <c r="F210">
        <v>4</v>
      </c>
      <c r="G210">
        <v>931.26</v>
      </c>
      <c r="H210" t="s">
        <v>1824</v>
      </c>
      <c r="I210">
        <v>3725.04</v>
      </c>
      <c r="J210">
        <v>149</v>
      </c>
      <c r="K210">
        <v>0.04</v>
      </c>
    </row>
    <row r="211" spans="1:11" x14ac:dyDescent="0.3">
      <c r="A211" t="s">
        <v>2035</v>
      </c>
      <c r="B211" s="13">
        <v>45224</v>
      </c>
      <c r="C211" t="s">
        <v>1160</v>
      </c>
      <c r="D211" t="s">
        <v>1682</v>
      </c>
      <c r="E211" t="s">
        <v>1782</v>
      </c>
      <c r="F211">
        <v>1</v>
      </c>
      <c r="G211">
        <v>620.80999999999995</v>
      </c>
      <c r="H211" t="s">
        <v>1826</v>
      </c>
      <c r="I211">
        <v>620.80999999999995</v>
      </c>
      <c r="J211">
        <v>24.83</v>
      </c>
      <c r="K211">
        <v>0.04</v>
      </c>
    </row>
    <row r="212" spans="1:11" x14ac:dyDescent="0.3">
      <c r="A212" t="s">
        <v>2036</v>
      </c>
      <c r="B212" s="13">
        <v>45497</v>
      </c>
      <c r="C212" t="s">
        <v>338</v>
      </c>
      <c r="D212" t="s">
        <v>1648</v>
      </c>
      <c r="E212" t="s">
        <v>1761</v>
      </c>
      <c r="F212">
        <v>1</v>
      </c>
      <c r="G212">
        <v>823.26</v>
      </c>
      <c r="H212" t="s">
        <v>1829</v>
      </c>
      <c r="I212">
        <v>823.26</v>
      </c>
      <c r="J212">
        <v>222.28</v>
      </c>
      <c r="K212">
        <v>0.27</v>
      </c>
    </row>
    <row r="213" spans="1:11" x14ac:dyDescent="0.3">
      <c r="A213" t="s">
        <v>2037</v>
      </c>
      <c r="B213" s="13">
        <v>45807</v>
      </c>
      <c r="C213" t="s">
        <v>59</v>
      </c>
      <c r="D213" t="s">
        <v>1602</v>
      </c>
      <c r="E213" t="s">
        <v>1782</v>
      </c>
      <c r="F213">
        <v>3</v>
      </c>
      <c r="G213">
        <v>681.01</v>
      </c>
      <c r="H213" t="s">
        <v>1829</v>
      </c>
      <c r="I213">
        <v>2043.03</v>
      </c>
      <c r="J213">
        <v>551.62</v>
      </c>
      <c r="K213">
        <v>0.27</v>
      </c>
    </row>
    <row r="214" spans="1:11" x14ac:dyDescent="0.3">
      <c r="A214" t="s">
        <v>2038</v>
      </c>
      <c r="B214" s="13">
        <v>45942</v>
      </c>
      <c r="C214" t="s">
        <v>1368</v>
      </c>
      <c r="D214" t="s">
        <v>1660</v>
      </c>
      <c r="E214" t="s">
        <v>1813</v>
      </c>
      <c r="F214">
        <v>4</v>
      </c>
      <c r="G214">
        <v>119.83</v>
      </c>
      <c r="H214" t="s">
        <v>1824</v>
      </c>
      <c r="I214">
        <v>479.32</v>
      </c>
      <c r="J214">
        <v>62.31</v>
      </c>
      <c r="K214">
        <v>0.13</v>
      </c>
    </row>
    <row r="215" spans="1:11" x14ac:dyDescent="0.3">
      <c r="A215" t="s">
        <v>2039</v>
      </c>
      <c r="B215" s="13">
        <v>45314</v>
      </c>
      <c r="C215" t="s">
        <v>969</v>
      </c>
      <c r="D215" t="s">
        <v>1704</v>
      </c>
      <c r="E215" t="s">
        <v>1761</v>
      </c>
      <c r="F215">
        <v>1</v>
      </c>
      <c r="G215">
        <v>575.66</v>
      </c>
      <c r="H215" t="s">
        <v>1826</v>
      </c>
      <c r="I215">
        <v>575.66</v>
      </c>
      <c r="J215">
        <v>17.27</v>
      </c>
      <c r="K215">
        <v>0.03</v>
      </c>
    </row>
    <row r="216" spans="1:11" x14ac:dyDescent="0.3">
      <c r="A216" t="s">
        <v>2040</v>
      </c>
      <c r="B216" s="13">
        <v>45943</v>
      </c>
      <c r="C216" t="s">
        <v>651</v>
      </c>
      <c r="D216" t="s">
        <v>1644</v>
      </c>
      <c r="E216" t="s">
        <v>1804</v>
      </c>
      <c r="F216">
        <v>1</v>
      </c>
      <c r="G216">
        <v>775.84</v>
      </c>
      <c r="H216" t="s">
        <v>1824</v>
      </c>
      <c r="I216">
        <v>775.84</v>
      </c>
      <c r="J216">
        <v>201.72</v>
      </c>
      <c r="K216">
        <v>0.26</v>
      </c>
    </row>
    <row r="217" spans="1:11" x14ac:dyDescent="0.3">
      <c r="A217" t="s">
        <v>2041</v>
      </c>
      <c r="B217" s="13">
        <v>45356</v>
      </c>
      <c r="C217" t="s">
        <v>1371</v>
      </c>
      <c r="D217" t="s">
        <v>1576</v>
      </c>
      <c r="E217" t="s">
        <v>1786</v>
      </c>
      <c r="F217">
        <v>3</v>
      </c>
      <c r="G217">
        <v>318.43</v>
      </c>
      <c r="H217" t="s">
        <v>1824</v>
      </c>
      <c r="I217">
        <v>955.29</v>
      </c>
      <c r="J217">
        <v>47.76</v>
      </c>
      <c r="K217">
        <v>0.05</v>
      </c>
    </row>
    <row r="218" spans="1:11" x14ac:dyDescent="0.3">
      <c r="A218" t="s">
        <v>2042</v>
      </c>
      <c r="B218" s="13">
        <v>45854</v>
      </c>
      <c r="C218" t="s">
        <v>514</v>
      </c>
      <c r="D218" t="s">
        <v>1692</v>
      </c>
      <c r="E218" t="s">
        <v>1782</v>
      </c>
      <c r="F218">
        <v>3</v>
      </c>
      <c r="G218">
        <v>141.6</v>
      </c>
      <c r="H218" t="s">
        <v>1829</v>
      </c>
      <c r="I218">
        <v>424.8</v>
      </c>
      <c r="J218">
        <v>33.979999999999997</v>
      </c>
      <c r="K218">
        <v>0.08</v>
      </c>
    </row>
    <row r="219" spans="1:11" x14ac:dyDescent="0.3">
      <c r="A219" t="s">
        <v>2043</v>
      </c>
      <c r="B219" s="13">
        <v>45219</v>
      </c>
      <c r="C219" t="s">
        <v>849</v>
      </c>
      <c r="D219" t="s">
        <v>1578</v>
      </c>
      <c r="E219" t="s">
        <v>1813</v>
      </c>
      <c r="F219">
        <v>1</v>
      </c>
      <c r="G219">
        <v>332.82</v>
      </c>
      <c r="H219" t="s">
        <v>1826</v>
      </c>
      <c r="I219">
        <v>332.82</v>
      </c>
      <c r="J219">
        <v>46.59</v>
      </c>
      <c r="K219">
        <v>0.14000000000000001</v>
      </c>
    </row>
    <row r="220" spans="1:11" x14ac:dyDescent="0.3">
      <c r="A220" t="s">
        <v>2044</v>
      </c>
      <c r="B220" s="13">
        <v>45447</v>
      </c>
      <c r="C220" t="s">
        <v>788</v>
      </c>
      <c r="D220" t="s">
        <v>1692</v>
      </c>
      <c r="E220" t="s">
        <v>1757</v>
      </c>
      <c r="F220">
        <v>4</v>
      </c>
      <c r="G220">
        <v>640.97</v>
      </c>
      <c r="H220" t="s">
        <v>1829</v>
      </c>
      <c r="I220">
        <v>2563.88</v>
      </c>
      <c r="J220">
        <v>282.02999999999997</v>
      </c>
      <c r="K220">
        <v>0.11</v>
      </c>
    </row>
    <row r="221" spans="1:11" x14ac:dyDescent="0.3">
      <c r="A221" t="s">
        <v>2045</v>
      </c>
      <c r="B221" s="13">
        <v>45225</v>
      </c>
      <c r="C221" t="s">
        <v>663</v>
      </c>
      <c r="D221" t="s">
        <v>1728</v>
      </c>
      <c r="E221" t="s">
        <v>1801</v>
      </c>
      <c r="F221">
        <v>4</v>
      </c>
      <c r="G221">
        <v>75.37</v>
      </c>
      <c r="H221" t="s">
        <v>1829</v>
      </c>
      <c r="I221">
        <v>301.48</v>
      </c>
      <c r="J221">
        <v>6.03</v>
      </c>
      <c r="K221">
        <v>0.02</v>
      </c>
    </row>
    <row r="222" spans="1:11" x14ac:dyDescent="0.3">
      <c r="A222" t="s">
        <v>2046</v>
      </c>
      <c r="B222" s="13">
        <v>45754</v>
      </c>
      <c r="C222" t="s">
        <v>275</v>
      </c>
      <c r="D222" t="s">
        <v>1580</v>
      </c>
      <c r="E222" t="s">
        <v>1810</v>
      </c>
      <c r="F222">
        <v>3</v>
      </c>
      <c r="G222">
        <v>434.55</v>
      </c>
      <c r="H222" t="s">
        <v>1829</v>
      </c>
      <c r="I222">
        <v>1303.6500000000001</v>
      </c>
      <c r="J222">
        <v>104.29</v>
      </c>
      <c r="K222">
        <v>0.08</v>
      </c>
    </row>
    <row r="223" spans="1:11" x14ac:dyDescent="0.3">
      <c r="A223" t="s">
        <v>2047</v>
      </c>
      <c r="B223" s="13">
        <v>45729</v>
      </c>
      <c r="C223" t="s">
        <v>353</v>
      </c>
      <c r="D223" t="s">
        <v>1600</v>
      </c>
      <c r="E223" t="s">
        <v>1799</v>
      </c>
      <c r="F223">
        <v>4</v>
      </c>
      <c r="G223">
        <v>652.28</v>
      </c>
      <c r="H223" t="s">
        <v>1824</v>
      </c>
      <c r="I223">
        <v>2609.12</v>
      </c>
      <c r="J223">
        <v>391.37</v>
      </c>
      <c r="K223">
        <v>0.15</v>
      </c>
    </row>
    <row r="224" spans="1:11" x14ac:dyDescent="0.3">
      <c r="A224" t="s">
        <v>2048</v>
      </c>
      <c r="B224" s="13">
        <v>45480</v>
      </c>
      <c r="C224" t="s">
        <v>857</v>
      </c>
      <c r="D224" t="s">
        <v>1700</v>
      </c>
      <c r="E224" t="s">
        <v>1807</v>
      </c>
      <c r="F224">
        <v>3</v>
      </c>
      <c r="G224">
        <v>207.8</v>
      </c>
      <c r="H224" t="s">
        <v>1824</v>
      </c>
      <c r="I224">
        <v>623.4</v>
      </c>
      <c r="J224">
        <v>93.51</v>
      </c>
      <c r="K224">
        <v>0.15</v>
      </c>
    </row>
    <row r="225" spans="1:11" x14ac:dyDescent="0.3">
      <c r="A225" t="s">
        <v>2049</v>
      </c>
      <c r="B225" s="13">
        <v>45361</v>
      </c>
      <c r="C225" t="s">
        <v>1521</v>
      </c>
      <c r="D225" t="s">
        <v>1670</v>
      </c>
      <c r="E225" t="s">
        <v>1801</v>
      </c>
      <c r="F225">
        <v>4</v>
      </c>
      <c r="G225">
        <v>385.5</v>
      </c>
      <c r="H225" t="s">
        <v>1826</v>
      </c>
      <c r="I225">
        <v>1542</v>
      </c>
      <c r="J225">
        <v>46.26</v>
      </c>
      <c r="K225">
        <v>0.03</v>
      </c>
    </row>
    <row r="226" spans="1:11" x14ac:dyDescent="0.3">
      <c r="A226" t="s">
        <v>2050</v>
      </c>
      <c r="B226" s="13">
        <v>45915</v>
      </c>
      <c r="C226" t="s">
        <v>344</v>
      </c>
      <c r="D226" t="s">
        <v>1678</v>
      </c>
      <c r="E226" t="s">
        <v>1776</v>
      </c>
      <c r="F226">
        <v>3</v>
      </c>
      <c r="G226">
        <v>548.19000000000005</v>
      </c>
      <c r="H226" t="s">
        <v>1824</v>
      </c>
      <c r="I226">
        <v>1644.57</v>
      </c>
      <c r="J226">
        <v>197.35</v>
      </c>
      <c r="K226">
        <v>0.12</v>
      </c>
    </row>
    <row r="227" spans="1:11" x14ac:dyDescent="0.3">
      <c r="A227" t="s">
        <v>2051</v>
      </c>
      <c r="B227" s="13">
        <v>45607</v>
      </c>
      <c r="C227" t="s">
        <v>255</v>
      </c>
      <c r="D227" t="s">
        <v>1694</v>
      </c>
      <c r="E227" t="s">
        <v>1786</v>
      </c>
      <c r="F227">
        <v>3</v>
      </c>
      <c r="G227">
        <v>927.6</v>
      </c>
      <c r="H227" t="s">
        <v>1824</v>
      </c>
      <c r="I227">
        <v>2782.8</v>
      </c>
      <c r="J227">
        <v>250.45</v>
      </c>
      <c r="K227">
        <v>0.09</v>
      </c>
    </row>
    <row r="228" spans="1:11" x14ac:dyDescent="0.3">
      <c r="A228" t="s">
        <v>2052</v>
      </c>
      <c r="B228" s="13">
        <v>45666</v>
      </c>
      <c r="C228" t="s">
        <v>849</v>
      </c>
      <c r="D228" t="s">
        <v>1670</v>
      </c>
      <c r="E228" t="s">
        <v>1766</v>
      </c>
      <c r="F228">
        <v>4</v>
      </c>
      <c r="G228">
        <v>585.04</v>
      </c>
      <c r="H228" t="s">
        <v>1826</v>
      </c>
      <c r="I228">
        <v>2340.16</v>
      </c>
      <c r="J228">
        <v>514.84</v>
      </c>
      <c r="K228">
        <v>0.22</v>
      </c>
    </row>
    <row r="229" spans="1:11" x14ac:dyDescent="0.3">
      <c r="A229" t="s">
        <v>2053</v>
      </c>
      <c r="B229" s="13">
        <v>45406</v>
      </c>
      <c r="C229" t="s">
        <v>1533</v>
      </c>
      <c r="D229" t="s">
        <v>1626</v>
      </c>
      <c r="E229" t="s">
        <v>1761</v>
      </c>
      <c r="F229">
        <v>2</v>
      </c>
      <c r="G229">
        <v>999.89</v>
      </c>
      <c r="H229" t="s">
        <v>1824</v>
      </c>
      <c r="I229">
        <v>1999.78</v>
      </c>
      <c r="J229">
        <v>179.98</v>
      </c>
      <c r="K229">
        <v>0.09</v>
      </c>
    </row>
    <row r="230" spans="1:11" x14ac:dyDescent="0.3">
      <c r="A230" t="s">
        <v>2054</v>
      </c>
      <c r="B230" s="13">
        <v>45284</v>
      </c>
      <c r="C230" t="s">
        <v>378</v>
      </c>
      <c r="D230" t="s">
        <v>1698</v>
      </c>
      <c r="E230" t="s">
        <v>1766</v>
      </c>
      <c r="F230">
        <v>2</v>
      </c>
      <c r="G230">
        <v>848.98</v>
      </c>
      <c r="H230" t="s">
        <v>1826</v>
      </c>
      <c r="I230">
        <v>1697.96</v>
      </c>
      <c r="J230">
        <v>67.92</v>
      </c>
      <c r="K230">
        <v>0.04</v>
      </c>
    </row>
    <row r="231" spans="1:11" x14ac:dyDescent="0.3">
      <c r="A231" t="s">
        <v>2055</v>
      </c>
      <c r="B231" s="13">
        <v>45348</v>
      </c>
      <c r="C231" t="s">
        <v>481</v>
      </c>
      <c r="D231" t="s">
        <v>1668</v>
      </c>
      <c r="E231" t="s">
        <v>1799</v>
      </c>
      <c r="F231">
        <v>3</v>
      </c>
      <c r="G231">
        <v>769.56</v>
      </c>
      <c r="H231" t="s">
        <v>1824</v>
      </c>
      <c r="I231">
        <v>2308.6799999999998</v>
      </c>
      <c r="J231">
        <v>184.69</v>
      </c>
      <c r="K231">
        <v>0.08</v>
      </c>
    </row>
    <row r="232" spans="1:11" x14ac:dyDescent="0.3">
      <c r="A232" t="s">
        <v>2056</v>
      </c>
      <c r="B232" s="13">
        <v>45676</v>
      </c>
      <c r="C232" t="s">
        <v>188</v>
      </c>
      <c r="D232" t="s">
        <v>1644</v>
      </c>
      <c r="E232" t="s">
        <v>1797</v>
      </c>
      <c r="F232">
        <v>3</v>
      </c>
      <c r="G232">
        <v>449.88</v>
      </c>
      <c r="H232" t="s">
        <v>1826</v>
      </c>
      <c r="I232">
        <v>1349.64</v>
      </c>
      <c r="J232">
        <v>134.96</v>
      </c>
      <c r="K232">
        <v>0.1</v>
      </c>
    </row>
    <row r="233" spans="1:11" x14ac:dyDescent="0.3">
      <c r="A233" t="s">
        <v>2057</v>
      </c>
      <c r="B233" s="13">
        <v>45863</v>
      </c>
      <c r="C233" t="s">
        <v>875</v>
      </c>
      <c r="D233" t="s">
        <v>1686</v>
      </c>
      <c r="E233" t="s">
        <v>1794</v>
      </c>
      <c r="F233">
        <v>4</v>
      </c>
      <c r="G233">
        <v>383.74</v>
      </c>
      <c r="H233" t="s">
        <v>1824</v>
      </c>
      <c r="I233">
        <v>1534.96</v>
      </c>
      <c r="J233">
        <v>15.35</v>
      </c>
      <c r="K233">
        <v>0.01</v>
      </c>
    </row>
    <row r="234" spans="1:11" x14ac:dyDescent="0.3">
      <c r="A234" t="s">
        <v>2058</v>
      </c>
      <c r="B234" s="13">
        <v>45409</v>
      </c>
      <c r="C234" t="s">
        <v>499</v>
      </c>
      <c r="D234" t="s">
        <v>1664</v>
      </c>
      <c r="E234" t="s">
        <v>1789</v>
      </c>
      <c r="F234">
        <v>4</v>
      </c>
      <c r="G234">
        <v>794.97</v>
      </c>
      <c r="H234" t="s">
        <v>1826</v>
      </c>
      <c r="I234">
        <v>3179.88</v>
      </c>
      <c r="J234">
        <v>763.17</v>
      </c>
      <c r="K234">
        <v>0.24</v>
      </c>
    </row>
    <row r="235" spans="1:11" x14ac:dyDescent="0.3">
      <c r="A235" t="s">
        <v>2059</v>
      </c>
      <c r="B235" s="13">
        <v>45880</v>
      </c>
      <c r="C235" t="s">
        <v>52</v>
      </c>
      <c r="D235" t="s">
        <v>1706</v>
      </c>
      <c r="E235" t="s">
        <v>1773</v>
      </c>
      <c r="F235">
        <v>1</v>
      </c>
      <c r="G235">
        <v>989.63</v>
      </c>
      <c r="H235" t="s">
        <v>1826</v>
      </c>
      <c r="I235">
        <v>989.63</v>
      </c>
      <c r="J235">
        <v>49.48</v>
      </c>
      <c r="K235">
        <v>0.05</v>
      </c>
    </row>
    <row r="236" spans="1:11" x14ac:dyDescent="0.3">
      <c r="A236" t="s">
        <v>2060</v>
      </c>
      <c r="B236" s="13">
        <v>45731</v>
      </c>
      <c r="C236" t="s">
        <v>1053</v>
      </c>
      <c r="D236" t="s">
        <v>1656</v>
      </c>
      <c r="E236" t="s">
        <v>1752</v>
      </c>
      <c r="F236">
        <v>1</v>
      </c>
      <c r="G236">
        <v>447.16</v>
      </c>
      <c r="H236" t="s">
        <v>1829</v>
      </c>
      <c r="I236">
        <v>447.16</v>
      </c>
      <c r="J236">
        <v>98.38</v>
      </c>
      <c r="K236">
        <v>0.22</v>
      </c>
    </row>
    <row r="237" spans="1:11" x14ac:dyDescent="0.3">
      <c r="A237" t="s">
        <v>2061</v>
      </c>
      <c r="B237" s="13">
        <v>45671</v>
      </c>
      <c r="C237" t="s">
        <v>44</v>
      </c>
      <c r="D237" t="s">
        <v>1736</v>
      </c>
      <c r="E237" t="s">
        <v>1776</v>
      </c>
      <c r="F237">
        <v>1</v>
      </c>
      <c r="G237">
        <v>946.9</v>
      </c>
      <c r="H237" t="s">
        <v>1829</v>
      </c>
      <c r="I237">
        <v>946.9</v>
      </c>
      <c r="J237">
        <v>274.60000000000002</v>
      </c>
      <c r="K237">
        <v>0.28999999999999998</v>
      </c>
    </row>
    <row r="238" spans="1:11" x14ac:dyDescent="0.3">
      <c r="A238" t="s">
        <v>2062</v>
      </c>
      <c r="B238" s="13">
        <v>45809</v>
      </c>
      <c r="C238" t="s">
        <v>562</v>
      </c>
      <c r="D238" t="s">
        <v>1582</v>
      </c>
      <c r="E238" t="s">
        <v>1752</v>
      </c>
      <c r="F238">
        <v>4</v>
      </c>
      <c r="G238">
        <v>469.68</v>
      </c>
      <c r="H238" t="s">
        <v>1824</v>
      </c>
      <c r="I238">
        <v>1878.72</v>
      </c>
      <c r="J238">
        <v>356.96</v>
      </c>
      <c r="K238">
        <v>0.19</v>
      </c>
    </row>
    <row r="239" spans="1:11" x14ac:dyDescent="0.3">
      <c r="A239" t="s">
        <v>2063</v>
      </c>
      <c r="B239" s="13">
        <v>45559</v>
      </c>
      <c r="C239" t="s">
        <v>1518</v>
      </c>
      <c r="D239" t="s">
        <v>1604</v>
      </c>
      <c r="E239" t="s">
        <v>1807</v>
      </c>
      <c r="F239">
        <v>4</v>
      </c>
      <c r="G239">
        <v>320.64</v>
      </c>
      <c r="H239" t="s">
        <v>1829</v>
      </c>
      <c r="I239">
        <v>1282.56</v>
      </c>
      <c r="J239">
        <v>256.51</v>
      </c>
      <c r="K239">
        <v>0.2</v>
      </c>
    </row>
    <row r="240" spans="1:11" x14ac:dyDescent="0.3">
      <c r="A240" t="s">
        <v>2064</v>
      </c>
      <c r="B240" s="13">
        <v>45253</v>
      </c>
      <c r="C240" t="s">
        <v>461</v>
      </c>
      <c r="D240" t="s">
        <v>1578</v>
      </c>
      <c r="E240" t="s">
        <v>1773</v>
      </c>
      <c r="F240">
        <v>1</v>
      </c>
      <c r="G240">
        <v>594.44000000000005</v>
      </c>
      <c r="H240" t="s">
        <v>1824</v>
      </c>
      <c r="I240">
        <v>594.44000000000005</v>
      </c>
      <c r="J240">
        <v>124.83</v>
      </c>
      <c r="K240">
        <v>0.21</v>
      </c>
    </row>
    <row r="241" spans="1:11" x14ac:dyDescent="0.3">
      <c r="A241" t="s">
        <v>2065</v>
      </c>
      <c r="B241" s="13">
        <v>45861</v>
      </c>
      <c r="C241" t="s">
        <v>702</v>
      </c>
      <c r="D241" t="s">
        <v>1720</v>
      </c>
      <c r="E241" t="s">
        <v>1782</v>
      </c>
      <c r="F241">
        <v>3</v>
      </c>
      <c r="G241">
        <v>91.7</v>
      </c>
      <c r="H241" t="s">
        <v>1829</v>
      </c>
      <c r="I241">
        <v>275.10000000000002</v>
      </c>
      <c r="J241">
        <v>22.01</v>
      </c>
      <c r="K241">
        <v>0.08</v>
      </c>
    </row>
    <row r="242" spans="1:11" x14ac:dyDescent="0.3">
      <c r="A242" t="s">
        <v>2066</v>
      </c>
      <c r="B242" s="13">
        <v>45917</v>
      </c>
      <c r="C242" t="s">
        <v>127</v>
      </c>
      <c r="D242" t="s">
        <v>1672</v>
      </c>
      <c r="E242" t="s">
        <v>1794</v>
      </c>
      <c r="F242">
        <v>3</v>
      </c>
      <c r="G242">
        <v>741.33</v>
      </c>
      <c r="H242" t="s">
        <v>1824</v>
      </c>
      <c r="I242">
        <v>2223.9899999999998</v>
      </c>
      <c r="J242">
        <v>66.72</v>
      </c>
      <c r="K242">
        <v>0.03</v>
      </c>
    </row>
    <row r="243" spans="1:11" x14ac:dyDescent="0.3">
      <c r="A243" t="s">
        <v>2067</v>
      </c>
      <c r="B243" s="13">
        <v>45754</v>
      </c>
      <c r="C243" t="s">
        <v>1466</v>
      </c>
      <c r="D243" t="s">
        <v>1580</v>
      </c>
      <c r="E243" t="s">
        <v>1813</v>
      </c>
      <c r="F243">
        <v>1</v>
      </c>
      <c r="G243">
        <v>922.78</v>
      </c>
      <c r="H243" t="s">
        <v>1829</v>
      </c>
      <c r="I243">
        <v>922.78</v>
      </c>
      <c r="J243">
        <v>267.61</v>
      </c>
      <c r="K243">
        <v>0.28999999999999998</v>
      </c>
    </row>
    <row r="244" spans="1:11" x14ac:dyDescent="0.3">
      <c r="A244" t="s">
        <v>2068</v>
      </c>
      <c r="B244" s="13">
        <v>45312</v>
      </c>
      <c r="C244" t="s">
        <v>1023</v>
      </c>
      <c r="D244" t="s">
        <v>1562</v>
      </c>
      <c r="E244" t="s">
        <v>1804</v>
      </c>
      <c r="F244">
        <v>1</v>
      </c>
      <c r="G244">
        <v>394.35</v>
      </c>
      <c r="H244" t="s">
        <v>1826</v>
      </c>
      <c r="I244">
        <v>394.35</v>
      </c>
      <c r="J244">
        <v>35.49</v>
      </c>
      <c r="K244">
        <v>0.09</v>
      </c>
    </row>
    <row r="245" spans="1:11" x14ac:dyDescent="0.3">
      <c r="A245" t="s">
        <v>2069</v>
      </c>
      <c r="B245" s="13">
        <v>45480</v>
      </c>
      <c r="C245" t="s">
        <v>1139</v>
      </c>
      <c r="D245" t="s">
        <v>1678</v>
      </c>
      <c r="E245" t="s">
        <v>1792</v>
      </c>
      <c r="F245">
        <v>2</v>
      </c>
      <c r="G245">
        <v>703.95</v>
      </c>
      <c r="H245" t="s">
        <v>1824</v>
      </c>
      <c r="I245">
        <v>1407.9</v>
      </c>
      <c r="J245">
        <v>42.24</v>
      </c>
      <c r="K245">
        <v>0.03</v>
      </c>
    </row>
    <row r="246" spans="1:11" x14ac:dyDescent="0.3">
      <c r="A246" t="s">
        <v>2070</v>
      </c>
      <c r="B246" s="13">
        <v>45780</v>
      </c>
      <c r="C246" t="s">
        <v>654</v>
      </c>
      <c r="D246" t="s">
        <v>1576</v>
      </c>
      <c r="E246" t="s">
        <v>1752</v>
      </c>
      <c r="F246">
        <v>4</v>
      </c>
      <c r="G246">
        <v>452.67</v>
      </c>
      <c r="H246" t="s">
        <v>1826</v>
      </c>
      <c r="I246">
        <v>1810.68</v>
      </c>
      <c r="J246">
        <v>506.99</v>
      </c>
      <c r="K246">
        <v>0.28000000000000003</v>
      </c>
    </row>
    <row r="247" spans="1:11" x14ac:dyDescent="0.3">
      <c r="A247" t="s">
        <v>2071</v>
      </c>
      <c r="B247" s="13">
        <v>45349</v>
      </c>
      <c r="C247" t="s">
        <v>1428</v>
      </c>
      <c r="D247" t="s">
        <v>1562</v>
      </c>
      <c r="E247" t="s">
        <v>1779</v>
      </c>
      <c r="F247">
        <v>2</v>
      </c>
      <c r="G247">
        <v>377.3</v>
      </c>
      <c r="H247" t="s">
        <v>1826</v>
      </c>
      <c r="I247">
        <v>754.6</v>
      </c>
      <c r="J247">
        <v>113.19</v>
      </c>
      <c r="K247">
        <v>0.15</v>
      </c>
    </row>
    <row r="248" spans="1:11" x14ac:dyDescent="0.3">
      <c r="A248" t="s">
        <v>2072</v>
      </c>
      <c r="B248" s="13">
        <v>45846</v>
      </c>
      <c r="C248" t="s">
        <v>1080</v>
      </c>
      <c r="D248" t="s">
        <v>1696</v>
      </c>
      <c r="E248" t="s">
        <v>1779</v>
      </c>
      <c r="F248">
        <v>2</v>
      </c>
      <c r="G248">
        <v>130.47999999999999</v>
      </c>
      <c r="H248" t="s">
        <v>1826</v>
      </c>
      <c r="I248">
        <v>260.95999999999998</v>
      </c>
      <c r="J248">
        <v>60.02</v>
      </c>
      <c r="K248">
        <v>0.23</v>
      </c>
    </row>
    <row r="249" spans="1:11" x14ac:dyDescent="0.3">
      <c r="A249" t="s">
        <v>2073</v>
      </c>
      <c r="B249" s="13">
        <v>45729</v>
      </c>
      <c r="C249" t="s">
        <v>1349</v>
      </c>
      <c r="D249" t="s">
        <v>1736</v>
      </c>
      <c r="E249" t="s">
        <v>1794</v>
      </c>
      <c r="F249">
        <v>1</v>
      </c>
      <c r="G249">
        <v>809.45</v>
      </c>
      <c r="H249" t="s">
        <v>1829</v>
      </c>
      <c r="I249">
        <v>809.45</v>
      </c>
      <c r="J249">
        <v>72.849999999999994</v>
      </c>
      <c r="K249">
        <v>0.09</v>
      </c>
    </row>
    <row r="250" spans="1:11" x14ac:dyDescent="0.3">
      <c r="A250" t="s">
        <v>2074</v>
      </c>
      <c r="B250" s="13">
        <v>45768</v>
      </c>
      <c r="C250" t="s">
        <v>301</v>
      </c>
      <c r="D250" t="s">
        <v>1638</v>
      </c>
      <c r="E250" t="s">
        <v>1786</v>
      </c>
      <c r="F250">
        <v>3</v>
      </c>
      <c r="G250">
        <v>499.12</v>
      </c>
      <c r="H250" t="s">
        <v>1826</v>
      </c>
      <c r="I250">
        <v>1497.36</v>
      </c>
      <c r="J250">
        <v>74.87</v>
      </c>
      <c r="K250">
        <v>0.05</v>
      </c>
    </row>
    <row r="251" spans="1:11" x14ac:dyDescent="0.3">
      <c r="A251" t="s">
        <v>2075</v>
      </c>
      <c r="B251" s="13">
        <v>45606</v>
      </c>
      <c r="C251" t="s">
        <v>100</v>
      </c>
      <c r="D251" t="s">
        <v>1684</v>
      </c>
      <c r="E251" t="s">
        <v>1766</v>
      </c>
      <c r="F251">
        <v>2</v>
      </c>
      <c r="G251">
        <v>894.58</v>
      </c>
      <c r="H251" t="s">
        <v>1824</v>
      </c>
      <c r="I251">
        <v>1789.16</v>
      </c>
      <c r="J251">
        <v>447.29</v>
      </c>
      <c r="K251">
        <v>0.25</v>
      </c>
    </row>
    <row r="252" spans="1:11" x14ac:dyDescent="0.3">
      <c r="A252" t="s">
        <v>2076</v>
      </c>
      <c r="B252" s="13">
        <v>45513</v>
      </c>
      <c r="C252" t="s">
        <v>449</v>
      </c>
      <c r="D252" t="s">
        <v>1698</v>
      </c>
      <c r="E252" t="s">
        <v>1786</v>
      </c>
      <c r="F252">
        <v>4</v>
      </c>
      <c r="G252">
        <v>578.39</v>
      </c>
      <c r="H252" t="s">
        <v>1824</v>
      </c>
      <c r="I252">
        <v>2313.56</v>
      </c>
      <c r="J252">
        <v>23.14</v>
      </c>
      <c r="K252">
        <v>0.01</v>
      </c>
    </row>
    <row r="253" spans="1:11" x14ac:dyDescent="0.3">
      <c r="A253" t="s">
        <v>2077</v>
      </c>
      <c r="B253" s="13">
        <v>45356</v>
      </c>
      <c r="C253" t="s">
        <v>1492</v>
      </c>
      <c r="D253" t="s">
        <v>1630</v>
      </c>
      <c r="E253" t="s">
        <v>1807</v>
      </c>
      <c r="F253">
        <v>4</v>
      </c>
      <c r="G253">
        <v>982.45</v>
      </c>
      <c r="H253" t="s">
        <v>1826</v>
      </c>
      <c r="I253">
        <v>3929.8</v>
      </c>
      <c r="J253">
        <v>785.96</v>
      </c>
      <c r="K253">
        <v>0.2</v>
      </c>
    </row>
    <row r="254" spans="1:11" x14ac:dyDescent="0.3">
      <c r="A254" t="s">
        <v>2078</v>
      </c>
      <c r="B254" s="13">
        <v>45925</v>
      </c>
      <c r="C254" t="s">
        <v>1389</v>
      </c>
      <c r="D254" t="s">
        <v>1744</v>
      </c>
      <c r="E254" t="s">
        <v>1813</v>
      </c>
      <c r="F254">
        <v>1</v>
      </c>
      <c r="G254">
        <v>549.52</v>
      </c>
      <c r="H254" t="s">
        <v>1826</v>
      </c>
      <c r="I254">
        <v>549.52</v>
      </c>
      <c r="J254">
        <v>54.95</v>
      </c>
      <c r="K254">
        <v>0.1</v>
      </c>
    </row>
    <row r="255" spans="1:11" x14ac:dyDescent="0.3">
      <c r="A255" t="s">
        <v>2079</v>
      </c>
      <c r="B255" s="13">
        <v>45876</v>
      </c>
      <c r="C255" t="s">
        <v>770</v>
      </c>
      <c r="D255" t="s">
        <v>1732</v>
      </c>
      <c r="E255" t="s">
        <v>1810</v>
      </c>
      <c r="F255">
        <v>2</v>
      </c>
      <c r="G255">
        <v>239.92</v>
      </c>
      <c r="H255" t="s">
        <v>1824</v>
      </c>
      <c r="I255">
        <v>479.84</v>
      </c>
      <c r="J255">
        <v>76.77</v>
      </c>
      <c r="K255">
        <v>0.16</v>
      </c>
    </row>
    <row r="256" spans="1:11" x14ac:dyDescent="0.3">
      <c r="A256" t="s">
        <v>2080</v>
      </c>
      <c r="B256" s="13">
        <v>45338</v>
      </c>
      <c r="C256" t="s">
        <v>298</v>
      </c>
      <c r="D256" t="s">
        <v>1732</v>
      </c>
      <c r="E256" t="s">
        <v>1776</v>
      </c>
      <c r="F256">
        <v>2</v>
      </c>
      <c r="G256">
        <v>878.05</v>
      </c>
      <c r="H256" t="s">
        <v>1826</v>
      </c>
      <c r="I256">
        <v>1756.1</v>
      </c>
      <c r="J256">
        <v>193.17</v>
      </c>
      <c r="K256">
        <v>0.11</v>
      </c>
    </row>
    <row r="257" spans="1:11" x14ac:dyDescent="0.3">
      <c r="A257" t="s">
        <v>2081</v>
      </c>
      <c r="B257" s="13">
        <v>45746</v>
      </c>
      <c r="C257" t="s">
        <v>172</v>
      </c>
      <c r="D257" t="s">
        <v>1546</v>
      </c>
      <c r="E257" t="s">
        <v>1786</v>
      </c>
      <c r="F257">
        <v>3</v>
      </c>
      <c r="G257">
        <v>546.96</v>
      </c>
      <c r="H257" t="s">
        <v>1824</v>
      </c>
      <c r="I257">
        <v>1640.88</v>
      </c>
      <c r="J257">
        <v>311.77</v>
      </c>
      <c r="K257">
        <v>0.19</v>
      </c>
    </row>
    <row r="258" spans="1:11" x14ac:dyDescent="0.3">
      <c r="A258" t="s">
        <v>2082</v>
      </c>
      <c r="B258" s="13">
        <v>45706</v>
      </c>
      <c r="C258" t="s">
        <v>1452</v>
      </c>
      <c r="D258" t="s">
        <v>1582</v>
      </c>
      <c r="E258" t="s">
        <v>1789</v>
      </c>
      <c r="F258">
        <v>2</v>
      </c>
      <c r="G258">
        <v>71.77</v>
      </c>
      <c r="H258" t="s">
        <v>1824</v>
      </c>
      <c r="I258">
        <v>143.54</v>
      </c>
      <c r="J258">
        <v>31.58</v>
      </c>
      <c r="K258">
        <v>0.22</v>
      </c>
    </row>
    <row r="259" spans="1:11" x14ac:dyDescent="0.3">
      <c r="A259" t="s">
        <v>2083</v>
      </c>
      <c r="B259" s="13">
        <v>45717</v>
      </c>
      <c r="C259" t="s">
        <v>63</v>
      </c>
      <c r="D259" t="s">
        <v>1596</v>
      </c>
      <c r="E259" t="s">
        <v>1757</v>
      </c>
      <c r="F259">
        <v>2</v>
      </c>
      <c r="G259">
        <v>679.86</v>
      </c>
      <c r="H259" t="s">
        <v>1829</v>
      </c>
      <c r="I259">
        <v>1359.72</v>
      </c>
      <c r="J259">
        <v>299.14</v>
      </c>
      <c r="K259">
        <v>0.22</v>
      </c>
    </row>
    <row r="260" spans="1:11" x14ac:dyDescent="0.3">
      <c r="A260" t="s">
        <v>2084</v>
      </c>
      <c r="B260" s="13">
        <v>45300</v>
      </c>
      <c r="C260" t="s">
        <v>464</v>
      </c>
      <c r="D260" t="s">
        <v>1618</v>
      </c>
      <c r="E260" t="s">
        <v>1807</v>
      </c>
      <c r="F260">
        <v>1</v>
      </c>
      <c r="G260">
        <v>222.94</v>
      </c>
      <c r="H260" t="s">
        <v>1824</v>
      </c>
      <c r="I260">
        <v>222.94</v>
      </c>
      <c r="J260">
        <v>42.36</v>
      </c>
      <c r="K260">
        <v>0.19</v>
      </c>
    </row>
    <row r="261" spans="1:11" x14ac:dyDescent="0.3">
      <c r="A261" t="s">
        <v>2085</v>
      </c>
      <c r="B261" s="13">
        <v>45773</v>
      </c>
      <c r="C261" t="s">
        <v>794</v>
      </c>
      <c r="D261" t="s">
        <v>1618</v>
      </c>
      <c r="E261" t="s">
        <v>1761</v>
      </c>
      <c r="F261">
        <v>2</v>
      </c>
      <c r="G261">
        <v>355.3</v>
      </c>
      <c r="H261" t="s">
        <v>1826</v>
      </c>
      <c r="I261">
        <v>710.6</v>
      </c>
      <c r="J261">
        <v>120.8</v>
      </c>
      <c r="K261">
        <v>0.17</v>
      </c>
    </row>
    <row r="262" spans="1:11" x14ac:dyDescent="0.3">
      <c r="A262" t="s">
        <v>2086</v>
      </c>
      <c r="B262" s="13">
        <v>45497</v>
      </c>
      <c r="C262" t="s">
        <v>366</v>
      </c>
      <c r="D262" t="s">
        <v>1726</v>
      </c>
      <c r="E262" t="s">
        <v>1813</v>
      </c>
      <c r="F262">
        <v>4</v>
      </c>
      <c r="G262">
        <v>611.29999999999995</v>
      </c>
      <c r="H262" t="s">
        <v>1826</v>
      </c>
      <c r="I262">
        <v>2445.1999999999998</v>
      </c>
      <c r="J262">
        <v>268.97000000000003</v>
      </c>
      <c r="K262">
        <v>0.11</v>
      </c>
    </row>
    <row r="263" spans="1:11" x14ac:dyDescent="0.3">
      <c r="A263" t="s">
        <v>2087</v>
      </c>
      <c r="B263" s="13">
        <v>45742</v>
      </c>
      <c r="C263" t="s">
        <v>1047</v>
      </c>
      <c r="D263" t="s">
        <v>1543</v>
      </c>
      <c r="E263" t="s">
        <v>1782</v>
      </c>
      <c r="F263">
        <v>4</v>
      </c>
      <c r="G263">
        <v>849.21</v>
      </c>
      <c r="H263" t="s">
        <v>1824</v>
      </c>
      <c r="I263">
        <v>3396.84</v>
      </c>
      <c r="J263">
        <v>237.78</v>
      </c>
      <c r="K263">
        <v>7.0000000000000007E-2</v>
      </c>
    </row>
    <row r="264" spans="1:11" x14ac:dyDescent="0.3">
      <c r="A264" t="s">
        <v>2088</v>
      </c>
      <c r="B264" s="13">
        <v>45713</v>
      </c>
      <c r="C264" t="s">
        <v>681</v>
      </c>
      <c r="D264" t="s">
        <v>1632</v>
      </c>
      <c r="E264" t="s">
        <v>1779</v>
      </c>
      <c r="F264">
        <v>3</v>
      </c>
      <c r="G264">
        <v>553.12</v>
      </c>
      <c r="H264" t="s">
        <v>1829</v>
      </c>
      <c r="I264">
        <v>1659.36</v>
      </c>
      <c r="J264">
        <v>464.62</v>
      </c>
      <c r="K264">
        <v>0.28000000000000003</v>
      </c>
    </row>
    <row r="265" spans="1:11" x14ac:dyDescent="0.3">
      <c r="A265" t="s">
        <v>2089</v>
      </c>
      <c r="B265" s="13">
        <v>45826</v>
      </c>
      <c r="C265" t="s">
        <v>896</v>
      </c>
      <c r="D265" t="s">
        <v>1730</v>
      </c>
      <c r="E265" t="s">
        <v>1786</v>
      </c>
      <c r="F265">
        <v>2</v>
      </c>
      <c r="G265">
        <v>903.08</v>
      </c>
      <c r="H265" t="s">
        <v>1829</v>
      </c>
      <c r="I265">
        <v>1806.16</v>
      </c>
      <c r="J265">
        <v>325.11</v>
      </c>
      <c r="K265">
        <v>0.18</v>
      </c>
    </row>
    <row r="266" spans="1:11" x14ac:dyDescent="0.3">
      <c r="A266" t="s">
        <v>2090</v>
      </c>
      <c r="B266" s="13">
        <v>45648</v>
      </c>
      <c r="C266" t="s">
        <v>1472</v>
      </c>
      <c r="D266" t="s">
        <v>1580</v>
      </c>
      <c r="E266" t="s">
        <v>1792</v>
      </c>
      <c r="F266">
        <v>4</v>
      </c>
      <c r="G266">
        <v>640.23</v>
      </c>
      <c r="H266" t="s">
        <v>1829</v>
      </c>
      <c r="I266">
        <v>2560.92</v>
      </c>
      <c r="J266">
        <v>153.66</v>
      </c>
      <c r="K266">
        <v>0.06</v>
      </c>
    </row>
    <row r="267" spans="1:11" x14ac:dyDescent="0.3">
      <c r="A267" t="s">
        <v>2091</v>
      </c>
      <c r="B267" s="13">
        <v>45836</v>
      </c>
      <c r="C267" t="s">
        <v>478</v>
      </c>
      <c r="D267" t="s">
        <v>1590</v>
      </c>
      <c r="E267" t="s">
        <v>1776</v>
      </c>
      <c r="F267">
        <v>1</v>
      </c>
      <c r="G267">
        <v>518</v>
      </c>
      <c r="H267" t="s">
        <v>1824</v>
      </c>
      <c r="I267">
        <v>518</v>
      </c>
      <c r="J267">
        <v>129.5</v>
      </c>
      <c r="K267">
        <v>0.25</v>
      </c>
    </row>
    <row r="268" spans="1:11" x14ac:dyDescent="0.3">
      <c r="A268" t="s">
        <v>2092</v>
      </c>
      <c r="B268" s="13">
        <v>45437</v>
      </c>
      <c r="C268" t="s">
        <v>1343</v>
      </c>
      <c r="D268" t="s">
        <v>1676</v>
      </c>
      <c r="E268" t="s">
        <v>1769</v>
      </c>
      <c r="F268">
        <v>4</v>
      </c>
      <c r="G268">
        <v>779.25</v>
      </c>
      <c r="H268" t="s">
        <v>1824</v>
      </c>
      <c r="I268">
        <v>3117</v>
      </c>
      <c r="J268">
        <v>779.25</v>
      </c>
      <c r="K268">
        <v>0.25</v>
      </c>
    </row>
    <row r="269" spans="1:11" x14ac:dyDescent="0.3">
      <c r="A269" t="s">
        <v>2093</v>
      </c>
      <c r="B269" s="13">
        <v>45807</v>
      </c>
      <c r="C269" t="s">
        <v>411</v>
      </c>
      <c r="D269" t="s">
        <v>1714</v>
      </c>
      <c r="E269" t="s">
        <v>1779</v>
      </c>
      <c r="F269">
        <v>2</v>
      </c>
      <c r="G269">
        <v>467.75</v>
      </c>
      <c r="H269" t="s">
        <v>1824</v>
      </c>
      <c r="I269">
        <v>935.5</v>
      </c>
      <c r="J269">
        <v>243.23</v>
      </c>
      <c r="K269">
        <v>0.26</v>
      </c>
    </row>
    <row r="270" spans="1:11" x14ac:dyDescent="0.3">
      <c r="A270" t="s">
        <v>2094</v>
      </c>
      <c r="B270" s="13">
        <v>45555</v>
      </c>
      <c r="C270" t="s">
        <v>1263</v>
      </c>
      <c r="D270" t="s">
        <v>1728</v>
      </c>
      <c r="E270" t="s">
        <v>1810</v>
      </c>
      <c r="F270">
        <v>3</v>
      </c>
      <c r="G270">
        <v>340.14</v>
      </c>
      <c r="H270" t="s">
        <v>1824</v>
      </c>
      <c r="I270">
        <v>1020.42</v>
      </c>
      <c r="J270">
        <v>705.17</v>
      </c>
      <c r="K270">
        <v>0.69</v>
      </c>
    </row>
    <row r="271" spans="1:11" x14ac:dyDescent="0.3">
      <c r="A271" t="s">
        <v>2095</v>
      </c>
      <c r="B271" s="13">
        <v>45803</v>
      </c>
      <c r="C271" t="s">
        <v>711</v>
      </c>
      <c r="D271" t="s">
        <v>1622</v>
      </c>
      <c r="E271" t="s">
        <v>1752</v>
      </c>
      <c r="F271">
        <v>4</v>
      </c>
      <c r="G271">
        <v>747.01</v>
      </c>
      <c r="H271" t="s">
        <v>1826</v>
      </c>
      <c r="I271">
        <v>2988.04</v>
      </c>
      <c r="J271">
        <v>388.45</v>
      </c>
      <c r="K271">
        <v>0.13</v>
      </c>
    </row>
    <row r="272" spans="1:11" x14ac:dyDescent="0.3">
      <c r="A272" t="s">
        <v>2096</v>
      </c>
      <c r="B272" s="13">
        <v>45735</v>
      </c>
      <c r="C272" t="s">
        <v>360</v>
      </c>
      <c r="D272" t="s">
        <v>1726</v>
      </c>
      <c r="E272" t="s">
        <v>1794</v>
      </c>
      <c r="F272">
        <v>4</v>
      </c>
      <c r="G272">
        <v>461.83</v>
      </c>
      <c r="H272" t="s">
        <v>1826</v>
      </c>
      <c r="I272">
        <v>1847.32</v>
      </c>
      <c r="J272">
        <v>517.25</v>
      </c>
      <c r="K272">
        <v>0.28000000000000003</v>
      </c>
    </row>
    <row r="273" spans="1:11" x14ac:dyDescent="0.3">
      <c r="A273" t="s">
        <v>2097</v>
      </c>
      <c r="B273" s="13">
        <v>45750</v>
      </c>
      <c r="C273" t="s">
        <v>458</v>
      </c>
      <c r="D273" t="s">
        <v>1688</v>
      </c>
      <c r="E273" t="s">
        <v>1782</v>
      </c>
      <c r="F273">
        <v>2</v>
      </c>
      <c r="G273">
        <v>105.15</v>
      </c>
      <c r="H273" t="s">
        <v>1824</v>
      </c>
      <c r="I273">
        <v>210.3</v>
      </c>
      <c r="J273">
        <v>12.62</v>
      </c>
      <c r="K273">
        <v>0.06</v>
      </c>
    </row>
    <row r="274" spans="1:11" x14ac:dyDescent="0.3">
      <c r="A274" t="s">
        <v>2098</v>
      </c>
      <c r="B274" s="13">
        <v>45693</v>
      </c>
      <c r="C274" t="s">
        <v>134</v>
      </c>
      <c r="D274" t="s">
        <v>1594</v>
      </c>
      <c r="E274" t="s">
        <v>1766</v>
      </c>
      <c r="F274">
        <v>3</v>
      </c>
      <c r="G274">
        <v>610.24</v>
      </c>
      <c r="H274" t="s">
        <v>1829</v>
      </c>
      <c r="I274">
        <v>1830.72</v>
      </c>
      <c r="J274">
        <v>311.22000000000003</v>
      </c>
      <c r="K274">
        <v>0.17</v>
      </c>
    </row>
    <row r="275" spans="1:11" x14ac:dyDescent="0.3">
      <c r="A275" t="s">
        <v>2099</v>
      </c>
      <c r="B275" s="13">
        <v>45667</v>
      </c>
      <c r="C275" t="s">
        <v>984</v>
      </c>
      <c r="D275" t="s">
        <v>1696</v>
      </c>
      <c r="E275" t="s">
        <v>1782</v>
      </c>
      <c r="F275">
        <v>1</v>
      </c>
      <c r="G275">
        <v>872.12</v>
      </c>
      <c r="H275" t="s">
        <v>1826</v>
      </c>
      <c r="I275">
        <v>872.12</v>
      </c>
      <c r="J275">
        <v>61.05</v>
      </c>
      <c r="K275">
        <v>7.0000000000000007E-2</v>
      </c>
    </row>
    <row r="276" spans="1:11" x14ac:dyDescent="0.3">
      <c r="A276" t="s">
        <v>2100</v>
      </c>
      <c r="B276" s="13">
        <v>45316</v>
      </c>
      <c r="C276" t="s">
        <v>1343</v>
      </c>
      <c r="D276" t="s">
        <v>1568</v>
      </c>
      <c r="E276" t="s">
        <v>1757</v>
      </c>
      <c r="F276">
        <v>1</v>
      </c>
      <c r="G276">
        <v>406.79</v>
      </c>
      <c r="H276" t="s">
        <v>1829</v>
      </c>
      <c r="I276">
        <v>406.79</v>
      </c>
      <c r="J276">
        <v>12.2</v>
      </c>
      <c r="K276">
        <v>0.03</v>
      </c>
    </row>
    <row r="277" spans="1:11" x14ac:dyDescent="0.3">
      <c r="A277" t="s">
        <v>2101</v>
      </c>
      <c r="B277" s="13">
        <v>45932</v>
      </c>
      <c r="C277" t="s">
        <v>1163</v>
      </c>
      <c r="D277" t="s">
        <v>1656</v>
      </c>
      <c r="E277" t="s">
        <v>1799</v>
      </c>
      <c r="F277">
        <v>1</v>
      </c>
      <c r="G277">
        <v>606.01</v>
      </c>
      <c r="H277" t="s">
        <v>1826</v>
      </c>
      <c r="I277">
        <v>606.01</v>
      </c>
      <c r="J277">
        <v>24.24</v>
      </c>
      <c r="K277">
        <v>0.04</v>
      </c>
    </row>
    <row r="278" spans="1:11" x14ac:dyDescent="0.3">
      <c r="A278" t="s">
        <v>2102</v>
      </c>
      <c r="B278" s="13">
        <v>45483</v>
      </c>
      <c r="C278" t="s">
        <v>1095</v>
      </c>
      <c r="D278" t="s">
        <v>1582</v>
      </c>
      <c r="E278" t="s">
        <v>1773</v>
      </c>
      <c r="F278">
        <v>4</v>
      </c>
      <c r="G278">
        <v>322.58</v>
      </c>
      <c r="H278" t="s">
        <v>1824</v>
      </c>
      <c r="I278">
        <v>1290.32</v>
      </c>
      <c r="J278">
        <v>77.42</v>
      </c>
      <c r="K278">
        <v>0.06</v>
      </c>
    </row>
    <row r="279" spans="1:11" x14ac:dyDescent="0.3">
      <c r="A279" t="s">
        <v>2103</v>
      </c>
      <c r="B279" s="13">
        <v>45661</v>
      </c>
      <c r="C279" t="s">
        <v>1489</v>
      </c>
      <c r="D279" t="s">
        <v>1702</v>
      </c>
      <c r="E279" t="s">
        <v>1810</v>
      </c>
      <c r="F279">
        <v>4</v>
      </c>
      <c r="G279">
        <v>463.17</v>
      </c>
      <c r="H279" t="s">
        <v>1826</v>
      </c>
      <c r="I279">
        <v>1852.68</v>
      </c>
      <c r="J279">
        <v>111.16</v>
      </c>
      <c r="K279">
        <v>0.06</v>
      </c>
    </row>
    <row r="280" spans="1:11" x14ac:dyDescent="0.3">
      <c r="A280" t="s">
        <v>2104</v>
      </c>
      <c r="B280" s="13">
        <v>45798</v>
      </c>
      <c r="C280" t="s">
        <v>996</v>
      </c>
      <c r="D280" t="s">
        <v>1598</v>
      </c>
      <c r="E280" t="s">
        <v>1779</v>
      </c>
      <c r="F280">
        <v>4</v>
      </c>
      <c r="G280">
        <v>285.82</v>
      </c>
      <c r="H280" t="s">
        <v>1826</v>
      </c>
      <c r="I280">
        <v>1143.28</v>
      </c>
      <c r="J280">
        <v>205.79</v>
      </c>
      <c r="K280">
        <v>0.18</v>
      </c>
    </row>
    <row r="281" spans="1:11" x14ac:dyDescent="0.3">
      <c r="A281" t="s">
        <v>2105</v>
      </c>
      <c r="B281" s="13">
        <v>45868</v>
      </c>
      <c r="C281" t="s">
        <v>1026</v>
      </c>
      <c r="D281" t="s">
        <v>1622</v>
      </c>
      <c r="E281" t="s">
        <v>1792</v>
      </c>
      <c r="F281">
        <v>3</v>
      </c>
      <c r="G281">
        <v>995.38</v>
      </c>
      <c r="H281" t="s">
        <v>1826</v>
      </c>
      <c r="I281">
        <v>2986.14</v>
      </c>
      <c r="J281">
        <v>298.61</v>
      </c>
      <c r="K281">
        <v>0.1</v>
      </c>
    </row>
    <row r="282" spans="1:11" x14ac:dyDescent="0.3">
      <c r="A282" t="s">
        <v>2106</v>
      </c>
      <c r="B282" s="13">
        <v>45757</v>
      </c>
      <c r="C282" t="s">
        <v>414</v>
      </c>
      <c r="D282" t="s">
        <v>1672</v>
      </c>
      <c r="E282" t="s">
        <v>1782</v>
      </c>
      <c r="F282">
        <v>1</v>
      </c>
      <c r="G282">
        <v>329.31</v>
      </c>
      <c r="H282" t="s">
        <v>1824</v>
      </c>
      <c r="I282">
        <v>329.31</v>
      </c>
      <c r="J282">
        <v>29.64</v>
      </c>
      <c r="K282">
        <v>0.09</v>
      </c>
    </row>
    <row r="283" spans="1:11" x14ac:dyDescent="0.3">
      <c r="A283" t="s">
        <v>2107</v>
      </c>
      <c r="B283" s="13">
        <v>45475</v>
      </c>
      <c r="C283" t="s">
        <v>1507</v>
      </c>
      <c r="D283" t="s">
        <v>1642</v>
      </c>
      <c r="E283" t="s">
        <v>1804</v>
      </c>
      <c r="F283">
        <v>3</v>
      </c>
      <c r="G283">
        <v>64.2</v>
      </c>
      <c r="H283" t="s">
        <v>1829</v>
      </c>
      <c r="I283">
        <v>192.6</v>
      </c>
      <c r="J283">
        <v>15.41</v>
      </c>
      <c r="K283">
        <v>0.08</v>
      </c>
    </row>
    <row r="284" spans="1:11" x14ac:dyDescent="0.3">
      <c r="A284" t="s">
        <v>2108</v>
      </c>
      <c r="B284" s="13">
        <v>45829</v>
      </c>
      <c r="C284" t="s">
        <v>836</v>
      </c>
      <c r="D284" t="s">
        <v>1570</v>
      </c>
      <c r="E284" t="s">
        <v>1797</v>
      </c>
      <c r="F284">
        <v>3</v>
      </c>
      <c r="G284">
        <v>697.13</v>
      </c>
      <c r="H284" t="s">
        <v>1829</v>
      </c>
      <c r="I284">
        <v>2091.39</v>
      </c>
      <c r="J284">
        <v>522.85</v>
      </c>
      <c r="K284">
        <v>0.25</v>
      </c>
    </row>
    <row r="285" spans="1:11" x14ac:dyDescent="0.3">
      <c r="A285" t="s">
        <v>2109</v>
      </c>
      <c r="B285" s="13">
        <v>45639</v>
      </c>
      <c r="C285" t="s">
        <v>97</v>
      </c>
      <c r="D285" t="s">
        <v>1565</v>
      </c>
      <c r="E285" t="s">
        <v>1773</v>
      </c>
      <c r="F285">
        <v>3</v>
      </c>
      <c r="G285">
        <v>134.30000000000001</v>
      </c>
      <c r="H285" t="s">
        <v>1824</v>
      </c>
      <c r="I285">
        <v>402.9</v>
      </c>
      <c r="J285">
        <v>56.41</v>
      </c>
      <c r="K285">
        <v>0.14000000000000001</v>
      </c>
    </row>
    <row r="286" spans="1:11" x14ac:dyDescent="0.3">
      <c r="A286" t="s">
        <v>2110</v>
      </c>
      <c r="B286" s="13">
        <v>45518</v>
      </c>
      <c r="C286" t="s">
        <v>830</v>
      </c>
      <c r="D286" t="s">
        <v>1716</v>
      </c>
      <c r="E286" t="s">
        <v>1797</v>
      </c>
      <c r="F286">
        <v>1</v>
      </c>
      <c r="G286">
        <v>520.92999999999995</v>
      </c>
      <c r="H286" t="s">
        <v>1824</v>
      </c>
      <c r="I286">
        <v>520.92999999999995</v>
      </c>
      <c r="J286">
        <v>78.14</v>
      </c>
      <c r="K286">
        <v>0.15</v>
      </c>
    </row>
    <row r="287" spans="1:11" x14ac:dyDescent="0.3">
      <c r="A287" t="s">
        <v>2111</v>
      </c>
      <c r="B287" s="13">
        <v>45721</v>
      </c>
      <c r="C287" t="s">
        <v>727</v>
      </c>
      <c r="D287" t="s">
        <v>1586</v>
      </c>
      <c r="E287" t="s">
        <v>1779</v>
      </c>
      <c r="F287">
        <v>2</v>
      </c>
      <c r="G287">
        <v>350.12</v>
      </c>
      <c r="H287" t="s">
        <v>1829</v>
      </c>
      <c r="I287">
        <v>700.24</v>
      </c>
      <c r="J287">
        <v>147.05000000000001</v>
      </c>
      <c r="K287">
        <v>0.21</v>
      </c>
    </row>
    <row r="288" spans="1:11" x14ac:dyDescent="0.3">
      <c r="A288" t="s">
        <v>2112</v>
      </c>
      <c r="B288" s="13">
        <v>45308</v>
      </c>
      <c r="C288" t="s">
        <v>1437</v>
      </c>
      <c r="D288" t="s">
        <v>1644</v>
      </c>
      <c r="E288" t="s">
        <v>1813</v>
      </c>
      <c r="F288">
        <v>3</v>
      </c>
      <c r="G288">
        <v>807.95</v>
      </c>
      <c r="H288" t="s">
        <v>1826</v>
      </c>
      <c r="I288">
        <v>2423.85</v>
      </c>
      <c r="J288">
        <v>242.38</v>
      </c>
      <c r="K288">
        <v>0.1</v>
      </c>
    </row>
    <row r="289" spans="1:11" x14ac:dyDescent="0.3">
      <c r="A289" t="s">
        <v>2113</v>
      </c>
      <c r="B289" s="13">
        <v>45889</v>
      </c>
      <c r="C289" t="s">
        <v>1053</v>
      </c>
      <c r="D289" t="s">
        <v>1624</v>
      </c>
      <c r="E289" t="s">
        <v>1776</v>
      </c>
      <c r="F289">
        <v>4</v>
      </c>
      <c r="G289">
        <v>766.03</v>
      </c>
      <c r="H289" t="s">
        <v>1826</v>
      </c>
      <c r="I289">
        <v>3064.12</v>
      </c>
      <c r="J289">
        <v>888.59</v>
      </c>
      <c r="K289">
        <v>0.28999999999999998</v>
      </c>
    </row>
    <row r="290" spans="1:11" x14ac:dyDescent="0.3">
      <c r="A290" t="s">
        <v>2114</v>
      </c>
      <c r="B290" s="13">
        <v>45386</v>
      </c>
      <c r="C290" t="s">
        <v>601</v>
      </c>
      <c r="D290" t="s">
        <v>1662</v>
      </c>
      <c r="E290" t="s">
        <v>1782</v>
      </c>
      <c r="F290">
        <v>3</v>
      </c>
      <c r="G290">
        <v>545.1</v>
      </c>
      <c r="H290" t="s">
        <v>1829</v>
      </c>
      <c r="I290">
        <v>1635.3</v>
      </c>
      <c r="J290">
        <v>130.82</v>
      </c>
      <c r="K290">
        <v>0.08</v>
      </c>
    </row>
    <row r="291" spans="1:11" x14ac:dyDescent="0.3">
      <c r="A291" t="s">
        <v>2115</v>
      </c>
      <c r="B291" s="13">
        <v>45438</v>
      </c>
      <c r="C291" t="s">
        <v>839</v>
      </c>
      <c r="D291" t="s">
        <v>1678</v>
      </c>
      <c r="E291" t="s">
        <v>1779</v>
      </c>
      <c r="F291">
        <v>1</v>
      </c>
      <c r="G291">
        <v>203.61</v>
      </c>
      <c r="H291" t="s">
        <v>1829</v>
      </c>
      <c r="I291">
        <v>203.61</v>
      </c>
      <c r="J291">
        <v>48.87</v>
      </c>
      <c r="K291">
        <v>0.24</v>
      </c>
    </row>
    <row r="292" spans="1:11" x14ac:dyDescent="0.3">
      <c r="A292" t="s">
        <v>2116</v>
      </c>
      <c r="B292" s="13">
        <v>45856</v>
      </c>
      <c r="C292" t="s">
        <v>1295</v>
      </c>
      <c r="D292" t="s">
        <v>1742</v>
      </c>
      <c r="E292" t="s">
        <v>1801</v>
      </c>
      <c r="F292">
        <v>4</v>
      </c>
      <c r="G292">
        <v>493.8</v>
      </c>
      <c r="H292" t="s">
        <v>1829</v>
      </c>
      <c r="I292">
        <v>1975.2</v>
      </c>
      <c r="J292">
        <v>474.05</v>
      </c>
      <c r="K292">
        <v>0.24</v>
      </c>
    </row>
    <row r="293" spans="1:11" x14ac:dyDescent="0.3">
      <c r="A293" t="s">
        <v>2117</v>
      </c>
      <c r="B293" s="13">
        <v>45485</v>
      </c>
      <c r="C293" t="s">
        <v>78</v>
      </c>
      <c r="D293" t="s">
        <v>1630</v>
      </c>
      <c r="E293" t="s">
        <v>1807</v>
      </c>
      <c r="F293">
        <v>1</v>
      </c>
      <c r="G293">
        <v>640.54999999999995</v>
      </c>
      <c r="H293" t="s">
        <v>1824</v>
      </c>
      <c r="I293">
        <v>640.54999999999995</v>
      </c>
      <c r="J293">
        <v>160.13999999999999</v>
      </c>
      <c r="K293">
        <v>0.25</v>
      </c>
    </row>
    <row r="294" spans="1:11" x14ac:dyDescent="0.3">
      <c r="A294" t="s">
        <v>2118</v>
      </c>
      <c r="B294" s="13">
        <v>45545</v>
      </c>
      <c r="C294" t="s">
        <v>414</v>
      </c>
      <c r="D294" t="s">
        <v>1696</v>
      </c>
      <c r="E294" t="s">
        <v>1769</v>
      </c>
      <c r="F294">
        <v>1</v>
      </c>
      <c r="G294">
        <v>702.53</v>
      </c>
      <c r="H294" t="s">
        <v>1824</v>
      </c>
      <c r="I294">
        <v>702.53</v>
      </c>
      <c r="J294">
        <v>210.76</v>
      </c>
      <c r="K294">
        <v>0.3</v>
      </c>
    </row>
    <row r="295" spans="1:11" x14ac:dyDescent="0.3">
      <c r="A295" t="s">
        <v>2119</v>
      </c>
      <c r="B295" s="13">
        <v>45826</v>
      </c>
      <c r="C295" t="s">
        <v>724</v>
      </c>
      <c r="D295" t="s">
        <v>1626</v>
      </c>
      <c r="E295" t="s">
        <v>1782</v>
      </c>
      <c r="F295">
        <v>4</v>
      </c>
      <c r="G295">
        <v>139.94</v>
      </c>
      <c r="H295" t="s">
        <v>1824</v>
      </c>
      <c r="I295">
        <v>559.76</v>
      </c>
      <c r="J295">
        <v>134.34</v>
      </c>
      <c r="K295">
        <v>0.24</v>
      </c>
    </row>
    <row r="296" spans="1:11" x14ac:dyDescent="0.3">
      <c r="A296" t="s">
        <v>2120</v>
      </c>
      <c r="B296" s="13">
        <v>45654</v>
      </c>
      <c r="C296" t="s">
        <v>881</v>
      </c>
      <c r="D296" t="s">
        <v>1586</v>
      </c>
      <c r="E296" t="s">
        <v>1782</v>
      </c>
      <c r="F296">
        <v>2</v>
      </c>
      <c r="G296">
        <v>230.85</v>
      </c>
      <c r="H296" t="s">
        <v>1824</v>
      </c>
      <c r="I296">
        <v>461.7</v>
      </c>
      <c r="J296">
        <v>83.11</v>
      </c>
      <c r="K296">
        <v>0.18</v>
      </c>
    </row>
    <row r="297" spans="1:11" x14ac:dyDescent="0.3">
      <c r="A297" t="s">
        <v>2121</v>
      </c>
      <c r="B297" s="13">
        <v>45556</v>
      </c>
      <c r="C297" t="s">
        <v>687</v>
      </c>
      <c r="D297" t="s">
        <v>1718</v>
      </c>
      <c r="E297" t="s">
        <v>1807</v>
      </c>
      <c r="F297">
        <v>4</v>
      </c>
      <c r="G297">
        <v>626.35</v>
      </c>
      <c r="H297" t="s">
        <v>1829</v>
      </c>
      <c r="I297">
        <v>2505.4</v>
      </c>
      <c r="J297">
        <v>626.35</v>
      </c>
      <c r="K297">
        <v>0.25</v>
      </c>
    </row>
    <row r="298" spans="1:11" x14ac:dyDescent="0.3">
      <c r="A298" t="s">
        <v>2122</v>
      </c>
      <c r="B298" s="13">
        <v>45434</v>
      </c>
      <c r="C298" t="s">
        <v>298</v>
      </c>
      <c r="D298" t="s">
        <v>1630</v>
      </c>
      <c r="E298" t="s">
        <v>1799</v>
      </c>
      <c r="F298">
        <v>4</v>
      </c>
      <c r="G298">
        <v>108.55</v>
      </c>
      <c r="H298" t="s">
        <v>1826</v>
      </c>
      <c r="I298">
        <v>434.2</v>
      </c>
      <c r="J298">
        <v>78.16</v>
      </c>
      <c r="K298">
        <v>0.18</v>
      </c>
    </row>
    <row r="299" spans="1:11" x14ac:dyDescent="0.3">
      <c r="A299" t="s">
        <v>2123</v>
      </c>
      <c r="B299" s="13">
        <v>45871</v>
      </c>
      <c r="C299" t="s">
        <v>628</v>
      </c>
      <c r="D299" t="s">
        <v>1582</v>
      </c>
      <c r="E299" t="s">
        <v>1757</v>
      </c>
      <c r="F299">
        <v>4</v>
      </c>
      <c r="G299">
        <v>353.67</v>
      </c>
      <c r="H299" t="s">
        <v>1829</v>
      </c>
      <c r="I299">
        <v>1414.68</v>
      </c>
      <c r="J299">
        <v>42.44</v>
      </c>
      <c r="K299">
        <v>0.03</v>
      </c>
    </row>
    <row r="300" spans="1:11" x14ac:dyDescent="0.3">
      <c r="A300" t="s">
        <v>2124</v>
      </c>
      <c r="B300" s="13">
        <v>45583</v>
      </c>
      <c r="C300" t="s">
        <v>241</v>
      </c>
      <c r="D300" t="s">
        <v>1728</v>
      </c>
      <c r="E300" t="s">
        <v>1757</v>
      </c>
      <c r="F300">
        <v>4</v>
      </c>
      <c r="G300">
        <v>61.98</v>
      </c>
      <c r="H300" t="s">
        <v>1824</v>
      </c>
      <c r="I300">
        <v>247.92</v>
      </c>
      <c r="J300">
        <v>39.67</v>
      </c>
      <c r="K300">
        <v>0.16</v>
      </c>
    </row>
    <row r="301" spans="1:11" x14ac:dyDescent="0.3">
      <c r="A301" t="s">
        <v>2125</v>
      </c>
      <c r="B301" s="13">
        <v>45348</v>
      </c>
      <c r="C301" t="s">
        <v>702</v>
      </c>
      <c r="D301" t="s">
        <v>1592</v>
      </c>
      <c r="E301" t="s">
        <v>1813</v>
      </c>
      <c r="F301">
        <v>2</v>
      </c>
      <c r="G301">
        <v>873.1</v>
      </c>
      <c r="H301" t="s">
        <v>1826</v>
      </c>
      <c r="I301">
        <v>1746.2</v>
      </c>
      <c r="J301">
        <v>209.54</v>
      </c>
      <c r="K301">
        <v>0.12</v>
      </c>
    </row>
    <row r="302" spans="1:11" x14ac:dyDescent="0.3">
      <c r="A302" t="s">
        <v>2126</v>
      </c>
      <c r="B302" s="13">
        <v>45268</v>
      </c>
      <c r="C302" t="s">
        <v>648</v>
      </c>
      <c r="D302" t="s">
        <v>1572</v>
      </c>
      <c r="E302" t="s">
        <v>1801</v>
      </c>
      <c r="F302">
        <v>4</v>
      </c>
      <c r="G302">
        <v>889.47</v>
      </c>
      <c r="H302" t="s">
        <v>1824</v>
      </c>
      <c r="I302">
        <v>3557.88</v>
      </c>
      <c r="J302">
        <v>853.89</v>
      </c>
      <c r="K302">
        <v>0.24</v>
      </c>
    </row>
    <row r="303" spans="1:11" x14ac:dyDescent="0.3">
      <c r="A303" t="s">
        <v>2127</v>
      </c>
      <c r="B303" s="13">
        <v>45596</v>
      </c>
      <c r="C303" t="s">
        <v>118</v>
      </c>
      <c r="D303" t="s">
        <v>1696</v>
      </c>
      <c r="E303" t="s">
        <v>1792</v>
      </c>
      <c r="F303">
        <v>3</v>
      </c>
      <c r="G303">
        <v>803.76</v>
      </c>
      <c r="H303" t="s">
        <v>1829</v>
      </c>
      <c r="I303">
        <v>2411.2800000000002</v>
      </c>
      <c r="J303">
        <v>458.14</v>
      </c>
      <c r="K303">
        <v>0.19</v>
      </c>
    </row>
    <row r="304" spans="1:11" x14ac:dyDescent="0.3">
      <c r="A304" t="s">
        <v>2128</v>
      </c>
      <c r="B304" s="13">
        <v>45624</v>
      </c>
      <c r="C304" t="s">
        <v>1443</v>
      </c>
      <c r="D304" t="s">
        <v>1698</v>
      </c>
      <c r="E304" t="s">
        <v>1773</v>
      </c>
      <c r="F304">
        <v>2</v>
      </c>
      <c r="G304">
        <v>865.14</v>
      </c>
      <c r="H304" t="s">
        <v>1826</v>
      </c>
      <c r="I304">
        <v>1730.28</v>
      </c>
      <c r="J304">
        <v>346.06</v>
      </c>
      <c r="K304">
        <v>0.2</v>
      </c>
    </row>
    <row r="305" spans="1:11" x14ac:dyDescent="0.3">
      <c r="A305" t="s">
        <v>2129</v>
      </c>
      <c r="B305" s="13">
        <v>45813</v>
      </c>
      <c r="C305" t="s">
        <v>347</v>
      </c>
      <c r="D305" t="s">
        <v>1610</v>
      </c>
      <c r="E305" t="s">
        <v>1786</v>
      </c>
      <c r="F305">
        <v>2</v>
      </c>
      <c r="G305">
        <v>916.49</v>
      </c>
      <c r="H305" t="s">
        <v>1829</v>
      </c>
      <c r="I305">
        <v>1832.98</v>
      </c>
      <c r="J305">
        <v>549.89</v>
      </c>
      <c r="K305">
        <v>0.3</v>
      </c>
    </row>
    <row r="306" spans="1:11" x14ac:dyDescent="0.3">
      <c r="A306" t="s">
        <v>2130</v>
      </c>
      <c r="B306" s="13">
        <v>45615</v>
      </c>
      <c r="C306" t="s">
        <v>164</v>
      </c>
      <c r="D306" t="s">
        <v>1650</v>
      </c>
      <c r="E306" t="s">
        <v>1794</v>
      </c>
      <c r="F306">
        <v>3</v>
      </c>
      <c r="G306">
        <v>781.39</v>
      </c>
      <c r="H306" t="s">
        <v>1824</v>
      </c>
      <c r="I306">
        <v>2344.17</v>
      </c>
      <c r="J306">
        <v>281.3</v>
      </c>
      <c r="K306">
        <v>0.12</v>
      </c>
    </row>
    <row r="307" spans="1:11" x14ac:dyDescent="0.3">
      <c r="A307" t="s">
        <v>2131</v>
      </c>
      <c r="B307" s="13">
        <v>45431</v>
      </c>
      <c r="C307" t="s">
        <v>687</v>
      </c>
      <c r="D307" t="s">
        <v>1624</v>
      </c>
      <c r="E307" t="s">
        <v>1794</v>
      </c>
      <c r="F307">
        <v>4</v>
      </c>
      <c r="G307">
        <v>619.74</v>
      </c>
      <c r="H307" t="s">
        <v>1829</v>
      </c>
      <c r="I307">
        <v>2478.96</v>
      </c>
      <c r="J307">
        <v>322.26</v>
      </c>
      <c r="K307">
        <v>0.13</v>
      </c>
    </row>
    <row r="308" spans="1:11" x14ac:dyDescent="0.3">
      <c r="A308" t="s">
        <v>2132</v>
      </c>
      <c r="B308" s="13">
        <v>45679</v>
      </c>
      <c r="C308" t="s">
        <v>1481</v>
      </c>
      <c r="D308" t="s">
        <v>1672</v>
      </c>
      <c r="E308" t="s">
        <v>1799</v>
      </c>
      <c r="F308">
        <v>2</v>
      </c>
      <c r="G308">
        <v>837.76</v>
      </c>
      <c r="H308" t="s">
        <v>1829</v>
      </c>
      <c r="I308">
        <v>1675.52</v>
      </c>
      <c r="J308">
        <v>50.27</v>
      </c>
      <c r="K308">
        <v>0.03</v>
      </c>
    </row>
    <row r="309" spans="1:11" x14ac:dyDescent="0.3">
      <c r="A309" t="s">
        <v>2133</v>
      </c>
      <c r="B309" s="13">
        <v>45842</v>
      </c>
      <c r="C309" t="s">
        <v>1395</v>
      </c>
      <c r="D309" t="s">
        <v>1728</v>
      </c>
      <c r="E309" t="s">
        <v>1757</v>
      </c>
      <c r="F309">
        <v>3</v>
      </c>
      <c r="G309">
        <v>135.94</v>
      </c>
      <c r="H309" t="s">
        <v>1824</v>
      </c>
      <c r="I309">
        <v>407.82</v>
      </c>
      <c r="J309">
        <v>81.56</v>
      </c>
      <c r="K309">
        <v>0.2</v>
      </c>
    </row>
    <row r="310" spans="1:11" x14ac:dyDescent="0.3">
      <c r="A310" t="s">
        <v>2134</v>
      </c>
      <c r="B310" s="13">
        <v>45796</v>
      </c>
      <c r="C310" t="s">
        <v>1475</v>
      </c>
      <c r="D310" t="s">
        <v>1696</v>
      </c>
      <c r="E310" t="s">
        <v>1757</v>
      </c>
      <c r="F310">
        <v>4</v>
      </c>
      <c r="G310">
        <v>396.53</v>
      </c>
      <c r="H310" t="s">
        <v>1826</v>
      </c>
      <c r="I310">
        <v>1586.12</v>
      </c>
      <c r="J310">
        <v>111.03</v>
      </c>
      <c r="K310">
        <v>7.0000000000000007E-2</v>
      </c>
    </row>
    <row r="311" spans="1:11" x14ac:dyDescent="0.3">
      <c r="A311" t="s">
        <v>2135</v>
      </c>
      <c r="B311" s="13">
        <v>45264</v>
      </c>
      <c r="C311" t="s">
        <v>713</v>
      </c>
      <c r="D311" t="s">
        <v>1606</v>
      </c>
      <c r="E311" t="s">
        <v>1799</v>
      </c>
      <c r="F311">
        <v>2</v>
      </c>
      <c r="G311">
        <v>722.45</v>
      </c>
      <c r="H311" t="s">
        <v>1826</v>
      </c>
      <c r="I311">
        <v>1444.9</v>
      </c>
      <c r="J311">
        <v>317.88</v>
      </c>
      <c r="K311">
        <v>0.22</v>
      </c>
    </row>
    <row r="312" spans="1:11" x14ac:dyDescent="0.3">
      <c r="A312" t="s">
        <v>2136</v>
      </c>
      <c r="B312" s="13">
        <v>45504</v>
      </c>
      <c r="C312" t="s">
        <v>181</v>
      </c>
      <c r="D312" t="s">
        <v>1676</v>
      </c>
      <c r="E312" t="s">
        <v>1761</v>
      </c>
      <c r="F312">
        <v>2</v>
      </c>
      <c r="G312">
        <v>138.41</v>
      </c>
      <c r="H312" t="s">
        <v>1824</v>
      </c>
      <c r="I312">
        <v>276.82</v>
      </c>
      <c r="J312">
        <v>5.54</v>
      </c>
      <c r="K312">
        <v>0.02</v>
      </c>
    </row>
    <row r="313" spans="1:11" x14ac:dyDescent="0.3">
      <c r="A313" t="s">
        <v>2137</v>
      </c>
      <c r="B313" s="13">
        <v>45679</v>
      </c>
      <c r="C313" t="s">
        <v>435</v>
      </c>
      <c r="D313" t="s">
        <v>1708</v>
      </c>
      <c r="E313" t="s">
        <v>1761</v>
      </c>
      <c r="F313">
        <v>4</v>
      </c>
      <c r="G313">
        <v>741.51</v>
      </c>
      <c r="H313" t="s">
        <v>1829</v>
      </c>
      <c r="I313">
        <v>2966.04</v>
      </c>
      <c r="J313">
        <v>266.94</v>
      </c>
      <c r="K313">
        <v>0.09</v>
      </c>
    </row>
    <row r="314" spans="1:11" x14ac:dyDescent="0.3">
      <c r="A314" t="s">
        <v>2138</v>
      </c>
      <c r="B314" s="13">
        <v>45611</v>
      </c>
      <c r="C314" t="s">
        <v>100</v>
      </c>
      <c r="D314" t="s">
        <v>1708</v>
      </c>
      <c r="E314" t="s">
        <v>1807</v>
      </c>
      <c r="F314">
        <v>2</v>
      </c>
      <c r="G314">
        <v>588.9</v>
      </c>
      <c r="H314" t="s">
        <v>1826</v>
      </c>
      <c r="I314">
        <v>1177.8</v>
      </c>
      <c r="J314">
        <v>223.78</v>
      </c>
      <c r="K314">
        <v>0.19</v>
      </c>
    </row>
    <row r="315" spans="1:11" x14ac:dyDescent="0.3">
      <c r="A315" t="s">
        <v>2139</v>
      </c>
      <c r="B315" s="13">
        <v>45389</v>
      </c>
      <c r="C315" t="s">
        <v>960</v>
      </c>
      <c r="D315" t="s">
        <v>1648</v>
      </c>
      <c r="E315" t="s">
        <v>1761</v>
      </c>
      <c r="F315">
        <v>1</v>
      </c>
      <c r="G315">
        <v>88.92</v>
      </c>
      <c r="H315" t="s">
        <v>1826</v>
      </c>
      <c r="I315">
        <v>88.92</v>
      </c>
      <c r="J315">
        <v>16.89</v>
      </c>
      <c r="K315">
        <v>0.19</v>
      </c>
    </row>
    <row r="316" spans="1:11" x14ac:dyDescent="0.3">
      <c r="A316" t="s">
        <v>2140</v>
      </c>
      <c r="B316" s="13">
        <v>45339</v>
      </c>
      <c r="C316" t="s">
        <v>411</v>
      </c>
      <c r="D316" t="s">
        <v>1670</v>
      </c>
      <c r="E316" t="s">
        <v>1804</v>
      </c>
      <c r="F316">
        <v>1</v>
      </c>
      <c r="G316">
        <v>299.13</v>
      </c>
      <c r="H316" t="s">
        <v>1829</v>
      </c>
      <c r="I316">
        <v>299.13</v>
      </c>
      <c r="J316">
        <v>29.91</v>
      </c>
      <c r="K316">
        <v>0.1</v>
      </c>
    </row>
    <row r="317" spans="1:11" x14ac:dyDescent="0.3">
      <c r="A317" t="s">
        <v>2141</v>
      </c>
      <c r="B317" s="13">
        <v>45433</v>
      </c>
      <c r="C317" t="s">
        <v>405</v>
      </c>
      <c r="D317" t="s">
        <v>1702</v>
      </c>
      <c r="E317" t="s">
        <v>1766</v>
      </c>
      <c r="F317">
        <v>2</v>
      </c>
      <c r="G317">
        <v>548.29999999999995</v>
      </c>
      <c r="H317" t="s">
        <v>1824</v>
      </c>
      <c r="I317">
        <v>1096.5999999999999</v>
      </c>
      <c r="J317">
        <v>252.22</v>
      </c>
      <c r="K317">
        <v>0.23</v>
      </c>
    </row>
    <row r="318" spans="1:11" x14ac:dyDescent="0.3">
      <c r="A318" t="s">
        <v>2142</v>
      </c>
      <c r="B318" s="13">
        <v>45435</v>
      </c>
      <c r="C318" t="s">
        <v>836</v>
      </c>
      <c r="D318" t="s">
        <v>1656</v>
      </c>
      <c r="E318" t="s">
        <v>1789</v>
      </c>
      <c r="F318">
        <v>3</v>
      </c>
      <c r="G318">
        <v>977.55</v>
      </c>
      <c r="H318" t="s">
        <v>1826</v>
      </c>
      <c r="I318">
        <v>2932.65</v>
      </c>
      <c r="J318">
        <v>58.65</v>
      </c>
      <c r="K318">
        <v>0.02</v>
      </c>
    </row>
    <row r="319" spans="1:11" x14ac:dyDescent="0.3">
      <c r="A319" t="s">
        <v>2143</v>
      </c>
      <c r="B319" s="13">
        <v>45823</v>
      </c>
      <c r="C319" t="s">
        <v>1086</v>
      </c>
      <c r="D319" t="s">
        <v>1636</v>
      </c>
      <c r="E319" t="s">
        <v>1810</v>
      </c>
      <c r="F319">
        <v>1</v>
      </c>
      <c r="G319">
        <v>459.42</v>
      </c>
      <c r="H319" t="s">
        <v>1829</v>
      </c>
      <c r="I319">
        <v>459.42</v>
      </c>
      <c r="J319">
        <v>128.63999999999999</v>
      </c>
      <c r="K319">
        <v>0.28000000000000003</v>
      </c>
    </row>
    <row r="320" spans="1:11" x14ac:dyDescent="0.3">
      <c r="A320" t="s">
        <v>2144</v>
      </c>
      <c r="B320" s="13">
        <v>45663</v>
      </c>
      <c r="C320" t="s">
        <v>318</v>
      </c>
      <c r="D320" t="s">
        <v>1549</v>
      </c>
      <c r="E320" t="s">
        <v>1769</v>
      </c>
      <c r="F320">
        <v>2</v>
      </c>
      <c r="G320">
        <v>123.19</v>
      </c>
      <c r="H320" t="s">
        <v>1824</v>
      </c>
      <c r="I320">
        <v>246.38</v>
      </c>
      <c r="J320">
        <v>46.81</v>
      </c>
      <c r="K320">
        <v>0.19</v>
      </c>
    </row>
    <row r="321" spans="1:11" x14ac:dyDescent="0.3">
      <c r="A321" t="s">
        <v>2145</v>
      </c>
      <c r="B321" s="13">
        <v>45879</v>
      </c>
      <c r="C321" t="s">
        <v>1121</v>
      </c>
      <c r="D321" t="s">
        <v>1658</v>
      </c>
      <c r="E321" t="s">
        <v>1813</v>
      </c>
      <c r="F321">
        <v>1</v>
      </c>
      <c r="G321">
        <v>222.95</v>
      </c>
      <c r="H321" t="s">
        <v>1826</v>
      </c>
      <c r="I321">
        <v>222.95</v>
      </c>
      <c r="J321">
        <v>4.46</v>
      </c>
      <c r="K321">
        <v>0.02</v>
      </c>
    </row>
    <row r="322" spans="1:11" x14ac:dyDescent="0.3">
      <c r="A322" t="s">
        <v>2146</v>
      </c>
      <c r="B322" s="13">
        <v>45840</v>
      </c>
      <c r="C322" t="s">
        <v>1044</v>
      </c>
      <c r="D322" t="s">
        <v>1612</v>
      </c>
      <c r="E322" t="s">
        <v>1769</v>
      </c>
      <c r="F322">
        <v>3</v>
      </c>
      <c r="G322">
        <v>601.92999999999995</v>
      </c>
      <c r="H322" t="s">
        <v>1824</v>
      </c>
      <c r="I322">
        <v>1805.79</v>
      </c>
      <c r="J322">
        <v>252.81</v>
      </c>
      <c r="K322">
        <v>0.14000000000000001</v>
      </c>
    </row>
    <row r="323" spans="1:11" x14ac:dyDescent="0.3">
      <c r="A323" t="s">
        <v>2147</v>
      </c>
      <c r="B323" s="13">
        <v>45380</v>
      </c>
      <c r="C323" t="s">
        <v>939</v>
      </c>
      <c r="D323" t="s">
        <v>1686</v>
      </c>
      <c r="E323" t="s">
        <v>1761</v>
      </c>
      <c r="F323">
        <v>1</v>
      </c>
      <c r="G323">
        <v>564.1</v>
      </c>
      <c r="H323" t="s">
        <v>1824</v>
      </c>
      <c r="I323">
        <v>564.1</v>
      </c>
      <c r="J323">
        <v>16.920000000000002</v>
      </c>
      <c r="K323">
        <v>0.03</v>
      </c>
    </row>
    <row r="324" spans="1:11" x14ac:dyDescent="0.3">
      <c r="A324" t="s">
        <v>2148</v>
      </c>
      <c r="B324" s="13">
        <v>45672</v>
      </c>
      <c r="C324" t="s">
        <v>341</v>
      </c>
      <c r="D324" t="s">
        <v>1708</v>
      </c>
      <c r="E324" t="s">
        <v>1773</v>
      </c>
      <c r="F324">
        <v>1</v>
      </c>
      <c r="G324">
        <v>516.62</v>
      </c>
      <c r="H324" t="s">
        <v>1824</v>
      </c>
      <c r="I324">
        <v>516.62</v>
      </c>
      <c r="J324">
        <v>92.99</v>
      </c>
      <c r="K324">
        <v>0.18</v>
      </c>
    </row>
    <row r="325" spans="1:11" x14ac:dyDescent="0.3">
      <c r="A325" t="s">
        <v>2149</v>
      </c>
      <c r="B325" s="13">
        <v>45497</v>
      </c>
      <c r="C325" t="s">
        <v>1357</v>
      </c>
      <c r="D325" t="s">
        <v>1674</v>
      </c>
      <c r="E325" t="s">
        <v>1794</v>
      </c>
      <c r="F325">
        <v>1</v>
      </c>
      <c r="G325">
        <v>934.75</v>
      </c>
      <c r="H325" t="s">
        <v>1826</v>
      </c>
      <c r="I325">
        <v>934.75</v>
      </c>
      <c r="J325">
        <v>102.82</v>
      </c>
      <c r="K325">
        <v>0.11</v>
      </c>
    </row>
    <row r="326" spans="1:11" x14ac:dyDescent="0.3">
      <c r="A326" t="s">
        <v>2150</v>
      </c>
      <c r="B326" s="13">
        <v>45407</v>
      </c>
      <c r="C326" t="s">
        <v>752</v>
      </c>
      <c r="D326" t="s">
        <v>1744</v>
      </c>
      <c r="E326" t="s">
        <v>1779</v>
      </c>
      <c r="F326">
        <v>4</v>
      </c>
      <c r="G326">
        <v>548.44000000000005</v>
      </c>
      <c r="H326" t="s">
        <v>1826</v>
      </c>
      <c r="I326">
        <v>2193.7600000000002</v>
      </c>
      <c r="J326">
        <v>109.69</v>
      </c>
      <c r="K326">
        <v>0.05</v>
      </c>
    </row>
    <row r="327" spans="1:11" x14ac:dyDescent="0.3">
      <c r="A327" t="s">
        <v>2151</v>
      </c>
      <c r="B327" s="13">
        <v>45764</v>
      </c>
      <c r="C327" t="s">
        <v>63</v>
      </c>
      <c r="D327" t="s">
        <v>1622</v>
      </c>
      <c r="E327" t="s">
        <v>1766</v>
      </c>
      <c r="F327">
        <v>3</v>
      </c>
      <c r="G327">
        <v>361.11</v>
      </c>
      <c r="H327" t="s">
        <v>1824</v>
      </c>
      <c r="I327">
        <v>1083.33</v>
      </c>
      <c r="J327">
        <v>65</v>
      </c>
      <c r="K327">
        <v>0.06</v>
      </c>
    </row>
    <row r="328" spans="1:11" x14ac:dyDescent="0.3">
      <c r="A328" t="s">
        <v>2152</v>
      </c>
      <c r="B328" s="13">
        <v>45924</v>
      </c>
      <c r="C328" t="s">
        <v>616</v>
      </c>
      <c r="D328" t="s">
        <v>1574</v>
      </c>
      <c r="E328" t="s">
        <v>1757</v>
      </c>
      <c r="F328">
        <v>2</v>
      </c>
      <c r="G328">
        <v>610.37</v>
      </c>
      <c r="H328" t="s">
        <v>1826</v>
      </c>
      <c r="I328">
        <v>1220.74</v>
      </c>
      <c r="J328">
        <v>122.07</v>
      </c>
      <c r="K328">
        <v>0.1</v>
      </c>
    </row>
    <row r="329" spans="1:11" x14ac:dyDescent="0.3">
      <c r="A329" t="s">
        <v>2153</v>
      </c>
      <c r="B329" s="13">
        <v>45240</v>
      </c>
      <c r="C329" t="s">
        <v>1050</v>
      </c>
      <c r="D329" t="s">
        <v>1650</v>
      </c>
      <c r="E329" t="s">
        <v>1804</v>
      </c>
      <c r="F329">
        <v>1</v>
      </c>
      <c r="G329">
        <v>272.2</v>
      </c>
      <c r="H329" t="s">
        <v>1824</v>
      </c>
      <c r="I329">
        <v>272.2</v>
      </c>
      <c r="J329">
        <v>81.66</v>
      </c>
      <c r="K329">
        <v>0.3</v>
      </c>
    </row>
    <row r="330" spans="1:11" x14ac:dyDescent="0.3">
      <c r="A330" t="s">
        <v>2154</v>
      </c>
      <c r="B330" s="13">
        <v>45349</v>
      </c>
      <c r="C330" t="s">
        <v>1357</v>
      </c>
      <c r="D330" t="s">
        <v>1702</v>
      </c>
      <c r="E330" t="s">
        <v>1776</v>
      </c>
      <c r="F330">
        <v>3</v>
      </c>
      <c r="G330">
        <v>573.1</v>
      </c>
      <c r="H330" t="s">
        <v>1829</v>
      </c>
      <c r="I330">
        <v>1719.3</v>
      </c>
      <c r="J330">
        <v>275.08999999999997</v>
      </c>
      <c r="K330">
        <v>0.16</v>
      </c>
    </row>
    <row r="331" spans="1:11" x14ac:dyDescent="0.3">
      <c r="A331" t="s">
        <v>2155</v>
      </c>
      <c r="B331" s="13">
        <v>45756</v>
      </c>
      <c r="C331" t="s">
        <v>1014</v>
      </c>
      <c r="D331" t="s">
        <v>1557</v>
      </c>
      <c r="E331" t="s">
        <v>1752</v>
      </c>
      <c r="F331">
        <v>4</v>
      </c>
      <c r="G331">
        <v>24.72</v>
      </c>
      <c r="H331" t="s">
        <v>1824</v>
      </c>
      <c r="I331">
        <v>98.88</v>
      </c>
      <c r="J331">
        <v>27.69</v>
      </c>
      <c r="K331">
        <v>0.28000000000000003</v>
      </c>
    </row>
    <row r="332" spans="1:11" x14ac:dyDescent="0.3">
      <c r="A332" t="s">
        <v>2156</v>
      </c>
      <c r="B332" s="13">
        <v>45478</v>
      </c>
      <c r="C332" t="s">
        <v>803</v>
      </c>
      <c r="D332" t="s">
        <v>1565</v>
      </c>
      <c r="E332" t="s">
        <v>1786</v>
      </c>
      <c r="F332">
        <v>3</v>
      </c>
      <c r="G332">
        <v>268.89</v>
      </c>
      <c r="H332" t="s">
        <v>1829</v>
      </c>
      <c r="I332">
        <v>806.67</v>
      </c>
      <c r="J332">
        <v>56.47</v>
      </c>
      <c r="K332">
        <v>7.0000000000000007E-2</v>
      </c>
    </row>
    <row r="333" spans="1:11" x14ac:dyDescent="0.3">
      <c r="A333" t="s">
        <v>2157</v>
      </c>
      <c r="B333" s="13">
        <v>45890</v>
      </c>
      <c r="C333" t="s">
        <v>821</v>
      </c>
      <c r="D333" t="s">
        <v>1684</v>
      </c>
      <c r="E333" t="s">
        <v>1786</v>
      </c>
      <c r="F333">
        <v>1</v>
      </c>
      <c r="G333">
        <v>78.5</v>
      </c>
      <c r="H333" t="s">
        <v>1829</v>
      </c>
      <c r="I333">
        <v>78.5</v>
      </c>
      <c r="J333">
        <v>13.34</v>
      </c>
      <c r="K333">
        <v>0.17</v>
      </c>
    </row>
    <row r="334" spans="1:11" x14ac:dyDescent="0.3">
      <c r="A334" t="s">
        <v>2158</v>
      </c>
      <c r="B334" s="13">
        <v>45815</v>
      </c>
      <c r="C334" t="s">
        <v>455</v>
      </c>
      <c r="D334" t="s">
        <v>1620</v>
      </c>
      <c r="E334" t="s">
        <v>1769</v>
      </c>
      <c r="F334">
        <v>3</v>
      </c>
      <c r="G334">
        <v>399.42</v>
      </c>
      <c r="H334" t="s">
        <v>1824</v>
      </c>
      <c r="I334">
        <v>1198.26</v>
      </c>
      <c r="J334">
        <v>23.97</v>
      </c>
      <c r="K334">
        <v>0.02</v>
      </c>
    </row>
    <row r="335" spans="1:11" x14ac:dyDescent="0.3">
      <c r="A335" t="s">
        <v>2159</v>
      </c>
      <c r="B335" s="13">
        <v>45891</v>
      </c>
      <c r="C335" t="s">
        <v>307</v>
      </c>
      <c r="D335" t="s">
        <v>1610</v>
      </c>
      <c r="E335" t="s">
        <v>1813</v>
      </c>
      <c r="F335">
        <v>3</v>
      </c>
      <c r="G335">
        <v>455.82</v>
      </c>
      <c r="H335" t="s">
        <v>1826</v>
      </c>
      <c r="I335">
        <v>1367.46</v>
      </c>
      <c r="J335">
        <v>13.67</v>
      </c>
      <c r="K335">
        <v>0.01</v>
      </c>
    </row>
    <row r="336" spans="1:11" x14ac:dyDescent="0.3">
      <c r="A336" t="s">
        <v>2160</v>
      </c>
      <c r="B336" s="13">
        <v>45609</v>
      </c>
      <c r="C336" t="s">
        <v>1095</v>
      </c>
      <c r="D336" t="s">
        <v>1648</v>
      </c>
      <c r="E336" t="s">
        <v>1773</v>
      </c>
      <c r="F336">
        <v>2</v>
      </c>
      <c r="G336">
        <v>613.23</v>
      </c>
      <c r="H336" t="s">
        <v>1826</v>
      </c>
      <c r="I336">
        <v>1226.46</v>
      </c>
      <c r="J336">
        <v>183.97</v>
      </c>
      <c r="K336">
        <v>0.15</v>
      </c>
    </row>
    <row r="337" spans="1:11" x14ac:dyDescent="0.3">
      <c r="A337" t="s">
        <v>2161</v>
      </c>
      <c r="B337" s="13">
        <v>45309</v>
      </c>
      <c r="C337" t="s">
        <v>1414</v>
      </c>
      <c r="D337" t="s">
        <v>1549</v>
      </c>
      <c r="E337" t="s">
        <v>1799</v>
      </c>
      <c r="F337">
        <v>4</v>
      </c>
      <c r="G337">
        <v>971.9</v>
      </c>
      <c r="H337" t="s">
        <v>1826</v>
      </c>
      <c r="I337">
        <v>3887.6</v>
      </c>
      <c r="J337">
        <v>1088.53</v>
      </c>
      <c r="K337">
        <v>0.28000000000000003</v>
      </c>
    </row>
    <row r="338" spans="1:11" x14ac:dyDescent="0.3">
      <c r="A338" t="s">
        <v>2162</v>
      </c>
      <c r="B338" s="13">
        <v>45519</v>
      </c>
      <c r="C338" t="s">
        <v>137</v>
      </c>
      <c r="D338" t="s">
        <v>1604</v>
      </c>
      <c r="E338" t="s">
        <v>1779</v>
      </c>
      <c r="F338">
        <v>3</v>
      </c>
      <c r="G338">
        <v>884.92</v>
      </c>
      <c r="H338" t="s">
        <v>1826</v>
      </c>
      <c r="I338">
        <v>2654.76</v>
      </c>
      <c r="J338">
        <v>159.29</v>
      </c>
      <c r="K338">
        <v>0.06</v>
      </c>
    </row>
    <row r="339" spans="1:11" x14ac:dyDescent="0.3">
      <c r="A339" t="s">
        <v>2163</v>
      </c>
      <c r="B339" s="13">
        <v>45921</v>
      </c>
      <c r="C339" t="s">
        <v>314</v>
      </c>
      <c r="D339" t="s">
        <v>1562</v>
      </c>
      <c r="E339" t="s">
        <v>1786</v>
      </c>
      <c r="F339">
        <v>1</v>
      </c>
      <c r="G339">
        <v>125</v>
      </c>
      <c r="H339" t="s">
        <v>1824</v>
      </c>
      <c r="I339">
        <v>125</v>
      </c>
      <c r="J339">
        <v>28.75</v>
      </c>
      <c r="K339">
        <v>0.23</v>
      </c>
    </row>
    <row r="340" spans="1:11" x14ac:dyDescent="0.3">
      <c r="A340" t="s">
        <v>2164</v>
      </c>
      <c r="B340" s="13">
        <v>45465</v>
      </c>
      <c r="C340" t="s">
        <v>441</v>
      </c>
      <c r="D340" t="s">
        <v>1568</v>
      </c>
      <c r="E340" t="s">
        <v>1801</v>
      </c>
      <c r="F340">
        <v>2</v>
      </c>
      <c r="G340">
        <v>188.25</v>
      </c>
      <c r="H340" t="s">
        <v>1826</v>
      </c>
      <c r="I340">
        <v>376.5</v>
      </c>
      <c r="J340">
        <v>30.12</v>
      </c>
      <c r="K340">
        <v>0.08</v>
      </c>
    </row>
    <row r="341" spans="1:11" x14ac:dyDescent="0.3">
      <c r="A341" t="s">
        <v>2165</v>
      </c>
      <c r="B341" s="13">
        <v>45303</v>
      </c>
      <c r="C341" t="s">
        <v>719</v>
      </c>
      <c r="D341" t="s">
        <v>1640</v>
      </c>
      <c r="E341" t="s">
        <v>1776</v>
      </c>
      <c r="F341">
        <v>4</v>
      </c>
      <c r="G341">
        <v>344.12</v>
      </c>
      <c r="H341" t="s">
        <v>1826</v>
      </c>
      <c r="I341">
        <v>1376.48</v>
      </c>
      <c r="J341">
        <v>344.12</v>
      </c>
      <c r="K341">
        <v>0.25</v>
      </c>
    </row>
    <row r="342" spans="1:11" x14ac:dyDescent="0.3">
      <c r="A342" t="s">
        <v>2166</v>
      </c>
      <c r="B342" s="13">
        <v>45218</v>
      </c>
      <c r="C342" t="s">
        <v>181</v>
      </c>
      <c r="D342" t="s">
        <v>1582</v>
      </c>
      <c r="E342" t="s">
        <v>1813</v>
      </c>
      <c r="F342">
        <v>3</v>
      </c>
      <c r="G342">
        <v>997.95</v>
      </c>
      <c r="H342" t="s">
        <v>1829</v>
      </c>
      <c r="I342">
        <v>2993.85</v>
      </c>
      <c r="J342">
        <v>269.45</v>
      </c>
      <c r="K342">
        <v>0.09</v>
      </c>
    </row>
    <row r="343" spans="1:11" x14ac:dyDescent="0.3">
      <c r="A343" t="s">
        <v>2167</v>
      </c>
      <c r="B343" s="13">
        <v>45727</v>
      </c>
      <c r="C343" t="s">
        <v>505</v>
      </c>
      <c r="D343" t="s">
        <v>1570</v>
      </c>
      <c r="E343" t="s">
        <v>1801</v>
      </c>
      <c r="F343">
        <v>3</v>
      </c>
      <c r="G343">
        <v>121.64</v>
      </c>
      <c r="H343" t="s">
        <v>1826</v>
      </c>
      <c r="I343">
        <v>364.92</v>
      </c>
      <c r="J343">
        <v>25.54</v>
      </c>
      <c r="K343">
        <v>7.0000000000000007E-2</v>
      </c>
    </row>
    <row r="344" spans="1:11" x14ac:dyDescent="0.3">
      <c r="A344" t="s">
        <v>2168</v>
      </c>
      <c r="B344" s="13">
        <v>45557</v>
      </c>
      <c r="C344" t="s">
        <v>716</v>
      </c>
      <c r="D344" t="s">
        <v>1684</v>
      </c>
      <c r="E344" t="s">
        <v>1789</v>
      </c>
      <c r="F344">
        <v>2</v>
      </c>
      <c r="G344">
        <v>692.72</v>
      </c>
      <c r="H344" t="s">
        <v>1826</v>
      </c>
      <c r="I344">
        <v>1385.44</v>
      </c>
      <c r="J344">
        <v>180.11</v>
      </c>
      <c r="K344">
        <v>0.13</v>
      </c>
    </row>
    <row r="345" spans="1:11" x14ac:dyDescent="0.3">
      <c r="A345" t="s">
        <v>2169</v>
      </c>
      <c r="B345" s="13">
        <v>45623</v>
      </c>
      <c r="C345" t="s">
        <v>114</v>
      </c>
      <c r="D345" t="s">
        <v>1596</v>
      </c>
      <c r="E345" t="s">
        <v>1813</v>
      </c>
      <c r="F345">
        <v>3</v>
      </c>
      <c r="G345">
        <v>794.59</v>
      </c>
      <c r="H345" t="s">
        <v>1826</v>
      </c>
      <c r="I345">
        <v>2383.77</v>
      </c>
      <c r="J345">
        <v>71.510000000000005</v>
      </c>
      <c r="K345">
        <v>0.03</v>
      </c>
    </row>
    <row r="346" spans="1:11" x14ac:dyDescent="0.3">
      <c r="A346" t="s">
        <v>2170</v>
      </c>
      <c r="B346" s="13">
        <v>45224</v>
      </c>
      <c r="C346" t="s">
        <v>67</v>
      </c>
      <c r="D346" t="s">
        <v>1600</v>
      </c>
      <c r="E346" t="s">
        <v>1786</v>
      </c>
      <c r="F346">
        <v>1</v>
      </c>
      <c r="G346">
        <v>907.95</v>
      </c>
      <c r="H346" t="s">
        <v>1826</v>
      </c>
      <c r="I346">
        <v>907.95</v>
      </c>
      <c r="J346">
        <v>90.8</v>
      </c>
      <c r="K346">
        <v>0.1</v>
      </c>
    </row>
    <row r="347" spans="1:11" x14ac:dyDescent="0.3">
      <c r="A347" t="s">
        <v>2171</v>
      </c>
      <c r="B347" s="13">
        <v>45940</v>
      </c>
      <c r="C347" t="s">
        <v>911</v>
      </c>
      <c r="D347" t="s">
        <v>1648</v>
      </c>
      <c r="E347" t="s">
        <v>1752</v>
      </c>
      <c r="F347">
        <v>2</v>
      </c>
      <c r="G347">
        <v>660.81</v>
      </c>
      <c r="H347" t="s">
        <v>1824</v>
      </c>
      <c r="I347">
        <v>1321.62</v>
      </c>
      <c r="J347">
        <v>237.89</v>
      </c>
      <c r="K347">
        <v>0.18</v>
      </c>
    </row>
    <row r="348" spans="1:11" x14ac:dyDescent="0.3">
      <c r="A348" t="s">
        <v>2172</v>
      </c>
      <c r="B348" s="13">
        <v>45915</v>
      </c>
      <c r="C348" t="s">
        <v>227</v>
      </c>
      <c r="D348" t="s">
        <v>1650</v>
      </c>
      <c r="E348" t="s">
        <v>1782</v>
      </c>
      <c r="F348">
        <v>3</v>
      </c>
      <c r="G348">
        <v>564.94000000000005</v>
      </c>
      <c r="H348" t="s">
        <v>1829</v>
      </c>
      <c r="I348">
        <v>1694.82</v>
      </c>
      <c r="J348">
        <v>372.86</v>
      </c>
      <c r="K348">
        <v>0.22</v>
      </c>
    </row>
    <row r="349" spans="1:11" x14ac:dyDescent="0.3">
      <c r="A349" t="s">
        <v>2173</v>
      </c>
      <c r="B349" s="13">
        <v>45541</v>
      </c>
      <c r="C349" t="s">
        <v>205</v>
      </c>
      <c r="D349" t="s">
        <v>1578</v>
      </c>
      <c r="E349" t="s">
        <v>1801</v>
      </c>
      <c r="F349">
        <v>2</v>
      </c>
      <c r="G349">
        <v>280.37</v>
      </c>
      <c r="H349" t="s">
        <v>1829</v>
      </c>
      <c r="I349">
        <v>560.74</v>
      </c>
      <c r="J349">
        <v>123.36</v>
      </c>
      <c r="K349">
        <v>0.22</v>
      </c>
    </row>
    <row r="350" spans="1:11" x14ac:dyDescent="0.3">
      <c r="A350" t="s">
        <v>2174</v>
      </c>
      <c r="B350" s="13">
        <v>45489</v>
      </c>
      <c r="C350" t="s">
        <v>1163</v>
      </c>
      <c r="D350" t="s">
        <v>1648</v>
      </c>
      <c r="E350" t="s">
        <v>1766</v>
      </c>
      <c r="F350">
        <v>2</v>
      </c>
      <c r="G350">
        <v>85.23</v>
      </c>
      <c r="H350" t="s">
        <v>1824</v>
      </c>
      <c r="I350">
        <v>170.46</v>
      </c>
      <c r="J350">
        <v>22.16</v>
      </c>
      <c r="K350">
        <v>0.13</v>
      </c>
    </row>
    <row r="351" spans="1:11" x14ac:dyDescent="0.3">
      <c r="A351" t="s">
        <v>2175</v>
      </c>
      <c r="B351" s="13">
        <v>45748</v>
      </c>
      <c r="C351" t="s">
        <v>984</v>
      </c>
      <c r="D351" t="s">
        <v>1602</v>
      </c>
      <c r="E351" t="s">
        <v>1797</v>
      </c>
      <c r="F351">
        <v>2</v>
      </c>
      <c r="G351">
        <v>563.29999999999995</v>
      </c>
      <c r="H351" t="s">
        <v>1824</v>
      </c>
      <c r="I351">
        <v>1126.5999999999999</v>
      </c>
      <c r="J351">
        <v>292.92</v>
      </c>
      <c r="K351">
        <v>0.26</v>
      </c>
    </row>
    <row r="352" spans="1:11" x14ac:dyDescent="0.3">
      <c r="A352" t="s">
        <v>2176</v>
      </c>
      <c r="B352" s="13">
        <v>45309</v>
      </c>
      <c r="C352" t="s">
        <v>134</v>
      </c>
      <c r="D352" t="s">
        <v>1708</v>
      </c>
      <c r="E352" t="s">
        <v>1810</v>
      </c>
      <c r="F352">
        <v>2</v>
      </c>
      <c r="G352">
        <v>827.81</v>
      </c>
      <c r="H352" t="s">
        <v>1826</v>
      </c>
      <c r="I352">
        <v>1655.62</v>
      </c>
      <c r="J352">
        <v>66.22</v>
      </c>
      <c r="K352">
        <v>0.04</v>
      </c>
    </row>
    <row r="353" spans="1:11" x14ac:dyDescent="0.3">
      <c r="A353" t="s">
        <v>2177</v>
      </c>
      <c r="B353" s="13">
        <v>45621</v>
      </c>
      <c r="C353" t="s">
        <v>696</v>
      </c>
      <c r="D353" t="s">
        <v>1572</v>
      </c>
      <c r="E353" t="s">
        <v>1810</v>
      </c>
      <c r="F353">
        <v>3</v>
      </c>
      <c r="G353">
        <v>877.71</v>
      </c>
      <c r="H353" t="s">
        <v>1826</v>
      </c>
      <c r="I353">
        <v>2633.13</v>
      </c>
      <c r="J353">
        <v>315.98</v>
      </c>
      <c r="K353">
        <v>0.12</v>
      </c>
    </row>
    <row r="354" spans="1:11" x14ac:dyDescent="0.3">
      <c r="A354" t="s">
        <v>2178</v>
      </c>
      <c r="B354" s="13">
        <v>45603</v>
      </c>
      <c r="C354" t="s">
        <v>821</v>
      </c>
      <c r="D354" t="s">
        <v>1662</v>
      </c>
      <c r="E354" t="s">
        <v>1786</v>
      </c>
      <c r="F354">
        <v>4</v>
      </c>
      <c r="G354">
        <v>488.56</v>
      </c>
      <c r="H354" t="s">
        <v>1829</v>
      </c>
      <c r="I354">
        <v>1954.24</v>
      </c>
      <c r="J354">
        <v>508.1</v>
      </c>
      <c r="K354">
        <v>0.26</v>
      </c>
    </row>
    <row r="355" spans="1:11" x14ac:dyDescent="0.3">
      <c r="A355" t="s">
        <v>2179</v>
      </c>
      <c r="B355" s="13">
        <v>45501</v>
      </c>
      <c r="C355" t="s">
        <v>369</v>
      </c>
      <c r="D355" t="s">
        <v>1598</v>
      </c>
      <c r="E355" t="s">
        <v>1794</v>
      </c>
      <c r="F355">
        <v>4</v>
      </c>
      <c r="G355">
        <v>175.91</v>
      </c>
      <c r="H355" t="s">
        <v>1826</v>
      </c>
      <c r="I355">
        <v>703.64</v>
      </c>
      <c r="J355">
        <v>91.47</v>
      </c>
      <c r="K355">
        <v>0.13</v>
      </c>
    </row>
    <row r="356" spans="1:11" x14ac:dyDescent="0.3">
      <c r="A356" t="s">
        <v>2180</v>
      </c>
      <c r="B356" s="13">
        <v>45398</v>
      </c>
      <c r="C356" t="s">
        <v>794</v>
      </c>
      <c r="D356" t="s">
        <v>1722</v>
      </c>
      <c r="E356" t="s">
        <v>1782</v>
      </c>
      <c r="F356">
        <v>4</v>
      </c>
      <c r="G356">
        <v>289.66000000000003</v>
      </c>
      <c r="H356" t="s">
        <v>1829</v>
      </c>
      <c r="I356">
        <v>1158.6400000000001</v>
      </c>
      <c r="J356">
        <v>289.66000000000003</v>
      </c>
      <c r="K356">
        <v>0.25</v>
      </c>
    </row>
    <row r="357" spans="1:11" x14ac:dyDescent="0.3">
      <c r="A357" t="s">
        <v>2181</v>
      </c>
      <c r="B357" s="13">
        <v>45304</v>
      </c>
      <c r="C357" t="s">
        <v>773</v>
      </c>
      <c r="D357" t="s">
        <v>1578</v>
      </c>
      <c r="E357" t="s">
        <v>1801</v>
      </c>
      <c r="F357">
        <v>2</v>
      </c>
      <c r="G357">
        <v>899.27</v>
      </c>
      <c r="H357" t="s">
        <v>1824</v>
      </c>
      <c r="I357">
        <v>1798.54</v>
      </c>
      <c r="J357">
        <v>305.75</v>
      </c>
      <c r="K357">
        <v>0.17</v>
      </c>
    </row>
    <row r="358" spans="1:11" x14ac:dyDescent="0.3">
      <c r="A358" t="s">
        <v>2182</v>
      </c>
      <c r="B358" s="13">
        <v>45299</v>
      </c>
      <c r="C358" t="s">
        <v>241</v>
      </c>
      <c r="D358" t="s">
        <v>1584</v>
      </c>
      <c r="E358" t="s">
        <v>1757</v>
      </c>
      <c r="F358">
        <v>1</v>
      </c>
      <c r="G358">
        <v>691.38</v>
      </c>
      <c r="H358" t="s">
        <v>1829</v>
      </c>
      <c r="I358">
        <v>691.38</v>
      </c>
      <c r="J358">
        <v>76.05</v>
      </c>
      <c r="K358">
        <v>0.11</v>
      </c>
    </row>
    <row r="359" spans="1:11" x14ac:dyDescent="0.3">
      <c r="A359" t="s">
        <v>2183</v>
      </c>
      <c r="B359" s="13">
        <v>45564</v>
      </c>
      <c r="C359" t="s">
        <v>550</v>
      </c>
      <c r="D359" t="s">
        <v>1602</v>
      </c>
      <c r="E359" t="s">
        <v>1752</v>
      </c>
      <c r="F359">
        <v>3</v>
      </c>
      <c r="G359">
        <v>158.72</v>
      </c>
      <c r="H359" t="s">
        <v>1824</v>
      </c>
      <c r="I359">
        <v>476.16</v>
      </c>
      <c r="J359">
        <v>61.9</v>
      </c>
      <c r="K359">
        <v>0.13</v>
      </c>
    </row>
    <row r="360" spans="1:11" x14ac:dyDescent="0.3">
      <c r="A360" t="s">
        <v>2184</v>
      </c>
      <c r="B360" s="13">
        <v>45413</v>
      </c>
      <c r="C360" t="s">
        <v>684</v>
      </c>
      <c r="D360" t="s">
        <v>1668</v>
      </c>
      <c r="E360" t="s">
        <v>1804</v>
      </c>
      <c r="F360">
        <v>4</v>
      </c>
      <c r="G360">
        <v>537.15</v>
      </c>
      <c r="H360" t="s">
        <v>1829</v>
      </c>
      <c r="I360">
        <v>2148.6</v>
      </c>
      <c r="J360">
        <v>128.91999999999999</v>
      </c>
      <c r="K360">
        <v>0.06</v>
      </c>
    </row>
    <row r="361" spans="1:11" x14ac:dyDescent="0.3">
      <c r="A361" t="s">
        <v>2185</v>
      </c>
      <c r="B361" s="13">
        <v>45480</v>
      </c>
      <c r="C361" t="s">
        <v>1295</v>
      </c>
      <c r="D361" t="s">
        <v>1630</v>
      </c>
      <c r="E361" t="s">
        <v>1786</v>
      </c>
      <c r="F361">
        <v>3</v>
      </c>
      <c r="G361">
        <v>771.7</v>
      </c>
      <c r="H361" t="s">
        <v>1829</v>
      </c>
      <c r="I361">
        <v>2315.1</v>
      </c>
      <c r="J361">
        <v>115.76</v>
      </c>
      <c r="K361">
        <v>0.05</v>
      </c>
    </row>
    <row r="362" spans="1:11" x14ac:dyDescent="0.3">
      <c r="A362" t="s">
        <v>2186</v>
      </c>
      <c r="B362" s="13">
        <v>45610</v>
      </c>
      <c r="C362" t="s">
        <v>381</v>
      </c>
      <c r="D362" t="s">
        <v>1724</v>
      </c>
      <c r="E362" t="s">
        <v>1757</v>
      </c>
      <c r="F362">
        <v>4</v>
      </c>
      <c r="G362">
        <v>677.25</v>
      </c>
      <c r="H362" t="s">
        <v>1826</v>
      </c>
      <c r="I362">
        <v>2709</v>
      </c>
      <c r="J362">
        <v>379.26</v>
      </c>
      <c r="K362">
        <v>0.14000000000000001</v>
      </c>
    </row>
    <row r="363" spans="1:11" x14ac:dyDescent="0.3">
      <c r="A363" t="s">
        <v>2187</v>
      </c>
      <c r="B363" s="13">
        <v>45763</v>
      </c>
      <c r="C363" t="s">
        <v>363</v>
      </c>
      <c r="D363" t="s">
        <v>1744</v>
      </c>
      <c r="E363" t="s">
        <v>1792</v>
      </c>
      <c r="F363">
        <v>1</v>
      </c>
      <c r="G363">
        <v>645.48</v>
      </c>
      <c r="H363" t="s">
        <v>1829</v>
      </c>
      <c r="I363">
        <v>645.48</v>
      </c>
      <c r="J363">
        <v>167.82</v>
      </c>
      <c r="K363">
        <v>0.26</v>
      </c>
    </row>
    <row r="364" spans="1:11" x14ac:dyDescent="0.3">
      <c r="A364" t="s">
        <v>2188</v>
      </c>
      <c r="B364" s="13">
        <v>45856</v>
      </c>
      <c r="C364" t="s">
        <v>1127</v>
      </c>
      <c r="D364" t="s">
        <v>1694</v>
      </c>
      <c r="E364" t="s">
        <v>1761</v>
      </c>
      <c r="F364">
        <v>2</v>
      </c>
      <c r="G364">
        <v>934</v>
      </c>
      <c r="H364" t="s">
        <v>1829</v>
      </c>
      <c r="I364">
        <v>1868</v>
      </c>
      <c r="J364">
        <v>560.4</v>
      </c>
      <c r="K364">
        <v>0.3</v>
      </c>
    </row>
    <row r="365" spans="1:11" x14ac:dyDescent="0.3">
      <c r="A365" t="s">
        <v>2189</v>
      </c>
      <c r="B365" s="13">
        <v>45712</v>
      </c>
      <c r="C365" t="s">
        <v>1050</v>
      </c>
      <c r="D365" t="s">
        <v>1640</v>
      </c>
      <c r="E365" t="s">
        <v>1761</v>
      </c>
      <c r="F365">
        <v>1</v>
      </c>
      <c r="G365">
        <v>669.53</v>
      </c>
      <c r="H365" t="s">
        <v>1824</v>
      </c>
      <c r="I365">
        <v>669.53</v>
      </c>
      <c r="J365">
        <v>133.91</v>
      </c>
      <c r="K365">
        <v>0.2</v>
      </c>
    </row>
    <row r="366" spans="1:11" x14ac:dyDescent="0.3">
      <c r="A366" t="s">
        <v>2190</v>
      </c>
      <c r="B366" s="13">
        <v>45723</v>
      </c>
      <c r="C366" t="s">
        <v>702</v>
      </c>
      <c r="D366" t="s">
        <v>1618</v>
      </c>
      <c r="E366" t="s">
        <v>1810</v>
      </c>
      <c r="F366">
        <v>1</v>
      </c>
      <c r="G366">
        <v>213.69</v>
      </c>
      <c r="H366" t="s">
        <v>1829</v>
      </c>
      <c r="I366">
        <v>213.69</v>
      </c>
      <c r="J366">
        <v>59.83</v>
      </c>
      <c r="K366">
        <v>0.28000000000000003</v>
      </c>
    </row>
    <row r="367" spans="1:11" x14ac:dyDescent="0.3">
      <c r="A367" t="s">
        <v>2191</v>
      </c>
      <c r="B367" s="13">
        <v>45706</v>
      </c>
      <c r="C367" t="s">
        <v>281</v>
      </c>
      <c r="D367" t="s">
        <v>1590</v>
      </c>
      <c r="E367" t="s">
        <v>1813</v>
      </c>
      <c r="F367">
        <v>2</v>
      </c>
      <c r="G367">
        <v>99.1</v>
      </c>
      <c r="H367" t="s">
        <v>1826</v>
      </c>
      <c r="I367">
        <v>198.2</v>
      </c>
      <c r="J367">
        <v>39.64</v>
      </c>
      <c r="K367">
        <v>0.2</v>
      </c>
    </row>
    <row r="368" spans="1:11" x14ac:dyDescent="0.3">
      <c r="A368" t="s">
        <v>2192</v>
      </c>
      <c r="B368" s="13">
        <v>45469</v>
      </c>
      <c r="C368" t="s">
        <v>1157</v>
      </c>
      <c r="D368" t="s">
        <v>1622</v>
      </c>
      <c r="E368" t="s">
        <v>1804</v>
      </c>
      <c r="F368">
        <v>1</v>
      </c>
      <c r="G368">
        <v>628.98</v>
      </c>
      <c r="H368" t="s">
        <v>1829</v>
      </c>
      <c r="I368">
        <v>628.98</v>
      </c>
      <c r="J368">
        <v>18.87</v>
      </c>
      <c r="K368">
        <v>0.03</v>
      </c>
    </row>
    <row r="369" spans="1:11" x14ac:dyDescent="0.3">
      <c r="A369" t="s">
        <v>2193</v>
      </c>
      <c r="B369" s="13">
        <v>45711</v>
      </c>
      <c r="C369" t="s">
        <v>307</v>
      </c>
      <c r="D369" t="s">
        <v>1716</v>
      </c>
      <c r="E369" t="s">
        <v>1769</v>
      </c>
      <c r="F369">
        <v>3</v>
      </c>
      <c r="G369">
        <v>944.64</v>
      </c>
      <c r="H369" t="s">
        <v>1824</v>
      </c>
      <c r="I369">
        <v>2833.92</v>
      </c>
      <c r="J369">
        <v>736.82</v>
      </c>
      <c r="K369">
        <v>0.26</v>
      </c>
    </row>
    <row r="370" spans="1:11" x14ac:dyDescent="0.3">
      <c r="A370" t="s">
        <v>2194</v>
      </c>
      <c r="B370" s="13">
        <v>45823</v>
      </c>
      <c r="C370" t="s">
        <v>1452</v>
      </c>
      <c r="D370" t="s">
        <v>1734</v>
      </c>
      <c r="E370" t="s">
        <v>1794</v>
      </c>
      <c r="F370">
        <v>2</v>
      </c>
      <c r="G370">
        <v>121.7</v>
      </c>
      <c r="H370" t="s">
        <v>1829</v>
      </c>
      <c r="I370">
        <v>243.4</v>
      </c>
      <c r="J370">
        <v>14.6</v>
      </c>
      <c r="K370">
        <v>0.06</v>
      </c>
    </row>
    <row r="371" spans="1:11" x14ac:dyDescent="0.3">
      <c r="A371" t="s">
        <v>2195</v>
      </c>
      <c r="B371" s="13">
        <v>45217</v>
      </c>
      <c r="C371" t="s">
        <v>1386</v>
      </c>
      <c r="D371" t="s">
        <v>1678</v>
      </c>
      <c r="E371" t="s">
        <v>1766</v>
      </c>
      <c r="F371">
        <v>4</v>
      </c>
      <c r="G371">
        <v>269.49</v>
      </c>
      <c r="H371" t="s">
        <v>1826</v>
      </c>
      <c r="I371">
        <v>1077.96</v>
      </c>
      <c r="J371">
        <v>75.459999999999994</v>
      </c>
      <c r="K371">
        <v>7.0000000000000007E-2</v>
      </c>
    </row>
    <row r="372" spans="1:11" x14ac:dyDescent="0.3">
      <c r="A372" t="s">
        <v>2196</v>
      </c>
      <c r="B372" s="13">
        <v>45733</v>
      </c>
      <c r="C372" t="s">
        <v>353</v>
      </c>
      <c r="D372" t="s">
        <v>1592</v>
      </c>
      <c r="E372" t="s">
        <v>1810</v>
      </c>
      <c r="F372">
        <v>1</v>
      </c>
      <c r="G372">
        <v>678.2</v>
      </c>
      <c r="H372" t="s">
        <v>1824</v>
      </c>
      <c r="I372">
        <v>678.2</v>
      </c>
      <c r="J372">
        <v>94.95</v>
      </c>
      <c r="K372">
        <v>0.14000000000000001</v>
      </c>
    </row>
    <row r="373" spans="1:11" x14ac:dyDescent="0.3">
      <c r="A373" t="s">
        <v>2197</v>
      </c>
      <c r="B373" s="13">
        <v>45520</v>
      </c>
      <c r="C373" t="s">
        <v>743</v>
      </c>
      <c r="D373" t="s">
        <v>1728</v>
      </c>
      <c r="E373" t="s">
        <v>1797</v>
      </c>
      <c r="F373">
        <v>1</v>
      </c>
      <c r="G373">
        <v>752.45</v>
      </c>
      <c r="H373" t="s">
        <v>1829</v>
      </c>
      <c r="I373">
        <v>752.45</v>
      </c>
      <c r="J373">
        <v>158.01</v>
      </c>
      <c r="K373">
        <v>0.21</v>
      </c>
    </row>
    <row r="374" spans="1:11" x14ac:dyDescent="0.3">
      <c r="A374" t="s">
        <v>2198</v>
      </c>
      <c r="B374" s="13">
        <v>45373</v>
      </c>
      <c r="C374" t="s">
        <v>147</v>
      </c>
      <c r="D374" t="s">
        <v>1736</v>
      </c>
      <c r="E374" t="s">
        <v>1797</v>
      </c>
      <c r="F374">
        <v>2</v>
      </c>
      <c r="G374">
        <v>209.66</v>
      </c>
      <c r="H374" t="s">
        <v>1824</v>
      </c>
      <c r="I374">
        <v>419.32</v>
      </c>
      <c r="J374">
        <v>88.06</v>
      </c>
      <c r="K374">
        <v>0.21</v>
      </c>
    </row>
    <row r="375" spans="1:11" x14ac:dyDescent="0.3">
      <c r="A375" t="s">
        <v>2199</v>
      </c>
      <c r="B375" s="13">
        <v>45688</v>
      </c>
      <c r="C375" t="s">
        <v>538</v>
      </c>
      <c r="D375" t="s">
        <v>1742</v>
      </c>
      <c r="E375" t="s">
        <v>1813</v>
      </c>
      <c r="F375">
        <v>2</v>
      </c>
      <c r="G375">
        <v>739.95</v>
      </c>
      <c r="H375" t="s">
        <v>1829</v>
      </c>
      <c r="I375">
        <v>1479.9</v>
      </c>
      <c r="J375">
        <v>147.99</v>
      </c>
      <c r="K375">
        <v>0.1</v>
      </c>
    </row>
    <row r="376" spans="1:11" x14ac:dyDescent="0.3">
      <c r="A376" t="s">
        <v>2200</v>
      </c>
      <c r="B376" s="13">
        <v>45276</v>
      </c>
      <c r="C376" t="s">
        <v>1446</v>
      </c>
      <c r="D376" t="s">
        <v>1638</v>
      </c>
      <c r="E376" t="s">
        <v>1801</v>
      </c>
      <c r="F376">
        <v>1</v>
      </c>
      <c r="G376">
        <v>496.19</v>
      </c>
      <c r="H376" t="s">
        <v>1829</v>
      </c>
      <c r="I376">
        <v>496.19</v>
      </c>
      <c r="J376">
        <v>39.700000000000003</v>
      </c>
      <c r="K376">
        <v>0.08</v>
      </c>
    </row>
    <row r="377" spans="1:11" x14ac:dyDescent="0.3">
      <c r="A377" t="s">
        <v>2201</v>
      </c>
      <c r="B377" s="13">
        <v>45756</v>
      </c>
      <c r="C377" t="s">
        <v>172</v>
      </c>
      <c r="D377" t="s">
        <v>1565</v>
      </c>
      <c r="E377" t="s">
        <v>1794</v>
      </c>
      <c r="F377">
        <v>1</v>
      </c>
      <c r="G377">
        <v>306.36</v>
      </c>
      <c r="H377" t="s">
        <v>1826</v>
      </c>
      <c r="I377">
        <v>306.36</v>
      </c>
      <c r="J377">
        <v>3.06</v>
      </c>
      <c r="K377">
        <v>0.01</v>
      </c>
    </row>
    <row r="378" spans="1:11" x14ac:dyDescent="0.3">
      <c r="A378" t="s">
        <v>2202</v>
      </c>
      <c r="B378" s="13">
        <v>45309</v>
      </c>
      <c r="C378" t="s">
        <v>417</v>
      </c>
      <c r="D378" t="s">
        <v>1694</v>
      </c>
      <c r="E378" t="s">
        <v>1769</v>
      </c>
      <c r="F378">
        <v>4</v>
      </c>
      <c r="G378">
        <v>693.16</v>
      </c>
      <c r="H378" t="s">
        <v>1826</v>
      </c>
      <c r="I378">
        <v>2772.64</v>
      </c>
      <c r="J378">
        <v>138.63</v>
      </c>
      <c r="K378">
        <v>0.05</v>
      </c>
    </row>
    <row r="379" spans="1:11" x14ac:dyDescent="0.3">
      <c r="A379" t="s">
        <v>2203</v>
      </c>
      <c r="B379" s="13">
        <v>45744</v>
      </c>
      <c r="C379" t="s">
        <v>1405</v>
      </c>
      <c r="D379" t="s">
        <v>1714</v>
      </c>
      <c r="E379" t="s">
        <v>1789</v>
      </c>
      <c r="F379">
        <v>1</v>
      </c>
      <c r="G379">
        <v>995.52</v>
      </c>
      <c r="H379" t="s">
        <v>1826</v>
      </c>
      <c r="I379">
        <v>995.52</v>
      </c>
      <c r="J379">
        <v>219.01</v>
      </c>
      <c r="K379">
        <v>0.22</v>
      </c>
    </row>
    <row r="380" spans="1:11" x14ac:dyDescent="0.3">
      <c r="A380" t="s">
        <v>2204</v>
      </c>
      <c r="B380" s="13">
        <v>45535</v>
      </c>
      <c r="C380" t="s">
        <v>431</v>
      </c>
      <c r="D380" t="s">
        <v>1560</v>
      </c>
      <c r="E380" t="s">
        <v>1810</v>
      </c>
      <c r="F380">
        <v>4</v>
      </c>
      <c r="G380">
        <v>241.32</v>
      </c>
      <c r="H380" t="s">
        <v>1829</v>
      </c>
      <c r="I380">
        <v>965.28</v>
      </c>
      <c r="J380">
        <v>279.93</v>
      </c>
      <c r="K380">
        <v>0.28999999999999998</v>
      </c>
    </row>
    <row r="381" spans="1:11" x14ac:dyDescent="0.3">
      <c r="A381" t="s">
        <v>2205</v>
      </c>
      <c r="B381" s="13">
        <v>45240</v>
      </c>
      <c r="C381" t="s">
        <v>767</v>
      </c>
      <c r="D381" t="s">
        <v>1704</v>
      </c>
      <c r="E381" t="s">
        <v>1757</v>
      </c>
      <c r="F381">
        <v>3</v>
      </c>
      <c r="G381">
        <v>636.03</v>
      </c>
      <c r="H381" t="s">
        <v>1829</v>
      </c>
      <c r="I381">
        <v>1908.09</v>
      </c>
      <c r="J381">
        <v>114.49</v>
      </c>
      <c r="K381">
        <v>0.06</v>
      </c>
    </row>
    <row r="382" spans="1:11" x14ac:dyDescent="0.3">
      <c r="A382" t="s">
        <v>2206</v>
      </c>
      <c r="B382" s="13">
        <v>45275</v>
      </c>
      <c r="C382" t="s">
        <v>344</v>
      </c>
      <c r="D382" t="s">
        <v>1553</v>
      </c>
      <c r="E382" t="s">
        <v>1813</v>
      </c>
      <c r="F382">
        <v>4</v>
      </c>
      <c r="G382">
        <v>603.30999999999995</v>
      </c>
      <c r="H382" t="s">
        <v>1824</v>
      </c>
      <c r="I382">
        <v>2413.2399999999998</v>
      </c>
      <c r="J382">
        <v>361.99</v>
      </c>
      <c r="K382">
        <v>0.15</v>
      </c>
    </row>
    <row r="383" spans="1:11" x14ac:dyDescent="0.3">
      <c r="A383" t="s">
        <v>2207</v>
      </c>
      <c r="B383" s="13">
        <v>45427</v>
      </c>
      <c r="C383" t="s">
        <v>275</v>
      </c>
      <c r="D383" t="s">
        <v>1726</v>
      </c>
      <c r="E383" t="s">
        <v>1789</v>
      </c>
      <c r="F383">
        <v>3</v>
      </c>
      <c r="G383">
        <v>437.96</v>
      </c>
      <c r="H383" t="s">
        <v>1829</v>
      </c>
      <c r="I383">
        <v>1313.88</v>
      </c>
      <c r="J383">
        <v>354.75</v>
      </c>
      <c r="K383">
        <v>0.27</v>
      </c>
    </row>
    <row r="384" spans="1:11" x14ac:dyDescent="0.3">
      <c r="A384" t="s">
        <v>2208</v>
      </c>
      <c r="B384" s="13">
        <v>45322</v>
      </c>
      <c r="C384" t="s">
        <v>678</v>
      </c>
      <c r="D384" t="s">
        <v>1616</v>
      </c>
      <c r="E384" t="s">
        <v>1769</v>
      </c>
      <c r="F384">
        <v>2</v>
      </c>
      <c r="G384">
        <v>56.91</v>
      </c>
      <c r="H384" t="s">
        <v>1829</v>
      </c>
      <c r="I384">
        <v>113.82</v>
      </c>
      <c r="J384">
        <v>9.11</v>
      </c>
      <c r="K384">
        <v>0.08</v>
      </c>
    </row>
    <row r="385" spans="1:11" x14ac:dyDescent="0.3">
      <c r="A385" t="s">
        <v>2209</v>
      </c>
      <c r="B385" s="13">
        <v>45266</v>
      </c>
      <c r="C385" t="s">
        <v>1050</v>
      </c>
      <c r="D385" t="s">
        <v>1700</v>
      </c>
      <c r="E385" t="s">
        <v>1776</v>
      </c>
      <c r="F385">
        <v>1</v>
      </c>
      <c r="G385">
        <v>141.79</v>
      </c>
      <c r="H385" t="s">
        <v>1824</v>
      </c>
      <c r="I385">
        <v>141.79</v>
      </c>
      <c r="J385">
        <v>14.18</v>
      </c>
      <c r="K385">
        <v>0.1</v>
      </c>
    </row>
    <row r="386" spans="1:11" x14ac:dyDescent="0.3">
      <c r="A386" t="s">
        <v>2210</v>
      </c>
      <c r="B386" s="13">
        <v>45302</v>
      </c>
      <c r="C386" t="s">
        <v>1487</v>
      </c>
      <c r="D386" t="s">
        <v>1565</v>
      </c>
      <c r="E386" t="s">
        <v>1801</v>
      </c>
      <c r="F386">
        <v>4</v>
      </c>
      <c r="G386">
        <v>355.14</v>
      </c>
      <c r="H386" t="s">
        <v>1829</v>
      </c>
      <c r="I386">
        <v>1420.56</v>
      </c>
      <c r="J386">
        <v>227.29</v>
      </c>
      <c r="K386">
        <v>0.16</v>
      </c>
    </row>
    <row r="387" spans="1:11" x14ac:dyDescent="0.3">
      <c r="A387" t="s">
        <v>2211</v>
      </c>
      <c r="B387" s="13">
        <v>45907</v>
      </c>
      <c r="C387" t="s">
        <v>687</v>
      </c>
      <c r="D387" t="s">
        <v>1624</v>
      </c>
      <c r="E387" t="s">
        <v>1776</v>
      </c>
      <c r="F387">
        <v>4</v>
      </c>
      <c r="G387">
        <v>960.38</v>
      </c>
      <c r="H387" t="s">
        <v>1829</v>
      </c>
      <c r="I387">
        <v>3841.52</v>
      </c>
      <c r="J387">
        <v>576.23</v>
      </c>
      <c r="K387">
        <v>0.15</v>
      </c>
    </row>
    <row r="388" spans="1:11" x14ac:dyDescent="0.3">
      <c r="A388" t="s">
        <v>2212</v>
      </c>
      <c r="B388" s="13">
        <v>45433</v>
      </c>
      <c r="C388" t="s">
        <v>1304</v>
      </c>
      <c r="D388" t="s">
        <v>1686</v>
      </c>
      <c r="E388" t="s">
        <v>1804</v>
      </c>
      <c r="F388">
        <v>3</v>
      </c>
      <c r="G388">
        <v>847.21</v>
      </c>
      <c r="H388" t="s">
        <v>1826</v>
      </c>
      <c r="I388">
        <v>2541.63</v>
      </c>
      <c r="J388">
        <v>152.5</v>
      </c>
      <c r="K388">
        <v>0.06</v>
      </c>
    </row>
    <row r="389" spans="1:11" x14ac:dyDescent="0.3">
      <c r="A389" t="s">
        <v>2213</v>
      </c>
      <c r="B389" s="13">
        <v>45892</v>
      </c>
      <c r="C389" t="s">
        <v>244</v>
      </c>
      <c r="D389" t="s">
        <v>1708</v>
      </c>
      <c r="E389" t="s">
        <v>1789</v>
      </c>
      <c r="F389">
        <v>4</v>
      </c>
      <c r="G389">
        <v>773.81</v>
      </c>
      <c r="H389" t="s">
        <v>1829</v>
      </c>
      <c r="I389">
        <v>3095.24</v>
      </c>
      <c r="J389">
        <v>247.62</v>
      </c>
      <c r="K389">
        <v>0.08</v>
      </c>
    </row>
    <row r="390" spans="1:11" x14ac:dyDescent="0.3">
      <c r="A390" t="s">
        <v>2214</v>
      </c>
      <c r="B390" s="13">
        <v>45780</v>
      </c>
      <c r="C390" t="s">
        <v>8</v>
      </c>
      <c r="D390" t="s">
        <v>1674</v>
      </c>
      <c r="E390" t="s">
        <v>1804</v>
      </c>
      <c r="F390">
        <v>1</v>
      </c>
      <c r="G390">
        <v>664.71</v>
      </c>
      <c r="H390" t="s">
        <v>1826</v>
      </c>
      <c r="I390">
        <v>664.71</v>
      </c>
      <c r="J390">
        <v>66.47</v>
      </c>
      <c r="K390">
        <v>0.1</v>
      </c>
    </row>
    <row r="391" spans="1:11" x14ac:dyDescent="0.3">
      <c r="A391" t="s">
        <v>2215</v>
      </c>
      <c r="B391" s="13">
        <v>45233</v>
      </c>
      <c r="C391" t="s">
        <v>1089</v>
      </c>
      <c r="D391" t="s">
        <v>1622</v>
      </c>
      <c r="E391" t="s">
        <v>1779</v>
      </c>
      <c r="F391">
        <v>4</v>
      </c>
      <c r="G391">
        <v>482.06</v>
      </c>
      <c r="H391" t="s">
        <v>1826</v>
      </c>
      <c r="I391">
        <v>1928.24</v>
      </c>
      <c r="J391">
        <v>134.97999999999999</v>
      </c>
      <c r="K391">
        <v>7.0000000000000007E-2</v>
      </c>
    </row>
    <row r="392" spans="1:11" x14ac:dyDescent="0.3">
      <c r="A392" t="s">
        <v>2216</v>
      </c>
      <c r="B392" s="13">
        <v>45742</v>
      </c>
      <c r="C392" t="s">
        <v>321</v>
      </c>
      <c r="D392" t="s">
        <v>1662</v>
      </c>
      <c r="E392" t="s">
        <v>1766</v>
      </c>
      <c r="F392">
        <v>4</v>
      </c>
      <c r="G392">
        <v>995.55</v>
      </c>
      <c r="H392" t="s">
        <v>1826</v>
      </c>
      <c r="I392">
        <v>3982.2</v>
      </c>
      <c r="J392">
        <v>756.62</v>
      </c>
      <c r="K392">
        <v>0.19</v>
      </c>
    </row>
    <row r="393" spans="1:11" x14ac:dyDescent="0.3">
      <c r="A393" t="s">
        <v>2217</v>
      </c>
      <c r="B393" s="13">
        <v>45478</v>
      </c>
      <c r="C393" t="s">
        <v>478</v>
      </c>
      <c r="D393" t="s">
        <v>1734</v>
      </c>
      <c r="E393" t="s">
        <v>1797</v>
      </c>
      <c r="F393">
        <v>2</v>
      </c>
      <c r="G393">
        <v>153.84</v>
      </c>
      <c r="H393" t="s">
        <v>1826</v>
      </c>
      <c r="I393">
        <v>307.68</v>
      </c>
      <c r="J393">
        <v>83.07</v>
      </c>
      <c r="K393">
        <v>0.27</v>
      </c>
    </row>
    <row r="394" spans="1:11" x14ac:dyDescent="0.3">
      <c r="A394" t="s">
        <v>2218</v>
      </c>
      <c r="B394" s="13">
        <v>45789</v>
      </c>
      <c r="C394" t="s">
        <v>514</v>
      </c>
      <c r="D394" t="s">
        <v>1704</v>
      </c>
      <c r="E394" t="s">
        <v>1776</v>
      </c>
      <c r="F394">
        <v>3</v>
      </c>
      <c r="G394">
        <v>362.11</v>
      </c>
      <c r="H394" t="s">
        <v>1829</v>
      </c>
      <c r="I394">
        <v>1086.33</v>
      </c>
      <c r="J394">
        <v>249.86</v>
      </c>
      <c r="K394">
        <v>0.23</v>
      </c>
    </row>
    <row r="395" spans="1:11" x14ac:dyDescent="0.3">
      <c r="A395" t="s">
        <v>2219</v>
      </c>
      <c r="B395" s="13">
        <v>45561</v>
      </c>
      <c r="C395" t="s">
        <v>1455</v>
      </c>
      <c r="D395" t="s">
        <v>1634</v>
      </c>
      <c r="E395" t="s">
        <v>1782</v>
      </c>
      <c r="F395">
        <v>3</v>
      </c>
      <c r="G395">
        <v>112.26</v>
      </c>
      <c r="H395" t="s">
        <v>1824</v>
      </c>
      <c r="I395">
        <v>336.78</v>
      </c>
      <c r="J395">
        <v>37.049999999999997</v>
      </c>
      <c r="K395">
        <v>0.11</v>
      </c>
    </row>
    <row r="396" spans="1:11" x14ac:dyDescent="0.3">
      <c r="A396" t="s">
        <v>2220</v>
      </c>
      <c r="B396" s="13">
        <v>45378</v>
      </c>
      <c r="C396" t="s">
        <v>663</v>
      </c>
      <c r="D396" t="s">
        <v>1736</v>
      </c>
      <c r="E396" t="s">
        <v>1813</v>
      </c>
      <c r="F396">
        <v>2</v>
      </c>
      <c r="G396">
        <v>962.81</v>
      </c>
      <c r="H396" t="s">
        <v>1829</v>
      </c>
      <c r="I396">
        <v>1925.62</v>
      </c>
      <c r="J396">
        <v>115.54</v>
      </c>
      <c r="K396">
        <v>0.06</v>
      </c>
    </row>
    <row r="397" spans="1:11" x14ac:dyDescent="0.3">
      <c r="A397" t="s">
        <v>2221</v>
      </c>
      <c r="B397" s="13">
        <v>45308</v>
      </c>
      <c r="C397" t="s">
        <v>693</v>
      </c>
      <c r="D397" t="s">
        <v>1590</v>
      </c>
      <c r="E397" t="s">
        <v>1752</v>
      </c>
      <c r="F397">
        <v>4</v>
      </c>
      <c r="G397">
        <v>276.23</v>
      </c>
      <c r="H397" t="s">
        <v>1824</v>
      </c>
      <c r="I397">
        <v>1104.92</v>
      </c>
      <c r="J397">
        <v>132.59</v>
      </c>
      <c r="K397">
        <v>0.12</v>
      </c>
    </row>
    <row r="398" spans="1:11" x14ac:dyDescent="0.3">
      <c r="A398" t="s">
        <v>2222</v>
      </c>
      <c r="B398" s="13">
        <v>45407</v>
      </c>
      <c r="C398" t="s">
        <v>71</v>
      </c>
      <c r="D398" t="s">
        <v>1584</v>
      </c>
      <c r="E398" t="s">
        <v>1799</v>
      </c>
      <c r="F398">
        <v>3</v>
      </c>
      <c r="G398">
        <v>991.37</v>
      </c>
      <c r="H398" t="s">
        <v>1826</v>
      </c>
      <c r="I398">
        <v>2974.11</v>
      </c>
      <c r="J398">
        <v>297.41000000000003</v>
      </c>
      <c r="K398">
        <v>0.1</v>
      </c>
    </row>
    <row r="399" spans="1:11" x14ac:dyDescent="0.3">
      <c r="A399" t="s">
        <v>2223</v>
      </c>
      <c r="B399" s="13">
        <v>45929</v>
      </c>
      <c r="C399" t="s">
        <v>559</v>
      </c>
      <c r="D399" t="s">
        <v>1590</v>
      </c>
      <c r="E399" t="s">
        <v>1797</v>
      </c>
      <c r="F399">
        <v>3</v>
      </c>
      <c r="G399">
        <v>977.47</v>
      </c>
      <c r="H399" t="s">
        <v>1824</v>
      </c>
      <c r="I399">
        <v>2932.41</v>
      </c>
      <c r="J399">
        <v>146.62</v>
      </c>
      <c r="K399">
        <v>0.05</v>
      </c>
    </row>
    <row r="400" spans="1:11" x14ac:dyDescent="0.3">
      <c r="A400" t="s">
        <v>2224</v>
      </c>
      <c r="B400" s="13">
        <v>45844</v>
      </c>
      <c r="C400" t="s">
        <v>672</v>
      </c>
      <c r="D400" t="s">
        <v>1736</v>
      </c>
      <c r="E400" t="s">
        <v>1794</v>
      </c>
      <c r="F400">
        <v>2</v>
      </c>
      <c r="G400">
        <v>308.7</v>
      </c>
      <c r="H400" t="s">
        <v>1826</v>
      </c>
      <c r="I400">
        <v>617.4</v>
      </c>
      <c r="J400">
        <v>123.48</v>
      </c>
      <c r="K400">
        <v>0.2</v>
      </c>
    </row>
    <row r="401" spans="1:11" x14ac:dyDescent="0.3">
      <c r="A401" t="s">
        <v>2225</v>
      </c>
      <c r="B401" s="13">
        <v>45579</v>
      </c>
      <c r="C401" t="s">
        <v>147</v>
      </c>
      <c r="D401" t="s">
        <v>1557</v>
      </c>
      <c r="E401" t="s">
        <v>1804</v>
      </c>
      <c r="F401">
        <v>2</v>
      </c>
      <c r="G401">
        <v>733.87</v>
      </c>
      <c r="H401" t="s">
        <v>1826</v>
      </c>
      <c r="I401">
        <v>1467.74</v>
      </c>
      <c r="J401">
        <v>146.77000000000001</v>
      </c>
      <c r="K401">
        <v>0.1</v>
      </c>
    </row>
    <row r="402" spans="1:11" x14ac:dyDescent="0.3">
      <c r="A402" t="s">
        <v>2226</v>
      </c>
      <c r="B402" s="13">
        <v>45227</v>
      </c>
      <c r="C402" t="s">
        <v>341</v>
      </c>
      <c r="D402" t="s">
        <v>1586</v>
      </c>
      <c r="E402" t="s">
        <v>1804</v>
      </c>
      <c r="F402">
        <v>2</v>
      </c>
      <c r="G402">
        <v>22.47</v>
      </c>
      <c r="H402" t="s">
        <v>1826</v>
      </c>
      <c r="I402">
        <v>44.94</v>
      </c>
      <c r="J402">
        <v>9.89</v>
      </c>
      <c r="K402">
        <v>0.22</v>
      </c>
    </row>
    <row r="403" spans="1:11" x14ac:dyDescent="0.3">
      <c r="A403" t="s">
        <v>2227</v>
      </c>
      <c r="B403" s="13">
        <v>45380</v>
      </c>
      <c r="C403" t="s">
        <v>1092</v>
      </c>
      <c r="D403" t="s">
        <v>1662</v>
      </c>
      <c r="E403" t="s">
        <v>1797</v>
      </c>
      <c r="F403">
        <v>4</v>
      </c>
      <c r="G403">
        <v>651.36</v>
      </c>
      <c r="H403" t="s">
        <v>1824</v>
      </c>
      <c r="I403">
        <v>2605.44</v>
      </c>
      <c r="J403">
        <v>338.71</v>
      </c>
      <c r="K403">
        <v>0.13</v>
      </c>
    </row>
    <row r="404" spans="1:11" x14ac:dyDescent="0.3">
      <c r="A404" t="s">
        <v>2228</v>
      </c>
      <c r="B404" s="13">
        <v>45817</v>
      </c>
      <c r="C404" t="s">
        <v>937</v>
      </c>
      <c r="D404" t="s">
        <v>1576</v>
      </c>
      <c r="E404" t="s">
        <v>1789</v>
      </c>
      <c r="F404">
        <v>1</v>
      </c>
      <c r="G404">
        <v>753.39</v>
      </c>
      <c r="H404" t="s">
        <v>1829</v>
      </c>
      <c r="I404">
        <v>753.39</v>
      </c>
      <c r="J404">
        <v>30.14</v>
      </c>
      <c r="K404">
        <v>0.04</v>
      </c>
    </row>
    <row r="405" spans="1:11" x14ac:dyDescent="0.3">
      <c r="A405" t="s">
        <v>2229</v>
      </c>
      <c r="B405" s="13">
        <v>45576</v>
      </c>
      <c r="C405" t="s">
        <v>657</v>
      </c>
      <c r="D405" t="s">
        <v>1690</v>
      </c>
      <c r="E405" t="s">
        <v>1794</v>
      </c>
      <c r="F405">
        <v>4</v>
      </c>
      <c r="G405">
        <v>849.17</v>
      </c>
      <c r="H405" t="s">
        <v>1829</v>
      </c>
      <c r="I405">
        <v>3396.68</v>
      </c>
      <c r="J405">
        <v>407.6</v>
      </c>
      <c r="K405">
        <v>0.12</v>
      </c>
    </row>
    <row r="406" spans="1:11" x14ac:dyDescent="0.3">
      <c r="A406" t="s">
        <v>2230</v>
      </c>
      <c r="B406" s="13">
        <v>45495</v>
      </c>
      <c r="C406" t="s">
        <v>1184</v>
      </c>
      <c r="D406" t="s">
        <v>1588</v>
      </c>
      <c r="E406" t="s">
        <v>1752</v>
      </c>
      <c r="F406">
        <v>4</v>
      </c>
      <c r="G406">
        <v>585.45000000000005</v>
      </c>
      <c r="H406" t="s">
        <v>1829</v>
      </c>
      <c r="I406">
        <v>2341.8000000000002</v>
      </c>
      <c r="J406">
        <v>585.45000000000005</v>
      </c>
      <c r="K406">
        <v>0.25</v>
      </c>
    </row>
    <row r="407" spans="1:11" x14ac:dyDescent="0.3">
      <c r="A407" t="s">
        <v>2231</v>
      </c>
      <c r="B407" s="13">
        <v>45628</v>
      </c>
      <c r="C407" t="s">
        <v>1466</v>
      </c>
      <c r="D407" t="s">
        <v>1698</v>
      </c>
      <c r="E407" t="s">
        <v>1804</v>
      </c>
      <c r="F407">
        <v>1</v>
      </c>
      <c r="G407">
        <v>745.15</v>
      </c>
      <c r="H407" t="s">
        <v>1829</v>
      </c>
      <c r="I407">
        <v>745.15</v>
      </c>
      <c r="J407">
        <v>186.29</v>
      </c>
      <c r="K407">
        <v>0.25</v>
      </c>
    </row>
    <row r="408" spans="1:11" x14ac:dyDescent="0.3">
      <c r="A408" t="s">
        <v>2232</v>
      </c>
      <c r="B408" s="13">
        <v>45244</v>
      </c>
      <c r="C408" t="s">
        <v>191</v>
      </c>
      <c r="D408" t="s">
        <v>1746</v>
      </c>
      <c r="E408" t="s">
        <v>1761</v>
      </c>
      <c r="F408">
        <v>1</v>
      </c>
      <c r="G408">
        <v>848.69</v>
      </c>
      <c r="H408" t="s">
        <v>1829</v>
      </c>
      <c r="I408">
        <v>848.69</v>
      </c>
      <c r="J408">
        <v>33.950000000000003</v>
      </c>
      <c r="K408">
        <v>0.04</v>
      </c>
    </row>
    <row r="409" spans="1:11" x14ac:dyDescent="0.3">
      <c r="A409" t="s">
        <v>2233</v>
      </c>
      <c r="B409" s="13">
        <v>45336</v>
      </c>
      <c r="C409" t="s">
        <v>1283</v>
      </c>
      <c r="D409" t="s">
        <v>1688</v>
      </c>
      <c r="E409" t="s">
        <v>1799</v>
      </c>
      <c r="F409">
        <v>2</v>
      </c>
      <c r="G409">
        <v>247.67</v>
      </c>
      <c r="H409" t="s">
        <v>1826</v>
      </c>
      <c r="I409">
        <v>495.34</v>
      </c>
      <c r="J409">
        <v>49.53</v>
      </c>
      <c r="K409">
        <v>0.1</v>
      </c>
    </row>
    <row r="410" spans="1:11" x14ac:dyDescent="0.3">
      <c r="A410" t="s">
        <v>2234</v>
      </c>
      <c r="B410" s="13">
        <v>45465</v>
      </c>
      <c r="C410" t="s">
        <v>153</v>
      </c>
      <c r="D410" t="s">
        <v>1696</v>
      </c>
      <c r="E410" t="s">
        <v>1766</v>
      </c>
      <c r="F410">
        <v>3</v>
      </c>
      <c r="G410">
        <v>220.51</v>
      </c>
      <c r="H410" t="s">
        <v>1826</v>
      </c>
      <c r="I410">
        <v>661.53</v>
      </c>
      <c r="J410">
        <v>13.23</v>
      </c>
      <c r="K410">
        <v>0.02</v>
      </c>
    </row>
    <row r="411" spans="1:11" x14ac:dyDescent="0.3">
      <c r="A411" t="s">
        <v>2235</v>
      </c>
      <c r="B411" s="13">
        <v>45837</v>
      </c>
      <c r="C411" t="s">
        <v>1029</v>
      </c>
      <c r="D411" t="s">
        <v>1578</v>
      </c>
      <c r="E411" t="s">
        <v>1804</v>
      </c>
      <c r="F411">
        <v>4</v>
      </c>
      <c r="G411">
        <v>370.63</v>
      </c>
      <c r="H411" t="s">
        <v>1824</v>
      </c>
      <c r="I411">
        <v>1482.52</v>
      </c>
      <c r="J411">
        <v>118.6</v>
      </c>
      <c r="K411">
        <v>0.08</v>
      </c>
    </row>
    <row r="412" spans="1:11" x14ac:dyDescent="0.3">
      <c r="A412" t="s">
        <v>2236</v>
      </c>
      <c r="B412" s="13">
        <v>45706</v>
      </c>
      <c r="C412" t="s">
        <v>1220</v>
      </c>
      <c r="D412" t="s">
        <v>1606</v>
      </c>
      <c r="E412" t="s">
        <v>1813</v>
      </c>
      <c r="F412">
        <v>4</v>
      </c>
      <c r="G412">
        <v>349.84</v>
      </c>
      <c r="H412" t="s">
        <v>1824</v>
      </c>
      <c r="I412">
        <v>1399.36</v>
      </c>
      <c r="J412">
        <v>153.93</v>
      </c>
      <c r="K412">
        <v>0.11</v>
      </c>
    </row>
    <row r="413" spans="1:11" x14ac:dyDescent="0.3">
      <c r="A413" t="s">
        <v>2237</v>
      </c>
      <c r="B413" s="13">
        <v>45823</v>
      </c>
      <c r="C413" t="s">
        <v>168</v>
      </c>
      <c r="D413" t="s">
        <v>1626</v>
      </c>
      <c r="E413" t="s">
        <v>1794</v>
      </c>
      <c r="F413">
        <v>1</v>
      </c>
      <c r="G413">
        <v>770.87</v>
      </c>
      <c r="H413" t="s">
        <v>1829</v>
      </c>
      <c r="I413">
        <v>770.87</v>
      </c>
      <c r="J413">
        <v>77.09</v>
      </c>
      <c r="K413">
        <v>0.1</v>
      </c>
    </row>
    <row r="414" spans="1:11" x14ac:dyDescent="0.3">
      <c r="A414" t="s">
        <v>2238</v>
      </c>
      <c r="B414" s="13">
        <v>45518</v>
      </c>
      <c r="C414" t="s">
        <v>1475</v>
      </c>
      <c r="D414" t="s">
        <v>1746</v>
      </c>
      <c r="E414" t="s">
        <v>1807</v>
      </c>
      <c r="F414">
        <v>3</v>
      </c>
      <c r="G414">
        <v>507.33</v>
      </c>
      <c r="H414" t="s">
        <v>1826</v>
      </c>
      <c r="I414">
        <v>1521.99</v>
      </c>
      <c r="J414">
        <v>91.32</v>
      </c>
      <c r="K414">
        <v>0.06</v>
      </c>
    </row>
    <row r="415" spans="1:11" x14ac:dyDescent="0.3">
      <c r="A415" t="s">
        <v>2239</v>
      </c>
      <c r="B415" s="13">
        <v>45863</v>
      </c>
      <c r="C415" t="s">
        <v>610</v>
      </c>
      <c r="D415" t="s">
        <v>1680</v>
      </c>
      <c r="E415" t="s">
        <v>1786</v>
      </c>
      <c r="F415">
        <v>1</v>
      </c>
      <c r="G415">
        <v>87.78</v>
      </c>
      <c r="H415" t="s">
        <v>1824</v>
      </c>
      <c r="I415">
        <v>87.78</v>
      </c>
      <c r="J415">
        <v>5.27</v>
      </c>
      <c r="K415">
        <v>0.06</v>
      </c>
    </row>
    <row r="416" spans="1:11" x14ac:dyDescent="0.3">
      <c r="A416" t="s">
        <v>2240</v>
      </c>
      <c r="B416" s="13">
        <v>45666</v>
      </c>
      <c r="C416" t="s">
        <v>36</v>
      </c>
      <c r="D416" t="s">
        <v>1734</v>
      </c>
      <c r="E416" t="s">
        <v>1769</v>
      </c>
      <c r="F416">
        <v>2</v>
      </c>
      <c r="G416">
        <v>772.24</v>
      </c>
      <c r="H416" t="s">
        <v>1824</v>
      </c>
      <c r="I416">
        <v>1544.48</v>
      </c>
      <c r="J416">
        <v>339.79</v>
      </c>
      <c r="K416">
        <v>0.22</v>
      </c>
    </row>
    <row r="417" spans="1:11" x14ac:dyDescent="0.3">
      <c r="A417" t="s">
        <v>2241</v>
      </c>
      <c r="B417" s="13">
        <v>45813</v>
      </c>
      <c r="C417" t="s">
        <v>181</v>
      </c>
      <c r="D417" t="s">
        <v>1688</v>
      </c>
      <c r="E417" t="s">
        <v>1799</v>
      </c>
      <c r="F417">
        <v>1</v>
      </c>
      <c r="G417">
        <v>108.27</v>
      </c>
      <c r="H417" t="s">
        <v>1829</v>
      </c>
      <c r="I417">
        <v>108.27</v>
      </c>
      <c r="J417">
        <v>10.83</v>
      </c>
      <c r="K417">
        <v>0.1</v>
      </c>
    </row>
    <row r="418" spans="1:11" x14ac:dyDescent="0.3">
      <c r="A418" t="s">
        <v>2242</v>
      </c>
      <c r="B418" s="13">
        <v>45633</v>
      </c>
      <c r="C418" t="s">
        <v>1089</v>
      </c>
      <c r="D418" t="s">
        <v>1624</v>
      </c>
      <c r="E418" t="s">
        <v>1807</v>
      </c>
      <c r="F418">
        <v>2</v>
      </c>
      <c r="G418">
        <v>839.24</v>
      </c>
      <c r="H418" t="s">
        <v>1826</v>
      </c>
      <c r="I418">
        <v>1678.48</v>
      </c>
      <c r="J418">
        <v>352.48</v>
      </c>
      <c r="K418">
        <v>0.21</v>
      </c>
    </row>
    <row r="419" spans="1:11" x14ac:dyDescent="0.3">
      <c r="A419" t="s">
        <v>2243</v>
      </c>
      <c r="B419" s="13">
        <v>45331</v>
      </c>
      <c r="C419" t="s">
        <v>1196</v>
      </c>
      <c r="D419" t="s">
        <v>1664</v>
      </c>
      <c r="E419" t="s">
        <v>1789</v>
      </c>
      <c r="F419">
        <v>2</v>
      </c>
      <c r="G419">
        <v>466.27</v>
      </c>
      <c r="H419" t="s">
        <v>1826</v>
      </c>
      <c r="I419">
        <v>932.54</v>
      </c>
      <c r="J419">
        <v>102.58</v>
      </c>
      <c r="K419">
        <v>0.11</v>
      </c>
    </row>
    <row r="420" spans="1:11" x14ac:dyDescent="0.3">
      <c r="A420" t="s">
        <v>2244</v>
      </c>
      <c r="B420" s="13">
        <v>45942</v>
      </c>
      <c r="C420" t="s">
        <v>1240</v>
      </c>
      <c r="D420" t="s">
        <v>1672</v>
      </c>
      <c r="E420" t="s">
        <v>1799</v>
      </c>
      <c r="F420">
        <v>3</v>
      </c>
      <c r="G420">
        <v>969.83</v>
      </c>
      <c r="H420" t="s">
        <v>1824</v>
      </c>
      <c r="I420">
        <v>2909.49</v>
      </c>
      <c r="J420">
        <v>58.19</v>
      </c>
      <c r="K420">
        <v>0.02</v>
      </c>
    </row>
    <row r="421" spans="1:11" x14ac:dyDescent="0.3">
      <c r="A421" t="s">
        <v>2245</v>
      </c>
      <c r="B421" s="13">
        <v>45824</v>
      </c>
      <c r="C421" t="s">
        <v>1295</v>
      </c>
      <c r="D421" t="s">
        <v>1730</v>
      </c>
      <c r="E421" t="s">
        <v>1813</v>
      </c>
      <c r="F421">
        <v>2</v>
      </c>
      <c r="G421">
        <v>782.11</v>
      </c>
      <c r="H421" t="s">
        <v>1826</v>
      </c>
      <c r="I421">
        <v>1564.22</v>
      </c>
      <c r="J421">
        <v>265.92</v>
      </c>
      <c r="K421">
        <v>0.17</v>
      </c>
    </row>
    <row r="422" spans="1:11" x14ac:dyDescent="0.3">
      <c r="A422" t="s">
        <v>2246</v>
      </c>
      <c r="B422" s="13">
        <v>45921</v>
      </c>
      <c r="C422" t="s">
        <v>1395</v>
      </c>
      <c r="D422" t="s">
        <v>1628</v>
      </c>
      <c r="E422" t="s">
        <v>1792</v>
      </c>
      <c r="F422">
        <v>2</v>
      </c>
      <c r="G422">
        <v>74.63</v>
      </c>
      <c r="H422" t="s">
        <v>1826</v>
      </c>
      <c r="I422">
        <v>149.26</v>
      </c>
      <c r="J422">
        <v>1.49</v>
      </c>
      <c r="K422">
        <v>0.01</v>
      </c>
    </row>
    <row r="423" spans="1:11" x14ac:dyDescent="0.3">
      <c r="A423" t="s">
        <v>2247</v>
      </c>
      <c r="B423" s="13">
        <v>45909</v>
      </c>
      <c r="C423" t="s">
        <v>160</v>
      </c>
      <c r="D423" t="s">
        <v>1718</v>
      </c>
      <c r="E423" t="s">
        <v>1776</v>
      </c>
      <c r="F423">
        <v>3</v>
      </c>
      <c r="G423">
        <v>522.78</v>
      </c>
      <c r="H423" t="s">
        <v>1826</v>
      </c>
      <c r="I423">
        <v>1568.34</v>
      </c>
      <c r="J423">
        <v>392.08</v>
      </c>
      <c r="K423">
        <v>0.25</v>
      </c>
    </row>
    <row r="424" spans="1:11" x14ac:dyDescent="0.3">
      <c r="A424" t="s">
        <v>2248</v>
      </c>
      <c r="B424" s="13">
        <v>45853</v>
      </c>
      <c r="C424" t="s">
        <v>1062</v>
      </c>
      <c r="D424" t="s">
        <v>1574</v>
      </c>
      <c r="E424" t="s">
        <v>1801</v>
      </c>
      <c r="F424">
        <v>1</v>
      </c>
      <c r="G424">
        <v>206.45</v>
      </c>
      <c r="H424" t="s">
        <v>1826</v>
      </c>
      <c r="I424">
        <v>206.45</v>
      </c>
      <c r="J424">
        <v>30.97</v>
      </c>
      <c r="K424">
        <v>0.15</v>
      </c>
    </row>
    <row r="425" spans="1:11" x14ac:dyDescent="0.3">
      <c r="A425" t="s">
        <v>2249</v>
      </c>
      <c r="B425" s="13">
        <v>45580</v>
      </c>
      <c r="C425" t="s">
        <v>490</v>
      </c>
      <c r="D425" t="s">
        <v>1686</v>
      </c>
      <c r="E425" t="s">
        <v>1773</v>
      </c>
      <c r="F425">
        <v>1</v>
      </c>
      <c r="G425">
        <v>815.53</v>
      </c>
      <c r="H425" t="s">
        <v>1826</v>
      </c>
      <c r="I425">
        <v>815.53</v>
      </c>
      <c r="J425">
        <v>244.66</v>
      </c>
      <c r="K425">
        <v>0.3</v>
      </c>
    </row>
    <row r="426" spans="1:11" x14ac:dyDescent="0.3">
      <c r="A426" t="s">
        <v>2250</v>
      </c>
      <c r="B426" s="13">
        <v>45220</v>
      </c>
      <c r="C426" t="s">
        <v>147</v>
      </c>
      <c r="D426" t="s">
        <v>1706</v>
      </c>
      <c r="E426" t="s">
        <v>1797</v>
      </c>
      <c r="F426">
        <v>1</v>
      </c>
      <c r="G426">
        <v>823.61</v>
      </c>
      <c r="H426" t="s">
        <v>1829</v>
      </c>
      <c r="I426">
        <v>823.61</v>
      </c>
      <c r="J426">
        <v>230.61</v>
      </c>
      <c r="K426">
        <v>0.28000000000000003</v>
      </c>
    </row>
    <row r="427" spans="1:11" x14ac:dyDescent="0.3">
      <c r="A427" t="s">
        <v>2251</v>
      </c>
      <c r="B427" s="13">
        <v>45807</v>
      </c>
      <c r="C427" t="s">
        <v>1472</v>
      </c>
      <c r="D427" t="s">
        <v>1722</v>
      </c>
      <c r="E427" t="s">
        <v>1786</v>
      </c>
      <c r="F427">
        <v>2</v>
      </c>
      <c r="G427">
        <v>209.96</v>
      </c>
      <c r="H427" t="s">
        <v>1824</v>
      </c>
      <c r="I427">
        <v>419.92</v>
      </c>
      <c r="J427">
        <v>0</v>
      </c>
      <c r="K427">
        <v>0</v>
      </c>
    </row>
    <row r="428" spans="1:11" x14ac:dyDescent="0.3">
      <c r="A428" t="s">
        <v>2252</v>
      </c>
      <c r="B428" s="13">
        <v>45462</v>
      </c>
      <c r="C428" t="s">
        <v>579</v>
      </c>
      <c r="D428" t="s">
        <v>1543</v>
      </c>
      <c r="E428" t="s">
        <v>1804</v>
      </c>
      <c r="F428">
        <v>4</v>
      </c>
      <c r="G428">
        <v>897.93</v>
      </c>
      <c r="H428" t="s">
        <v>1829</v>
      </c>
      <c r="I428">
        <v>3591.72</v>
      </c>
      <c r="J428">
        <v>179.59</v>
      </c>
      <c r="K428">
        <v>0.05</v>
      </c>
    </row>
    <row r="429" spans="1:11" x14ac:dyDescent="0.3">
      <c r="A429" t="s">
        <v>2253</v>
      </c>
      <c r="B429" s="13">
        <v>45646</v>
      </c>
      <c r="C429" t="s">
        <v>598</v>
      </c>
      <c r="D429" t="s">
        <v>1674</v>
      </c>
      <c r="E429" t="s">
        <v>1752</v>
      </c>
      <c r="F429">
        <v>4</v>
      </c>
      <c r="G429">
        <v>925.95</v>
      </c>
      <c r="H429" t="s">
        <v>1829</v>
      </c>
      <c r="I429">
        <v>3703.8</v>
      </c>
      <c r="J429">
        <v>592.61</v>
      </c>
      <c r="K429">
        <v>0.16</v>
      </c>
    </row>
    <row r="430" spans="1:11" x14ac:dyDescent="0.3">
      <c r="A430" t="s">
        <v>2254</v>
      </c>
      <c r="B430" s="13">
        <v>45520</v>
      </c>
      <c r="C430" t="s">
        <v>304</v>
      </c>
      <c r="D430" t="s">
        <v>1650</v>
      </c>
      <c r="E430" t="s">
        <v>1776</v>
      </c>
      <c r="F430">
        <v>2</v>
      </c>
      <c r="G430">
        <v>573.09</v>
      </c>
      <c r="H430" t="s">
        <v>1829</v>
      </c>
      <c r="I430">
        <v>1146.18</v>
      </c>
      <c r="J430">
        <v>34.39</v>
      </c>
      <c r="K430">
        <v>0.03</v>
      </c>
    </row>
    <row r="431" spans="1:11" x14ac:dyDescent="0.3">
      <c r="A431" t="s">
        <v>2255</v>
      </c>
      <c r="B431" s="13">
        <v>45731</v>
      </c>
      <c r="C431" t="s">
        <v>604</v>
      </c>
      <c r="D431" t="s">
        <v>1560</v>
      </c>
      <c r="E431" t="s">
        <v>1769</v>
      </c>
      <c r="F431">
        <v>4</v>
      </c>
      <c r="G431">
        <v>149.83000000000001</v>
      </c>
      <c r="H431" t="s">
        <v>1824</v>
      </c>
      <c r="I431">
        <v>599.32000000000005</v>
      </c>
      <c r="J431">
        <v>11.99</v>
      </c>
      <c r="K431">
        <v>0.02</v>
      </c>
    </row>
    <row r="432" spans="1:11" x14ac:dyDescent="0.3">
      <c r="A432" t="s">
        <v>2256</v>
      </c>
      <c r="B432" s="13">
        <v>45445</v>
      </c>
      <c r="C432" t="s">
        <v>14</v>
      </c>
      <c r="D432" t="s">
        <v>1650</v>
      </c>
      <c r="E432" t="s">
        <v>1799</v>
      </c>
      <c r="F432">
        <v>3</v>
      </c>
      <c r="G432">
        <v>287.70999999999998</v>
      </c>
      <c r="H432" t="s">
        <v>1829</v>
      </c>
      <c r="I432">
        <v>863.13</v>
      </c>
      <c r="J432">
        <v>25.89</v>
      </c>
      <c r="K432">
        <v>0.03</v>
      </c>
    </row>
    <row r="433" spans="1:11" x14ac:dyDescent="0.3">
      <c r="A433" t="s">
        <v>2257</v>
      </c>
      <c r="B433" s="13">
        <v>45860</v>
      </c>
      <c r="C433" t="s">
        <v>338</v>
      </c>
      <c r="D433" t="s">
        <v>1682</v>
      </c>
      <c r="E433" t="s">
        <v>1776</v>
      </c>
      <c r="F433">
        <v>2</v>
      </c>
      <c r="G433">
        <v>849.8</v>
      </c>
      <c r="H433" t="s">
        <v>1829</v>
      </c>
      <c r="I433">
        <v>1699.6</v>
      </c>
      <c r="J433">
        <v>101.98</v>
      </c>
      <c r="K433">
        <v>0.06</v>
      </c>
    </row>
    <row r="434" spans="1:11" x14ac:dyDescent="0.3">
      <c r="A434" t="s">
        <v>2258</v>
      </c>
      <c r="B434" s="13">
        <v>45725</v>
      </c>
      <c r="C434" t="s">
        <v>75</v>
      </c>
      <c r="D434" t="s">
        <v>1630</v>
      </c>
      <c r="E434" t="s">
        <v>1766</v>
      </c>
      <c r="F434">
        <v>3</v>
      </c>
      <c r="G434">
        <v>482.58</v>
      </c>
      <c r="H434" t="s">
        <v>1826</v>
      </c>
      <c r="I434">
        <v>1447.74</v>
      </c>
      <c r="J434">
        <v>405.37</v>
      </c>
      <c r="K434">
        <v>0.28000000000000003</v>
      </c>
    </row>
    <row r="435" spans="1:11" x14ac:dyDescent="0.3">
      <c r="A435" t="s">
        <v>2259</v>
      </c>
      <c r="B435" s="13">
        <v>45699</v>
      </c>
      <c r="C435" t="s">
        <v>399</v>
      </c>
      <c r="D435" t="s">
        <v>1666</v>
      </c>
      <c r="E435" t="s">
        <v>1761</v>
      </c>
      <c r="F435">
        <v>2</v>
      </c>
      <c r="G435">
        <v>64.7</v>
      </c>
      <c r="H435" t="s">
        <v>1824</v>
      </c>
      <c r="I435">
        <v>129.4</v>
      </c>
      <c r="J435">
        <v>0</v>
      </c>
      <c r="K435">
        <v>0</v>
      </c>
    </row>
    <row r="436" spans="1:11" x14ac:dyDescent="0.3">
      <c r="A436" t="s">
        <v>2260</v>
      </c>
      <c r="B436" s="13">
        <v>45266</v>
      </c>
      <c r="C436" t="s">
        <v>499</v>
      </c>
      <c r="D436" t="s">
        <v>1555</v>
      </c>
      <c r="E436" t="s">
        <v>1773</v>
      </c>
      <c r="F436">
        <v>3</v>
      </c>
      <c r="G436">
        <v>589.83000000000004</v>
      </c>
      <c r="H436" t="s">
        <v>1824</v>
      </c>
      <c r="I436">
        <v>1769.49</v>
      </c>
      <c r="J436">
        <v>460.07</v>
      </c>
      <c r="K436">
        <v>0.26</v>
      </c>
    </row>
    <row r="437" spans="1:11" x14ac:dyDescent="0.3">
      <c r="A437" t="s">
        <v>2261</v>
      </c>
      <c r="B437" s="13">
        <v>45889</v>
      </c>
      <c r="C437" t="s">
        <v>914</v>
      </c>
      <c r="D437" t="s">
        <v>1551</v>
      </c>
      <c r="E437" t="s">
        <v>1786</v>
      </c>
      <c r="F437">
        <v>4</v>
      </c>
      <c r="G437">
        <v>758.49</v>
      </c>
      <c r="H437" t="s">
        <v>1829</v>
      </c>
      <c r="I437">
        <v>3033.96</v>
      </c>
      <c r="J437">
        <v>485.43</v>
      </c>
      <c r="K437">
        <v>0.16</v>
      </c>
    </row>
    <row r="438" spans="1:11" x14ac:dyDescent="0.3">
      <c r="A438" t="s">
        <v>2262</v>
      </c>
      <c r="B438" s="13">
        <v>45555</v>
      </c>
      <c r="C438" t="s">
        <v>202</v>
      </c>
      <c r="D438" t="s">
        <v>1622</v>
      </c>
      <c r="E438" t="s">
        <v>1794</v>
      </c>
      <c r="F438">
        <v>4</v>
      </c>
      <c r="G438">
        <v>747.56</v>
      </c>
      <c r="H438" t="s">
        <v>1829</v>
      </c>
      <c r="I438">
        <v>2990.24</v>
      </c>
      <c r="J438">
        <v>269.12</v>
      </c>
      <c r="K438">
        <v>0.09</v>
      </c>
    </row>
    <row r="439" spans="1:11" x14ac:dyDescent="0.3">
      <c r="A439" t="s">
        <v>2263</v>
      </c>
      <c r="B439" s="13">
        <v>45813</v>
      </c>
      <c r="C439" t="s">
        <v>809</v>
      </c>
      <c r="D439" t="s">
        <v>1628</v>
      </c>
      <c r="E439" t="s">
        <v>1807</v>
      </c>
      <c r="F439">
        <v>3</v>
      </c>
      <c r="G439">
        <v>551.22</v>
      </c>
      <c r="H439" t="s">
        <v>1826</v>
      </c>
      <c r="I439">
        <v>1653.66</v>
      </c>
      <c r="J439">
        <v>198.44</v>
      </c>
      <c r="K439">
        <v>0.12</v>
      </c>
    </row>
    <row r="440" spans="1:11" x14ac:dyDescent="0.3">
      <c r="A440" t="s">
        <v>2264</v>
      </c>
      <c r="B440" s="13">
        <v>45811</v>
      </c>
      <c r="C440" t="s">
        <v>532</v>
      </c>
      <c r="D440" t="s">
        <v>1686</v>
      </c>
      <c r="E440" t="s">
        <v>1799</v>
      </c>
      <c r="F440">
        <v>2</v>
      </c>
      <c r="G440">
        <v>527.05999999999995</v>
      </c>
      <c r="H440" t="s">
        <v>1826</v>
      </c>
      <c r="I440">
        <v>1054.1199999999999</v>
      </c>
      <c r="J440">
        <v>179.2</v>
      </c>
      <c r="K440">
        <v>0.17</v>
      </c>
    </row>
    <row r="441" spans="1:11" x14ac:dyDescent="0.3">
      <c r="A441" t="s">
        <v>2265</v>
      </c>
      <c r="B441" s="13">
        <v>45670</v>
      </c>
      <c r="C441" t="s">
        <v>350</v>
      </c>
      <c r="D441" t="s">
        <v>1672</v>
      </c>
      <c r="E441" t="s">
        <v>1773</v>
      </c>
      <c r="F441">
        <v>4</v>
      </c>
      <c r="G441">
        <v>875.41</v>
      </c>
      <c r="H441" t="s">
        <v>1824</v>
      </c>
      <c r="I441">
        <v>3501.64</v>
      </c>
      <c r="J441">
        <v>945.44</v>
      </c>
      <c r="K441">
        <v>0.27</v>
      </c>
    </row>
    <row r="442" spans="1:11" x14ac:dyDescent="0.3">
      <c r="A442" t="s">
        <v>2266</v>
      </c>
      <c r="B442" s="13">
        <v>45736</v>
      </c>
      <c r="C442" t="s">
        <v>40</v>
      </c>
      <c r="D442" t="s">
        <v>1718</v>
      </c>
      <c r="E442" t="s">
        <v>1752</v>
      </c>
      <c r="F442">
        <v>2</v>
      </c>
      <c r="G442">
        <v>226.43</v>
      </c>
      <c r="H442" t="s">
        <v>1824</v>
      </c>
      <c r="I442">
        <v>452.86</v>
      </c>
      <c r="J442">
        <v>13.59</v>
      </c>
      <c r="K442">
        <v>0.03</v>
      </c>
    </row>
    <row r="443" spans="1:11" x14ac:dyDescent="0.3">
      <c r="A443" t="s">
        <v>2267</v>
      </c>
      <c r="B443" s="13">
        <v>45480</v>
      </c>
      <c r="C443" t="s">
        <v>141</v>
      </c>
      <c r="D443" t="s">
        <v>1706</v>
      </c>
      <c r="E443" t="s">
        <v>1773</v>
      </c>
      <c r="F443">
        <v>2</v>
      </c>
      <c r="G443">
        <v>285.39</v>
      </c>
      <c r="H443" t="s">
        <v>1824</v>
      </c>
      <c r="I443">
        <v>570.78</v>
      </c>
      <c r="J443">
        <v>57.08</v>
      </c>
      <c r="K443">
        <v>0.1</v>
      </c>
    </row>
    <row r="444" spans="1:11" x14ac:dyDescent="0.3">
      <c r="A444" t="s">
        <v>2268</v>
      </c>
      <c r="B444" s="13">
        <v>45929</v>
      </c>
      <c r="C444" t="s">
        <v>1050</v>
      </c>
      <c r="D444" t="s">
        <v>1570</v>
      </c>
      <c r="E444" t="s">
        <v>1801</v>
      </c>
      <c r="F444">
        <v>2</v>
      </c>
      <c r="G444">
        <v>298.01</v>
      </c>
      <c r="H444" t="s">
        <v>1824</v>
      </c>
      <c r="I444">
        <v>596.02</v>
      </c>
      <c r="J444">
        <v>29.8</v>
      </c>
      <c r="K444">
        <v>0.05</v>
      </c>
    </row>
    <row r="445" spans="1:11" x14ac:dyDescent="0.3">
      <c r="A445" t="s">
        <v>2269</v>
      </c>
      <c r="B445" s="13">
        <v>45626</v>
      </c>
      <c r="C445" t="s">
        <v>532</v>
      </c>
      <c r="D445" t="s">
        <v>1628</v>
      </c>
      <c r="E445" t="s">
        <v>1769</v>
      </c>
      <c r="F445">
        <v>4</v>
      </c>
      <c r="G445">
        <v>753.49</v>
      </c>
      <c r="H445" t="s">
        <v>1829</v>
      </c>
      <c r="I445">
        <v>3013.96</v>
      </c>
      <c r="J445">
        <v>783.63</v>
      </c>
      <c r="K445">
        <v>0.26</v>
      </c>
    </row>
    <row r="446" spans="1:11" x14ac:dyDescent="0.3">
      <c r="A446" t="s">
        <v>2270</v>
      </c>
      <c r="B446" s="13">
        <v>45460</v>
      </c>
      <c r="C446" t="s">
        <v>1501</v>
      </c>
      <c r="D446" t="s">
        <v>1704</v>
      </c>
      <c r="E446" t="s">
        <v>1794</v>
      </c>
      <c r="F446">
        <v>2</v>
      </c>
      <c r="G446">
        <v>130.38999999999999</v>
      </c>
      <c r="H446" t="s">
        <v>1826</v>
      </c>
      <c r="I446">
        <v>260.77999999999997</v>
      </c>
      <c r="J446">
        <v>44.33</v>
      </c>
      <c r="K446">
        <v>0.17</v>
      </c>
    </row>
    <row r="447" spans="1:11" x14ac:dyDescent="0.3">
      <c r="A447" t="s">
        <v>2271</v>
      </c>
      <c r="B447" s="13">
        <v>45709</v>
      </c>
      <c r="C447" t="s">
        <v>1083</v>
      </c>
      <c r="D447" t="s">
        <v>1592</v>
      </c>
      <c r="E447" t="s">
        <v>1786</v>
      </c>
      <c r="F447">
        <v>4</v>
      </c>
      <c r="G447">
        <v>164.02</v>
      </c>
      <c r="H447" t="s">
        <v>1826</v>
      </c>
      <c r="I447">
        <v>656.08</v>
      </c>
      <c r="J447">
        <v>6.56</v>
      </c>
      <c r="K447">
        <v>0.01</v>
      </c>
    </row>
    <row r="448" spans="1:11" x14ac:dyDescent="0.3">
      <c r="A448" t="s">
        <v>2272</v>
      </c>
      <c r="B448" s="13">
        <v>45551</v>
      </c>
      <c r="C448" t="s">
        <v>547</v>
      </c>
      <c r="D448" t="s">
        <v>1606</v>
      </c>
      <c r="E448" t="s">
        <v>1769</v>
      </c>
      <c r="F448">
        <v>2</v>
      </c>
      <c r="G448">
        <v>527.51</v>
      </c>
      <c r="H448" t="s">
        <v>1826</v>
      </c>
      <c r="I448">
        <v>1055.02</v>
      </c>
      <c r="J448">
        <v>189.9</v>
      </c>
      <c r="K448">
        <v>0.18</v>
      </c>
    </row>
    <row r="449" spans="1:11" x14ac:dyDescent="0.3">
      <c r="A449" t="s">
        <v>2273</v>
      </c>
      <c r="B449" s="13">
        <v>45939</v>
      </c>
      <c r="C449" t="s">
        <v>809</v>
      </c>
      <c r="D449" t="s">
        <v>1662</v>
      </c>
      <c r="E449" t="s">
        <v>1797</v>
      </c>
      <c r="F449">
        <v>3</v>
      </c>
      <c r="G449">
        <v>628.17999999999995</v>
      </c>
      <c r="H449" t="s">
        <v>1824</v>
      </c>
      <c r="I449">
        <v>1884.54</v>
      </c>
      <c r="J449">
        <v>489.98</v>
      </c>
      <c r="K449">
        <v>0.26</v>
      </c>
    </row>
    <row r="450" spans="1:11" x14ac:dyDescent="0.3">
      <c r="A450" t="s">
        <v>2274</v>
      </c>
      <c r="B450" s="13">
        <v>45553</v>
      </c>
      <c r="C450" t="s">
        <v>857</v>
      </c>
      <c r="D450" t="s">
        <v>1660</v>
      </c>
      <c r="E450" t="s">
        <v>1766</v>
      </c>
      <c r="F450">
        <v>1</v>
      </c>
      <c r="G450">
        <v>862.31</v>
      </c>
      <c r="H450" t="s">
        <v>1824</v>
      </c>
      <c r="I450">
        <v>862.31</v>
      </c>
      <c r="J450">
        <v>51.74</v>
      </c>
      <c r="K450">
        <v>0.06</v>
      </c>
    </row>
    <row r="451" spans="1:11" x14ac:dyDescent="0.3">
      <c r="A451" t="s">
        <v>2275</v>
      </c>
      <c r="B451" s="13">
        <v>45806</v>
      </c>
      <c r="C451" t="s">
        <v>261</v>
      </c>
      <c r="D451" t="s">
        <v>1714</v>
      </c>
      <c r="E451" t="s">
        <v>1799</v>
      </c>
      <c r="F451">
        <v>2</v>
      </c>
      <c r="G451">
        <v>541.39</v>
      </c>
      <c r="H451" t="s">
        <v>1829</v>
      </c>
      <c r="I451">
        <v>1082.78</v>
      </c>
      <c r="J451">
        <v>32.479999999999997</v>
      </c>
      <c r="K451">
        <v>0.03</v>
      </c>
    </row>
    <row r="452" spans="1:11" x14ac:dyDescent="0.3">
      <c r="A452" t="s">
        <v>2276</v>
      </c>
      <c r="B452" s="13">
        <v>45811</v>
      </c>
      <c r="C452" t="s">
        <v>1469</v>
      </c>
      <c r="D452" t="s">
        <v>1700</v>
      </c>
      <c r="E452" t="s">
        <v>1804</v>
      </c>
      <c r="F452">
        <v>3</v>
      </c>
      <c r="G452">
        <v>761.8</v>
      </c>
      <c r="H452" t="s">
        <v>1829</v>
      </c>
      <c r="I452">
        <v>2285.4</v>
      </c>
      <c r="J452">
        <v>137.12</v>
      </c>
      <c r="K452">
        <v>0.06</v>
      </c>
    </row>
    <row r="453" spans="1:11" x14ac:dyDescent="0.3">
      <c r="A453" t="s">
        <v>2277</v>
      </c>
      <c r="B453" s="13">
        <v>45508</v>
      </c>
      <c r="C453" t="s">
        <v>1310</v>
      </c>
      <c r="D453" t="s">
        <v>1646</v>
      </c>
      <c r="E453" t="s">
        <v>1761</v>
      </c>
      <c r="F453">
        <v>4</v>
      </c>
      <c r="G453">
        <v>829.36</v>
      </c>
      <c r="H453" t="s">
        <v>1826</v>
      </c>
      <c r="I453">
        <v>3317.44</v>
      </c>
      <c r="J453">
        <v>364.92</v>
      </c>
      <c r="K453">
        <v>0.11</v>
      </c>
    </row>
    <row r="454" spans="1:11" x14ac:dyDescent="0.3">
      <c r="A454" t="s">
        <v>2278</v>
      </c>
      <c r="B454" s="13">
        <v>45460</v>
      </c>
      <c r="C454" t="s">
        <v>1257</v>
      </c>
      <c r="D454" t="s">
        <v>1594</v>
      </c>
      <c r="E454" t="s">
        <v>1804</v>
      </c>
      <c r="F454">
        <v>2</v>
      </c>
      <c r="G454">
        <v>425.06</v>
      </c>
      <c r="H454" t="s">
        <v>1826</v>
      </c>
      <c r="I454">
        <v>850.12</v>
      </c>
      <c r="J454">
        <v>76.510000000000005</v>
      </c>
      <c r="K454">
        <v>0.09</v>
      </c>
    </row>
    <row r="455" spans="1:11" x14ac:dyDescent="0.3">
      <c r="A455" t="s">
        <v>2279</v>
      </c>
      <c r="B455" s="13">
        <v>45311</v>
      </c>
      <c r="C455" t="s">
        <v>438</v>
      </c>
      <c r="D455" t="s">
        <v>1658</v>
      </c>
      <c r="E455" t="s">
        <v>1752</v>
      </c>
      <c r="F455">
        <v>2</v>
      </c>
      <c r="G455">
        <v>911.14</v>
      </c>
      <c r="H455" t="s">
        <v>1824</v>
      </c>
      <c r="I455">
        <v>1822.28</v>
      </c>
      <c r="J455">
        <v>182.23</v>
      </c>
      <c r="K455">
        <v>0.1</v>
      </c>
    </row>
    <row r="456" spans="1:11" x14ac:dyDescent="0.3">
      <c r="A456" t="s">
        <v>2280</v>
      </c>
      <c r="B456" s="13">
        <v>45906</v>
      </c>
      <c r="C456" t="s">
        <v>304</v>
      </c>
      <c r="D456" t="s">
        <v>1684</v>
      </c>
      <c r="E456" t="s">
        <v>1782</v>
      </c>
      <c r="F456">
        <v>3</v>
      </c>
      <c r="G456">
        <v>811.96</v>
      </c>
      <c r="H456" t="s">
        <v>1824</v>
      </c>
      <c r="I456">
        <v>2435.88</v>
      </c>
      <c r="J456">
        <v>706.41</v>
      </c>
      <c r="K456">
        <v>0.28999999999999998</v>
      </c>
    </row>
    <row r="457" spans="1:11" x14ac:dyDescent="0.3">
      <c r="A457" t="s">
        <v>2281</v>
      </c>
      <c r="B457" s="13">
        <v>45380</v>
      </c>
      <c r="C457" t="s">
        <v>869</v>
      </c>
      <c r="D457" t="s">
        <v>1610</v>
      </c>
      <c r="E457" t="s">
        <v>1789</v>
      </c>
      <c r="F457">
        <v>2</v>
      </c>
      <c r="G457">
        <v>780.05</v>
      </c>
      <c r="H457" t="s">
        <v>1829</v>
      </c>
      <c r="I457">
        <v>1560.1</v>
      </c>
      <c r="J457">
        <v>187.21</v>
      </c>
      <c r="K457">
        <v>0.12</v>
      </c>
    </row>
    <row r="458" spans="1:11" x14ac:dyDescent="0.3">
      <c r="A458" t="s">
        <v>2282</v>
      </c>
      <c r="B458" s="13">
        <v>45527</v>
      </c>
      <c r="C458" t="s">
        <v>699</v>
      </c>
      <c r="D458" t="s">
        <v>1612</v>
      </c>
      <c r="E458" t="s">
        <v>1786</v>
      </c>
      <c r="F458">
        <v>4</v>
      </c>
      <c r="G458">
        <v>315.95</v>
      </c>
      <c r="H458" t="s">
        <v>1829</v>
      </c>
      <c r="I458">
        <v>1263.8</v>
      </c>
      <c r="J458">
        <v>240.12</v>
      </c>
      <c r="K458">
        <v>0.19</v>
      </c>
    </row>
    <row r="459" spans="1:11" x14ac:dyDescent="0.3">
      <c r="A459" t="s">
        <v>2283</v>
      </c>
      <c r="B459" s="13">
        <v>45796</v>
      </c>
      <c r="C459" t="s">
        <v>737</v>
      </c>
      <c r="D459" t="s">
        <v>1652</v>
      </c>
      <c r="E459" t="s">
        <v>1786</v>
      </c>
      <c r="F459">
        <v>2</v>
      </c>
      <c r="G459">
        <v>810.17</v>
      </c>
      <c r="H459" t="s">
        <v>1824</v>
      </c>
      <c r="I459">
        <v>1620.34</v>
      </c>
      <c r="J459">
        <v>437.49</v>
      </c>
      <c r="K459">
        <v>0.27</v>
      </c>
    </row>
    <row r="460" spans="1:11" x14ac:dyDescent="0.3">
      <c r="A460" t="s">
        <v>2284</v>
      </c>
      <c r="B460" s="13">
        <v>45389</v>
      </c>
      <c r="C460" t="s">
        <v>669</v>
      </c>
      <c r="D460" t="s">
        <v>1716</v>
      </c>
      <c r="E460" t="s">
        <v>1769</v>
      </c>
      <c r="F460">
        <v>3</v>
      </c>
      <c r="G460">
        <v>505.01</v>
      </c>
      <c r="H460" t="s">
        <v>1826</v>
      </c>
      <c r="I460">
        <v>1515.03</v>
      </c>
      <c r="J460">
        <v>30.3</v>
      </c>
      <c r="K460">
        <v>0.02</v>
      </c>
    </row>
    <row r="461" spans="1:11" x14ac:dyDescent="0.3">
      <c r="A461" t="s">
        <v>2285</v>
      </c>
      <c r="B461" s="13">
        <v>45315</v>
      </c>
      <c r="C461" t="s">
        <v>1440</v>
      </c>
      <c r="D461" t="s">
        <v>1692</v>
      </c>
      <c r="E461" t="s">
        <v>1807</v>
      </c>
      <c r="F461">
        <v>2</v>
      </c>
      <c r="G461">
        <v>736.75</v>
      </c>
      <c r="H461" t="s">
        <v>1824</v>
      </c>
      <c r="I461">
        <v>1473.5</v>
      </c>
      <c r="J461">
        <v>265.23</v>
      </c>
      <c r="K461">
        <v>0.18</v>
      </c>
    </row>
    <row r="462" spans="1:11" x14ac:dyDescent="0.3">
      <c r="A462" t="s">
        <v>2286</v>
      </c>
      <c r="B462" s="13">
        <v>45311</v>
      </c>
      <c r="C462" t="s">
        <v>114</v>
      </c>
      <c r="D462" t="s">
        <v>1702</v>
      </c>
      <c r="E462" t="s">
        <v>1786</v>
      </c>
      <c r="F462">
        <v>4</v>
      </c>
      <c r="G462">
        <v>700.31</v>
      </c>
      <c r="H462" t="s">
        <v>1826</v>
      </c>
      <c r="I462">
        <v>2801.24</v>
      </c>
      <c r="J462">
        <v>560.25</v>
      </c>
      <c r="K462">
        <v>0.2</v>
      </c>
    </row>
    <row r="463" spans="1:11" x14ac:dyDescent="0.3">
      <c r="A463" t="s">
        <v>2287</v>
      </c>
      <c r="B463" s="13">
        <v>45270</v>
      </c>
      <c r="C463" t="s">
        <v>444</v>
      </c>
      <c r="D463" t="s">
        <v>1730</v>
      </c>
      <c r="E463" t="s">
        <v>1792</v>
      </c>
      <c r="F463">
        <v>4</v>
      </c>
      <c r="G463">
        <v>202.46</v>
      </c>
      <c r="H463" t="s">
        <v>1824</v>
      </c>
      <c r="I463">
        <v>809.84</v>
      </c>
      <c r="J463">
        <v>194.36</v>
      </c>
      <c r="K463">
        <v>0.24</v>
      </c>
    </row>
    <row r="464" spans="1:11" x14ac:dyDescent="0.3">
      <c r="A464" t="s">
        <v>2288</v>
      </c>
      <c r="B464" s="13">
        <v>45279</v>
      </c>
      <c r="C464" t="s">
        <v>846</v>
      </c>
      <c r="D464" t="s">
        <v>1722</v>
      </c>
      <c r="E464" t="s">
        <v>1757</v>
      </c>
      <c r="F464">
        <v>2</v>
      </c>
      <c r="G464">
        <v>291.83999999999997</v>
      </c>
      <c r="H464" t="s">
        <v>1826</v>
      </c>
      <c r="I464">
        <v>583.67999999999995</v>
      </c>
      <c r="J464">
        <v>145.91999999999999</v>
      </c>
      <c r="K464">
        <v>0.25</v>
      </c>
    </row>
    <row r="465" spans="1:11" x14ac:dyDescent="0.3">
      <c r="A465" t="s">
        <v>2289</v>
      </c>
      <c r="B465" s="13">
        <v>45252</v>
      </c>
      <c r="C465" t="s">
        <v>544</v>
      </c>
      <c r="D465" t="s">
        <v>1742</v>
      </c>
      <c r="E465" t="s">
        <v>1773</v>
      </c>
      <c r="F465">
        <v>2</v>
      </c>
      <c r="G465">
        <v>261.48</v>
      </c>
      <c r="H465" t="s">
        <v>1824</v>
      </c>
      <c r="I465">
        <v>522.96</v>
      </c>
      <c r="J465">
        <v>88.9</v>
      </c>
      <c r="K465">
        <v>0.17</v>
      </c>
    </row>
    <row r="466" spans="1:11" x14ac:dyDescent="0.3">
      <c r="A466" t="s">
        <v>2290</v>
      </c>
      <c r="B466" s="13">
        <v>45938</v>
      </c>
      <c r="C466" t="s">
        <v>948</v>
      </c>
      <c r="D466" t="s">
        <v>1620</v>
      </c>
      <c r="E466" t="s">
        <v>1799</v>
      </c>
      <c r="F466">
        <v>1</v>
      </c>
      <c r="G466">
        <v>850.83</v>
      </c>
      <c r="H466" t="s">
        <v>1826</v>
      </c>
      <c r="I466">
        <v>850.83</v>
      </c>
      <c r="J466">
        <v>238.23</v>
      </c>
      <c r="K466">
        <v>0.28000000000000003</v>
      </c>
    </row>
    <row r="467" spans="1:11" x14ac:dyDescent="0.3">
      <c r="A467" t="s">
        <v>2291</v>
      </c>
      <c r="B467" s="13">
        <v>45711</v>
      </c>
      <c r="C467" t="s">
        <v>1260</v>
      </c>
      <c r="D467" t="s">
        <v>1640</v>
      </c>
      <c r="E467" t="s">
        <v>1786</v>
      </c>
      <c r="F467">
        <v>1</v>
      </c>
      <c r="G467">
        <v>83.83</v>
      </c>
      <c r="H467" t="s">
        <v>1824</v>
      </c>
      <c r="I467">
        <v>83.83</v>
      </c>
      <c r="J467">
        <v>4.1900000000000004</v>
      </c>
      <c r="K467">
        <v>0.05</v>
      </c>
    </row>
    <row r="468" spans="1:11" x14ac:dyDescent="0.3">
      <c r="A468" t="s">
        <v>2292</v>
      </c>
      <c r="B468" s="13">
        <v>45713</v>
      </c>
      <c r="C468" t="s">
        <v>36</v>
      </c>
      <c r="D468" t="s">
        <v>1724</v>
      </c>
      <c r="E468" t="s">
        <v>1804</v>
      </c>
      <c r="F468">
        <v>3</v>
      </c>
      <c r="G468">
        <v>649.95000000000005</v>
      </c>
      <c r="H468" t="s">
        <v>1829</v>
      </c>
      <c r="I468">
        <v>1949.85</v>
      </c>
      <c r="J468">
        <v>545.96</v>
      </c>
      <c r="K468">
        <v>0.28000000000000003</v>
      </c>
    </row>
    <row r="469" spans="1:11" x14ac:dyDescent="0.3">
      <c r="A469" t="s">
        <v>2293</v>
      </c>
      <c r="B469" s="13">
        <v>45565</v>
      </c>
      <c r="C469" t="s">
        <v>1145</v>
      </c>
      <c r="D469" t="s">
        <v>1694</v>
      </c>
      <c r="E469" t="s">
        <v>1776</v>
      </c>
      <c r="F469">
        <v>4</v>
      </c>
      <c r="G469">
        <v>934.96</v>
      </c>
      <c r="H469" t="s">
        <v>1826</v>
      </c>
      <c r="I469">
        <v>3739.84</v>
      </c>
      <c r="J469">
        <v>673.17</v>
      </c>
      <c r="K469">
        <v>0.18</v>
      </c>
    </row>
    <row r="470" spans="1:11" x14ac:dyDescent="0.3">
      <c r="A470" t="s">
        <v>2294</v>
      </c>
      <c r="B470" s="13">
        <v>45279</v>
      </c>
      <c r="C470" t="s">
        <v>672</v>
      </c>
      <c r="D470" t="s">
        <v>1582</v>
      </c>
      <c r="E470" t="s">
        <v>1799</v>
      </c>
      <c r="F470">
        <v>1</v>
      </c>
      <c r="G470">
        <v>880.89</v>
      </c>
      <c r="H470" t="s">
        <v>1829</v>
      </c>
      <c r="I470">
        <v>880.89</v>
      </c>
      <c r="J470">
        <v>114.52</v>
      </c>
      <c r="K470">
        <v>0.13</v>
      </c>
    </row>
    <row r="471" spans="1:11" x14ac:dyDescent="0.3">
      <c r="A471" t="s">
        <v>2295</v>
      </c>
      <c r="B471" s="13">
        <v>45614</v>
      </c>
      <c r="C471" t="s">
        <v>1469</v>
      </c>
      <c r="D471" t="s">
        <v>1744</v>
      </c>
      <c r="E471" t="s">
        <v>1782</v>
      </c>
      <c r="F471">
        <v>4</v>
      </c>
      <c r="G471">
        <v>610.6</v>
      </c>
      <c r="H471" t="s">
        <v>1826</v>
      </c>
      <c r="I471">
        <v>2442.4</v>
      </c>
      <c r="J471">
        <v>244.24</v>
      </c>
      <c r="K471">
        <v>0.1</v>
      </c>
    </row>
    <row r="472" spans="1:11" x14ac:dyDescent="0.3">
      <c r="A472" t="s">
        <v>2296</v>
      </c>
      <c r="B472" s="13">
        <v>45912</v>
      </c>
      <c r="C472" t="s">
        <v>275</v>
      </c>
      <c r="D472" t="s">
        <v>1604</v>
      </c>
      <c r="E472" t="s">
        <v>1810</v>
      </c>
      <c r="F472">
        <v>1</v>
      </c>
      <c r="G472">
        <v>514.19000000000005</v>
      </c>
      <c r="H472" t="s">
        <v>1824</v>
      </c>
      <c r="I472">
        <v>514.19000000000005</v>
      </c>
      <c r="J472">
        <v>102.84</v>
      </c>
      <c r="K472">
        <v>0.2</v>
      </c>
    </row>
    <row r="473" spans="1:11" x14ac:dyDescent="0.3">
      <c r="A473" t="s">
        <v>2297</v>
      </c>
      <c r="B473" s="13">
        <v>45688</v>
      </c>
      <c r="C473" t="s">
        <v>1243</v>
      </c>
      <c r="D473" t="s">
        <v>1622</v>
      </c>
      <c r="E473" t="s">
        <v>1797</v>
      </c>
      <c r="F473">
        <v>1</v>
      </c>
      <c r="G473">
        <v>546.20000000000005</v>
      </c>
      <c r="H473" t="s">
        <v>1826</v>
      </c>
      <c r="I473">
        <v>546.20000000000005</v>
      </c>
      <c r="J473">
        <v>120.16</v>
      </c>
      <c r="K473">
        <v>0.22</v>
      </c>
    </row>
    <row r="474" spans="1:11" x14ac:dyDescent="0.3">
      <c r="A474" t="s">
        <v>2298</v>
      </c>
      <c r="B474" s="13">
        <v>45591</v>
      </c>
      <c r="C474" t="s">
        <v>646</v>
      </c>
      <c r="D474" t="s">
        <v>1622</v>
      </c>
      <c r="E474" t="s">
        <v>1752</v>
      </c>
      <c r="F474">
        <v>3</v>
      </c>
      <c r="G474">
        <v>416.01</v>
      </c>
      <c r="H474" t="s">
        <v>1824</v>
      </c>
      <c r="I474">
        <v>1248.03</v>
      </c>
      <c r="J474">
        <v>24.96</v>
      </c>
      <c r="K474">
        <v>0.02</v>
      </c>
    </row>
    <row r="475" spans="1:11" x14ac:dyDescent="0.3">
      <c r="A475" t="s">
        <v>2299</v>
      </c>
      <c r="B475" s="13">
        <v>45864</v>
      </c>
      <c r="C475" t="s">
        <v>1199</v>
      </c>
      <c r="D475" t="s">
        <v>1696</v>
      </c>
      <c r="E475" t="s">
        <v>1789</v>
      </c>
      <c r="F475">
        <v>1</v>
      </c>
      <c r="G475">
        <v>30.94</v>
      </c>
      <c r="H475" t="s">
        <v>1829</v>
      </c>
      <c r="I475">
        <v>30.94</v>
      </c>
      <c r="J475">
        <v>6.5</v>
      </c>
      <c r="K475">
        <v>0.21</v>
      </c>
    </row>
    <row r="476" spans="1:11" x14ac:dyDescent="0.3">
      <c r="A476" t="s">
        <v>2300</v>
      </c>
      <c r="B476" s="13">
        <v>45875</v>
      </c>
      <c r="C476" t="s">
        <v>654</v>
      </c>
      <c r="D476" t="s">
        <v>1664</v>
      </c>
      <c r="E476" t="s">
        <v>1804</v>
      </c>
      <c r="F476">
        <v>3</v>
      </c>
      <c r="G476">
        <v>666.39</v>
      </c>
      <c r="H476" t="s">
        <v>1829</v>
      </c>
      <c r="I476">
        <v>1999.17</v>
      </c>
      <c r="J476">
        <v>419.83</v>
      </c>
      <c r="K476">
        <v>0.21</v>
      </c>
    </row>
    <row r="477" spans="1:11" x14ac:dyDescent="0.3">
      <c r="A477" t="s">
        <v>2301</v>
      </c>
      <c r="B477" s="13">
        <v>45797</v>
      </c>
      <c r="C477" t="s">
        <v>553</v>
      </c>
      <c r="D477" t="s">
        <v>1710</v>
      </c>
      <c r="E477" t="s">
        <v>1789</v>
      </c>
      <c r="F477">
        <v>2</v>
      </c>
      <c r="G477">
        <v>145.26</v>
      </c>
      <c r="H477" t="s">
        <v>1826</v>
      </c>
      <c r="I477">
        <v>290.52</v>
      </c>
      <c r="J477">
        <v>55.2</v>
      </c>
      <c r="K477">
        <v>0.19</v>
      </c>
    </row>
    <row r="478" spans="1:11" x14ac:dyDescent="0.3">
      <c r="A478" t="s">
        <v>2302</v>
      </c>
      <c r="B478" s="13">
        <v>45364</v>
      </c>
      <c r="C478" t="s">
        <v>411</v>
      </c>
      <c r="D478" t="s">
        <v>1730</v>
      </c>
      <c r="E478" t="s">
        <v>1773</v>
      </c>
      <c r="F478">
        <v>4</v>
      </c>
      <c r="G478">
        <v>940.77</v>
      </c>
      <c r="H478" t="s">
        <v>1829</v>
      </c>
      <c r="I478">
        <v>3763.08</v>
      </c>
      <c r="J478">
        <v>903.14</v>
      </c>
      <c r="K478">
        <v>0.24</v>
      </c>
    </row>
    <row r="479" spans="1:11" x14ac:dyDescent="0.3">
      <c r="A479" t="s">
        <v>2303</v>
      </c>
      <c r="B479" s="13">
        <v>45700</v>
      </c>
      <c r="C479" t="s">
        <v>1446</v>
      </c>
      <c r="D479" t="s">
        <v>1640</v>
      </c>
      <c r="E479" t="s">
        <v>1807</v>
      </c>
      <c r="F479">
        <v>1</v>
      </c>
      <c r="G479">
        <v>708.88</v>
      </c>
      <c r="H479" t="s">
        <v>1824</v>
      </c>
      <c r="I479">
        <v>708.88</v>
      </c>
      <c r="J479">
        <v>63.8</v>
      </c>
      <c r="K479">
        <v>0.09</v>
      </c>
    </row>
    <row r="480" spans="1:11" x14ac:dyDescent="0.3">
      <c r="A480" t="s">
        <v>2304</v>
      </c>
      <c r="B480" s="13">
        <v>45924</v>
      </c>
      <c r="C480" t="s">
        <v>969</v>
      </c>
      <c r="D480" t="s">
        <v>1608</v>
      </c>
      <c r="E480" t="s">
        <v>1761</v>
      </c>
      <c r="F480">
        <v>1</v>
      </c>
      <c r="G480">
        <v>790.73</v>
      </c>
      <c r="H480" t="s">
        <v>1826</v>
      </c>
      <c r="I480">
        <v>790.73</v>
      </c>
      <c r="J480">
        <v>189.78</v>
      </c>
      <c r="K480">
        <v>0.24</v>
      </c>
    </row>
    <row r="481" spans="1:11" x14ac:dyDescent="0.3">
      <c r="A481" t="s">
        <v>2305</v>
      </c>
      <c r="B481" s="13">
        <v>45574</v>
      </c>
      <c r="C481" t="s">
        <v>1389</v>
      </c>
      <c r="D481" t="s">
        <v>1578</v>
      </c>
      <c r="E481" t="s">
        <v>1786</v>
      </c>
      <c r="F481">
        <v>3</v>
      </c>
      <c r="G481">
        <v>635.13</v>
      </c>
      <c r="H481" t="s">
        <v>1826</v>
      </c>
      <c r="I481">
        <v>1905.39</v>
      </c>
      <c r="J481">
        <v>171.49</v>
      </c>
      <c r="K481">
        <v>0.09</v>
      </c>
    </row>
    <row r="482" spans="1:11" x14ac:dyDescent="0.3">
      <c r="A482" t="s">
        <v>2306</v>
      </c>
      <c r="B482" s="13">
        <v>45233</v>
      </c>
      <c r="C482" t="s">
        <v>849</v>
      </c>
      <c r="D482" t="s">
        <v>1734</v>
      </c>
      <c r="E482" t="s">
        <v>1799</v>
      </c>
      <c r="F482">
        <v>1</v>
      </c>
      <c r="G482">
        <v>744.88</v>
      </c>
      <c r="H482" t="s">
        <v>1829</v>
      </c>
      <c r="I482">
        <v>744.88</v>
      </c>
      <c r="J482">
        <v>111.73</v>
      </c>
      <c r="K482">
        <v>0.15</v>
      </c>
    </row>
    <row r="483" spans="1:11" x14ac:dyDescent="0.3">
      <c r="A483" t="s">
        <v>2307</v>
      </c>
      <c r="B483" s="13">
        <v>45745</v>
      </c>
      <c r="C483" t="s">
        <v>604</v>
      </c>
      <c r="D483" t="s">
        <v>1604</v>
      </c>
      <c r="E483" t="s">
        <v>1757</v>
      </c>
      <c r="F483">
        <v>3</v>
      </c>
      <c r="G483">
        <v>205.34</v>
      </c>
      <c r="H483" t="s">
        <v>1824</v>
      </c>
      <c r="I483">
        <v>616.02</v>
      </c>
      <c r="J483">
        <v>154</v>
      </c>
      <c r="K483">
        <v>0.25</v>
      </c>
    </row>
    <row r="484" spans="1:11" x14ac:dyDescent="0.3">
      <c r="A484" t="s">
        <v>2308</v>
      </c>
      <c r="B484" s="13">
        <v>45851</v>
      </c>
      <c r="C484" t="s">
        <v>1301</v>
      </c>
      <c r="D484" t="s">
        <v>1606</v>
      </c>
      <c r="E484" t="s">
        <v>1782</v>
      </c>
      <c r="F484">
        <v>2</v>
      </c>
      <c r="G484">
        <v>756.8</v>
      </c>
      <c r="H484" t="s">
        <v>1824</v>
      </c>
      <c r="I484">
        <v>1513.6</v>
      </c>
      <c r="J484">
        <v>227.04</v>
      </c>
      <c r="K484">
        <v>0.15</v>
      </c>
    </row>
    <row r="485" spans="1:11" x14ac:dyDescent="0.3">
      <c r="A485" t="s">
        <v>2309</v>
      </c>
      <c r="B485" s="13">
        <v>45308</v>
      </c>
      <c r="C485" t="s">
        <v>172</v>
      </c>
      <c r="D485" t="s">
        <v>1590</v>
      </c>
      <c r="E485" t="s">
        <v>1789</v>
      </c>
      <c r="F485">
        <v>1</v>
      </c>
      <c r="G485">
        <v>771.73</v>
      </c>
      <c r="H485" t="s">
        <v>1824</v>
      </c>
      <c r="I485">
        <v>771.73</v>
      </c>
      <c r="J485">
        <v>154.35</v>
      </c>
      <c r="K485">
        <v>0.2</v>
      </c>
    </row>
    <row r="486" spans="1:11" x14ac:dyDescent="0.3">
      <c r="A486" t="s">
        <v>2310</v>
      </c>
      <c r="B486" s="13">
        <v>45639</v>
      </c>
      <c r="C486" t="s">
        <v>1475</v>
      </c>
      <c r="D486" t="s">
        <v>1680</v>
      </c>
      <c r="E486" t="s">
        <v>1807</v>
      </c>
      <c r="F486">
        <v>1</v>
      </c>
      <c r="G486">
        <v>440.19</v>
      </c>
      <c r="H486" t="s">
        <v>1826</v>
      </c>
      <c r="I486">
        <v>440.19</v>
      </c>
      <c r="J486">
        <v>13.21</v>
      </c>
      <c r="K486">
        <v>0.03</v>
      </c>
    </row>
    <row r="487" spans="1:11" x14ac:dyDescent="0.3">
      <c r="A487" t="s">
        <v>2311</v>
      </c>
      <c r="B487" s="13">
        <v>45919</v>
      </c>
      <c r="C487" t="s">
        <v>181</v>
      </c>
      <c r="D487" t="s">
        <v>1553</v>
      </c>
      <c r="E487" t="s">
        <v>1761</v>
      </c>
      <c r="F487">
        <v>2</v>
      </c>
      <c r="G487">
        <v>409</v>
      </c>
      <c r="H487" t="s">
        <v>1824</v>
      </c>
      <c r="I487">
        <v>818</v>
      </c>
      <c r="J487">
        <v>139.06</v>
      </c>
      <c r="K487">
        <v>0.17</v>
      </c>
    </row>
    <row r="488" spans="1:11" x14ac:dyDescent="0.3">
      <c r="A488" t="s">
        <v>2312</v>
      </c>
      <c r="B488" s="13">
        <v>45333</v>
      </c>
      <c r="C488" t="s">
        <v>1077</v>
      </c>
      <c r="D488" t="s">
        <v>1624</v>
      </c>
      <c r="E488" t="s">
        <v>1813</v>
      </c>
      <c r="F488">
        <v>3</v>
      </c>
      <c r="G488">
        <v>134.58000000000001</v>
      </c>
      <c r="H488" t="s">
        <v>1829</v>
      </c>
      <c r="I488">
        <v>403.74</v>
      </c>
      <c r="J488">
        <v>16.149999999999999</v>
      </c>
      <c r="K488">
        <v>0.04</v>
      </c>
    </row>
    <row r="489" spans="1:11" x14ac:dyDescent="0.3">
      <c r="A489" t="s">
        <v>2313</v>
      </c>
      <c r="B489" s="13">
        <v>45811</v>
      </c>
      <c r="C489" t="s">
        <v>1092</v>
      </c>
      <c r="D489" t="s">
        <v>1626</v>
      </c>
      <c r="E489" t="s">
        <v>1779</v>
      </c>
      <c r="F489">
        <v>4</v>
      </c>
      <c r="G489">
        <v>284.44</v>
      </c>
      <c r="H489" t="s">
        <v>1824</v>
      </c>
      <c r="I489">
        <v>1137.76</v>
      </c>
      <c r="J489">
        <v>22.76</v>
      </c>
      <c r="K489">
        <v>0.02</v>
      </c>
    </row>
    <row r="490" spans="1:11" x14ac:dyDescent="0.3">
      <c r="A490" t="s">
        <v>2314</v>
      </c>
      <c r="B490" s="13">
        <v>45726</v>
      </c>
      <c r="C490" t="s">
        <v>1260</v>
      </c>
      <c r="D490" t="s">
        <v>1694</v>
      </c>
      <c r="E490" t="s">
        <v>1797</v>
      </c>
      <c r="F490">
        <v>4</v>
      </c>
      <c r="G490">
        <v>922.69</v>
      </c>
      <c r="H490" t="s">
        <v>1824</v>
      </c>
      <c r="I490">
        <v>3690.76</v>
      </c>
      <c r="J490">
        <v>590.52</v>
      </c>
      <c r="K490">
        <v>0.16</v>
      </c>
    </row>
    <row r="491" spans="1:11" x14ac:dyDescent="0.3">
      <c r="A491" t="s">
        <v>2315</v>
      </c>
      <c r="B491" s="13">
        <v>45644</v>
      </c>
      <c r="C491" t="s">
        <v>875</v>
      </c>
      <c r="D491" t="s">
        <v>1620</v>
      </c>
      <c r="E491" t="s">
        <v>1776</v>
      </c>
      <c r="F491">
        <v>2</v>
      </c>
      <c r="G491">
        <v>992.55</v>
      </c>
      <c r="H491" t="s">
        <v>1824</v>
      </c>
      <c r="I491">
        <v>1985.1</v>
      </c>
      <c r="J491">
        <v>555.83000000000004</v>
      </c>
      <c r="K491">
        <v>0.28000000000000003</v>
      </c>
    </row>
    <row r="492" spans="1:11" x14ac:dyDescent="0.3">
      <c r="A492" t="s">
        <v>2316</v>
      </c>
      <c r="B492" s="13">
        <v>45371</v>
      </c>
      <c r="C492" t="s">
        <v>1298</v>
      </c>
      <c r="D492" t="s">
        <v>1726</v>
      </c>
      <c r="E492" t="s">
        <v>1810</v>
      </c>
      <c r="F492">
        <v>1</v>
      </c>
      <c r="G492">
        <v>170.43</v>
      </c>
      <c r="H492" t="s">
        <v>1824</v>
      </c>
      <c r="I492">
        <v>170.43</v>
      </c>
      <c r="J492">
        <v>5.1100000000000003</v>
      </c>
      <c r="K492">
        <v>0.03</v>
      </c>
    </row>
    <row r="493" spans="1:11" x14ac:dyDescent="0.3">
      <c r="A493" t="s">
        <v>2317</v>
      </c>
      <c r="B493" s="13">
        <v>45462</v>
      </c>
      <c r="C493" t="s">
        <v>722</v>
      </c>
      <c r="D493" t="s">
        <v>1692</v>
      </c>
      <c r="E493" t="s">
        <v>1761</v>
      </c>
      <c r="F493">
        <v>3</v>
      </c>
      <c r="G493">
        <v>480.51</v>
      </c>
      <c r="H493" t="s">
        <v>1824</v>
      </c>
      <c r="I493">
        <v>1441.53</v>
      </c>
      <c r="J493">
        <v>43.25</v>
      </c>
      <c r="K493">
        <v>0.03</v>
      </c>
    </row>
    <row r="494" spans="1:11" x14ac:dyDescent="0.3">
      <c r="A494" t="s">
        <v>2318</v>
      </c>
      <c r="B494" s="13">
        <v>45632</v>
      </c>
      <c r="C494" t="s">
        <v>523</v>
      </c>
      <c r="D494" t="s">
        <v>1646</v>
      </c>
      <c r="E494" t="s">
        <v>1779</v>
      </c>
      <c r="F494">
        <v>2</v>
      </c>
      <c r="G494">
        <v>955.66</v>
      </c>
      <c r="H494" t="s">
        <v>1829</v>
      </c>
      <c r="I494">
        <v>1911.32</v>
      </c>
      <c r="J494">
        <v>554.28</v>
      </c>
      <c r="K494">
        <v>0.28999999999999998</v>
      </c>
    </row>
    <row r="495" spans="1:11" x14ac:dyDescent="0.3">
      <c r="A495" t="s">
        <v>2319</v>
      </c>
      <c r="B495" s="13">
        <v>45863</v>
      </c>
      <c r="C495" t="s">
        <v>1395</v>
      </c>
      <c r="D495" t="s">
        <v>1692</v>
      </c>
      <c r="E495" t="s">
        <v>1752</v>
      </c>
      <c r="F495">
        <v>2</v>
      </c>
      <c r="G495">
        <v>488.02</v>
      </c>
      <c r="H495" t="s">
        <v>1826</v>
      </c>
      <c r="I495">
        <v>976.04</v>
      </c>
      <c r="J495">
        <v>263.52999999999997</v>
      </c>
      <c r="K495">
        <v>0.27</v>
      </c>
    </row>
    <row r="496" spans="1:11" x14ac:dyDescent="0.3">
      <c r="A496" t="s">
        <v>2320</v>
      </c>
      <c r="B496" s="13">
        <v>45501</v>
      </c>
      <c r="C496" t="s">
        <v>770</v>
      </c>
      <c r="D496" t="s">
        <v>1584</v>
      </c>
      <c r="E496" t="s">
        <v>1752</v>
      </c>
      <c r="F496">
        <v>1</v>
      </c>
      <c r="G496">
        <v>917.17</v>
      </c>
      <c r="H496" t="s">
        <v>1829</v>
      </c>
      <c r="I496">
        <v>917.17</v>
      </c>
      <c r="J496">
        <v>119.23</v>
      </c>
      <c r="K496">
        <v>0.13</v>
      </c>
    </row>
    <row r="497" spans="1:11" x14ac:dyDescent="0.3">
      <c r="A497" t="s">
        <v>2321</v>
      </c>
      <c r="B497" s="13">
        <v>45568</v>
      </c>
      <c r="C497" t="s">
        <v>1020</v>
      </c>
      <c r="D497" t="s">
        <v>1562</v>
      </c>
      <c r="E497" t="s">
        <v>1773</v>
      </c>
      <c r="F497">
        <v>2</v>
      </c>
      <c r="G497">
        <v>406.46</v>
      </c>
      <c r="H497" t="s">
        <v>1826</v>
      </c>
      <c r="I497">
        <v>812.92</v>
      </c>
      <c r="J497">
        <v>243.88</v>
      </c>
      <c r="K497">
        <v>0.3</v>
      </c>
    </row>
    <row r="498" spans="1:11" x14ac:dyDescent="0.3">
      <c r="A498" t="s">
        <v>2322</v>
      </c>
      <c r="B498" s="13">
        <v>45238</v>
      </c>
      <c r="C498" t="s">
        <v>746</v>
      </c>
      <c r="D498" t="s">
        <v>1738</v>
      </c>
      <c r="E498" t="s">
        <v>1752</v>
      </c>
      <c r="F498">
        <v>2</v>
      </c>
      <c r="G498">
        <v>264.39</v>
      </c>
      <c r="H498" t="s">
        <v>1829</v>
      </c>
      <c r="I498">
        <v>528.78</v>
      </c>
      <c r="J498">
        <v>58.17</v>
      </c>
      <c r="K498">
        <v>0.11</v>
      </c>
    </row>
    <row r="499" spans="1:11" x14ac:dyDescent="0.3">
      <c r="A499" t="s">
        <v>2323</v>
      </c>
      <c r="B499" s="13">
        <v>45754</v>
      </c>
      <c r="C499" t="s">
        <v>628</v>
      </c>
      <c r="D499" t="s">
        <v>1684</v>
      </c>
      <c r="E499" t="s">
        <v>1804</v>
      </c>
      <c r="F499">
        <v>1</v>
      </c>
      <c r="G499">
        <v>414.97</v>
      </c>
      <c r="H499" t="s">
        <v>1826</v>
      </c>
      <c r="I499">
        <v>414.97</v>
      </c>
      <c r="J499">
        <v>91.29</v>
      </c>
      <c r="K499">
        <v>0.22</v>
      </c>
    </row>
    <row r="500" spans="1:11" x14ac:dyDescent="0.3">
      <c r="A500" t="s">
        <v>2324</v>
      </c>
      <c r="B500" s="13">
        <v>45280</v>
      </c>
      <c r="C500" t="s">
        <v>493</v>
      </c>
      <c r="D500" t="s">
        <v>1598</v>
      </c>
      <c r="E500" t="s">
        <v>1794</v>
      </c>
      <c r="F500">
        <v>2</v>
      </c>
      <c r="G500">
        <v>583.51</v>
      </c>
      <c r="H500" t="s">
        <v>1829</v>
      </c>
      <c r="I500">
        <v>1167.02</v>
      </c>
      <c r="J500">
        <v>233.4</v>
      </c>
      <c r="K500">
        <v>0.2</v>
      </c>
    </row>
    <row r="501" spans="1:11" x14ac:dyDescent="0.3">
      <c r="A501" t="s">
        <v>2325</v>
      </c>
      <c r="B501" s="13">
        <v>45911</v>
      </c>
      <c r="C501" t="s">
        <v>55</v>
      </c>
      <c r="D501" t="s">
        <v>1610</v>
      </c>
      <c r="E501" t="s">
        <v>1807</v>
      </c>
      <c r="F501">
        <v>1</v>
      </c>
      <c r="G501">
        <v>659.27</v>
      </c>
      <c r="H501" t="s">
        <v>1826</v>
      </c>
      <c r="I501">
        <v>659.27</v>
      </c>
      <c r="J501">
        <v>98.89</v>
      </c>
      <c r="K501">
        <v>0.15</v>
      </c>
    </row>
    <row r="502" spans="1:11" x14ac:dyDescent="0.3">
      <c r="A502" t="s">
        <v>2326</v>
      </c>
      <c r="B502" s="13">
        <v>45627</v>
      </c>
      <c r="C502" t="s">
        <v>1377</v>
      </c>
      <c r="D502" t="s">
        <v>1549</v>
      </c>
      <c r="E502" t="s">
        <v>1769</v>
      </c>
      <c r="F502">
        <v>4</v>
      </c>
      <c r="G502">
        <v>106.66</v>
      </c>
      <c r="H502" t="s">
        <v>1829</v>
      </c>
      <c r="I502">
        <v>426.64</v>
      </c>
      <c r="J502">
        <v>85.33</v>
      </c>
      <c r="K502">
        <v>0.2</v>
      </c>
    </row>
    <row r="503" spans="1:11" x14ac:dyDescent="0.3">
      <c r="A503" t="s">
        <v>2327</v>
      </c>
      <c r="B503" s="13">
        <v>45617</v>
      </c>
      <c r="C503" t="s">
        <v>544</v>
      </c>
      <c r="D503" t="s">
        <v>1568</v>
      </c>
      <c r="E503" t="s">
        <v>1773</v>
      </c>
      <c r="F503">
        <v>4</v>
      </c>
      <c r="G503">
        <v>168.55</v>
      </c>
      <c r="H503" t="s">
        <v>1826</v>
      </c>
      <c r="I503">
        <v>674.2</v>
      </c>
      <c r="J503">
        <v>101.13</v>
      </c>
      <c r="K503">
        <v>0.15</v>
      </c>
    </row>
    <row r="504" spans="1:11" x14ac:dyDescent="0.3">
      <c r="A504" t="s">
        <v>2328</v>
      </c>
      <c r="B504" s="13">
        <v>45899</v>
      </c>
      <c r="C504" t="s">
        <v>1501</v>
      </c>
      <c r="D504" t="s">
        <v>1636</v>
      </c>
      <c r="E504" t="s">
        <v>1761</v>
      </c>
      <c r="F504">
        <v>1</v>
      </c>
      <c r="G504">
        <v>230.53</v>
      </c>
      <c r="H504" t="s">
        <v>1829</v>
      </c>
      <c r="I504">
        <v>230.53</v>
      </c>
      <c r="J504">
        <v>13.83</v>
      </c>
      <c r="K504">
        <v>0.06</v>
      </c>
    </row>
    <row r="505" spans="1:11" x14ac:dyDescent="0.3">
      <c r="A505" t="s">
        <v>2329</v>
      </c>
      <c r="B505" s="13">
        <v>45889</v>
      </c>
      <c r="C505" t="s">
        <v>40</v>
      </c>
      <c r="D505" t="s">
        <v>1656</v>
      </c>
      <c r="E505" t="s">
        <v>1757</v>
      </c>
      <c r="F505">
        <v>2</v>
      </c>
      <c r="G505">
        <v>355.41</v>
      </c>
      <c r="H505" t="s">
        <v>1829</v>
      </c>
      <c r="I505">
        <v>710.82</v>
      </c>
      <c r="J505">
        <v>92.41</v>
      </c>
      <c r="K505">
        <v>0.13</v>
      </c>
    </row>
    <row r="506" spans="1:11" x14ac:dyDescent="0.3">
      <c r="A506" t="s">
        <v>2330</v>
      </c>
      <c r="B506" s="13">
        <v>45943</v>
      </c>
      <c r="C506" t="s">
        <v>556</v>
      </c>
      <c r="D506" t="s">
        <v>1642</v>
      </c>
      <c r="E506" t="s">
        <v>1761</v>
      </c>
      <c r="F506">
        <v>3</v>
      </c>
      <c r="G506">
        <v>843.44</v>
      </c>
      <c r="H506" t="s">
        <v>1824</v>
      </c>
      <c r="I506">
        <v>2530.3200000000002</v>
      </c>
      <c r="J506">
        <v>556.66999999999996</v>
      </c>
      <c r="K506">
        <v>0.22</v>
      </c>
    </row>
    <row r="507" spans="1:11" x14ac:dyDescent="0.3">
      <c r="A507" t="s">
        <v>2331</v>
      </c>
      <c r="B507" s="13">
        <v>45306</v>
      </c>
      <c r="C507" t="s">
        <v>544</v>
      </c>
      <c r="D507" t="s">
        <v>1738</v>
      </c>
      <c r="E507" t="s">
        <v>1757</v>
      </c>
      <c r="F507">
        <v>1</v>
      </c>
      <c r="G507">
        <v>301.60000000000002</v>
      </c>
      <c r="H507" t="s">
        <v>1824</v>
      </c>
      <c r="I507">
        <v>301.60000000000002</v>
      </c>
      <c r="J507">
        <v>81.430000000000007</v>
      </c>
      <c r="K507">
        <v>0.27</v>
      </c>
    </row>
    <row r="508" spans="1:11" x14ac:dyDescent="0.3">
      <c r="A508" t="s">
        <v>2332</v>
      </c>
      <c r="B508" s="13">
        <v>45772</v>
      </c>
      <c r="C508" t="s">
        <v>164</v>
      </c>
      <c r="D508" t="s">
        <v>1726</v>
      </c>
      <c r="E508" t="s">
        <v>1761</v>
      </c>
      <c r="F508">
        <v>3</v>
      </c>
      <c r="G508">
        <v>21.59</v>
      </c>
      <c r="H508" t="s">
        <v>1829</v>
      </c>
      <c r="I508">
        <v>64.77</v>
      </c>
      <c r="J508">
        <v>10.36</v>
      </c>
      <c r="K508">
        <v>0.16</v>
      </c>
    </row>
    <row r="509" spans="1:11" x14ac:dyDescent="0.3">
      <c r="A509" t="s">
        <v>2333</v>
      </c>
      <c r="B509" s="13">
        <v>45346</v>
      </c>
      <c r="C509" t="s">
        <v>690</v>
      </c>
      <c r="D509" t="s">
        <v>1574</v>
      </c>
      <c r="E509" t="s">
        <v>1761</v>
      </c>
      <c r="F509">
        <v>4</v>
      </c>
      <c r="G509">
        <v>284.24</v>
      </c>
      <c r="H509" t="s">
        <v>1824</v>
      </c>
      <c r="I509">
        <v>1136.96</v>
      </c>
      <c r="J509">
        <v>102.33</v>
      </c>
      <c r="K509">
        <v>0.09</v>
      </c>
    </row>
    <row r="510" spans="1:11" x14ac:dyDescent="0.3">
      <c r="A510" t="s">
        <v>2334</v>
      </c>
      <c r="B510" s="13">
        <v>45656</v>
      </c>
      <c r="C510" t="s">
        <v>1151</v>
      </c>
      <c r="D510" t="s">
        <v>1555</v>
      </c>
      <c r="E510" t="s">
        <v>1786</v>
      </c>
      <c r="F510">
        <v>1</v>
      </c>
      <c r="G510">
        <v>191.6</v>
      </c>
      <c r="H510" t="s">
        <v>1826</v>
      </c>
      <c r="I510">
        <v>191.6</v>
      </c>
      <c r="J510">
        <v>51.73</v>
      </c>
      <c r="K510">
        <v>0.27</v>
      </c>
    </row>
    <row r="511" spans="1:11" x14ac:dyDescent="0.3">
      <c r="A511" t="s">
        <v>2335</v>
      </c>
      <c r="B511" s="13">
        <v>45762</v>
      </c>
      <c r="C511" t="s">
        <v>981</v>
      </c>
      <c r="D511" t="s">
        <v>1704</v>
      </c>
      <c r="E511" t="s">
        <v>1794</v>
      </c>
      <c r="F511">
        <v>2</v>
      </c>
      <c r="G511">
        <v>616.97</v>
      </c>
      <c r="H511" t="s">
        <v>1824</v>
      </c>
      <c r="I511">
        <v>1233.94</v>
      </c>
      <c r="J511">
        <v>271.47000000000003</v>
      </c>
      <c r="K511">
        <v>0.22</v>
      </c>
    </row>
    <row r="512" spans="1:11" x14ac:dyDescent="0.3">
      <c r="A512" t="s">
        <v>2336</v>
      </c>
      <c r="B512" s="13">
        <v>45580</v>
      </c>
      <c r="C512" t="s">
        <v>559</v>
      </c>
      <c r="D512" t="s">
        <v>1604</v>
      </c>
      <c r="E512" t="s">
        <v>1789</v>
      </c>
      <c r="F512">
        <v>3</v>
      </c>
      <c r="G512">
        <v>125.68</v>
      </c>
      <c r="H512" t="s">
        <v>1829</v>
      </c>
      <c r="I512">
        <v>377.04</v>
      </c>
      <c r="J512">
        <v>98.03</v>
      </c>
      <c r="K512">
        <v>0.26</v>
      </c>
    </row>
    <row r="513" spans="1:11" x14ac:dyDescent="0.3">
      <c r="A513" t="s">
        <v>2337</v>
      </c>
      <c r="B513" s="13">
        <v>45676</v>
      </c>
      <c r="C513" t="s">
        <v>1104</v>
      </c>
      <c r="D513" t="s">
        <v>1634</v>
      </c>
      <c r="E513" t="s">
        <v>1769</v>
      </c>
      <c r="F513">
        <v>3</v>
      </c>
      <c r="G513">
        <v>307.48</v>
      </c>
      <c r="H513" t="s">
        <v>1824</v>
      </c>
      <c r="I513">
        <v>922.44</v>
      </c>
      <c r="J513">
        <v>221.39</v>
      </c>
      <c r="K513">
        <v>0.24</v>
      </c>
    </row>
    <row r="514" spans="1:11" x14ac:dyDescent="0.3">
      <c r="A514" t="s">
        <v>2338</v>
      </c>
      <c r="B514" s="13">
        <v>45495</v>
      </c>
      <c r="C514" t="s">
        <v>942</v>
      </c>
      <c r="D514" t="s">
        <v>1549</v>
      </c>
      <c r="E514" t="s">
        <v>1813</v>
      </c>
      <c r="F514">
        <v>1</v>
      </c>
      <c r="G514">
        <v>505.23</v>
      </c>
      <c r="H514" t="s">
        <v>1824</v>
      </c>
      <c r="I514">
        <v>505.23</v>
      </c>
      <c r="J514">
        <v>55.58</v>
      </c>
      <c r="K514">
        <v>0.11</v>
      </c>
    </row>
    <row r="515" spans="1:11" x14ac:dyDescent="0.3">
      <c r="A515" t="s">
        <v>2339</v>
      </c>
      <c r="B515" s="13">
        <v>45735</v>
      </c>
      <c r="C515" t="s">
        <v>1142</v>
      </c>
      <c r="D515" t="s">
        <v>1638</v>
      </c>
      <c r="E515" t="s">
        <v>1804</v>
      </c>
      <c r="F515">
        <v>1</v>
      </c>
      <c r="G515">
        <v>853.12</v>
      </c>
      <c r="H515" t="s">
        <v>1829</v>
      </c>
      <c r="I515">
        <v>853.12</v>
      </c>
      <c r="J515">
        <v>162.09</v>
      </c>
      <c r="K515">
        <v>0.19</v>
      </c>
    </row>
    <row r="516" spans="1:11" x14ac:dyDescent="0.3">
      <c r="A516" t="s">
        <v>2340</v>
      </c>
      <c r="B516" s="13">
        <v>45312</v>
      </c>
      <c r="C516" t="s">
        <v>444</v>
      </c>
      <c r="D516" t="s">
        <v>1543</v>
      </c>
      <c r="E516" t="s">
        <v>1779</v>
      </c>
      <c r="F516">
        <v>4</v>
      </c>
      <c r="G516">
        <v>191.65</v>
      </c>
      <c r="H516" t="s">
        <v>1826</v>
      </c>
      <c r="I516">
        <v>766.6</v>
      </c>
      <c r="J516">
        <v>145.65</v>
      </c>
      <c r="K516">
        <v>0.19</v>
      </c>
    </row>
    <row r="517" spans="1:11" x14ac:dyDescent="0.3">
      <c r="A517" t="s">
        <v>2341</v>
      </c>
      <c r="B517" s="13">
        <v>45286</v>
      </c>
      <c r="C517" t="s">
        <v>535</v>
      </c>
      <c r="D517" t="s">
        <v>1642</v>
      </c>
      <c r="E517" t="s">
        <v>1766</v>
      </c>
      <c r="F517">
        <v>1</v>
      </c>
      <c r="G517">
        <v>169.69</v>
      </c>
      <c r="H517" t="s">
        <v>1824</v>
      </c>
      <c r="I517">
        <v>169.69</v>
      </c>
      <c r="J517">
        <v>37.33</v>
      </c>
      <c r="K517">
        <v>0.22</v>
      </c>
    </row>
    <row r="518" spans="1:11" x14ac:dyDescent="0.3">
      <c r="A518" t="s">
        <v>2342</v>
      </c>
      <c r="B518" s="13">
        <v>45372</v>
      </c>
      <c r="C518" t="s">
        <v>579</v>
      </c>
      <c r="D518" t="s">
        <v>1672</v>
      </c>
      <c r="E518" t="s">
        <v>1799</v>
      </c>
      <c r="F518">
        <v>1</v>
      </c>
      <c r="G518">
        <v>145.43</v>
      </c>
      <c r="H518" t="s">
        <v>1824</v>
      </c>
      <c r="I518">
        <v>145.43</v>
      </c>
      <c r="J518">
        <v>11.63</v>
      </c>
      <c r="K518">
        <v>0.08</v>
      </c>
    </row>
    <row r="519" spans="1:11" x14ac:dyDescent="0.3">
      <c r="A519" t="s">
        <v>2343</v>
      </c>
      <c r="B519" s="13">
        <v>45633</v>
      </c>
      <c r="C519" t="s">
        <v>304</v>
      </c>
      <c r="D519" t="s">
        <v>1734</v>
      </c>
      <c r="E519" t="s">
        <v>1794</v>
      </c>
      <c r="F519">
        <v>4</v>
      </c>
      <c r="G519">
        <v>828.35</v>
      </c>
      <c r="H519" t="s">
        <v>1824</v>
      </c>
      <c r="I519">
        <v>3313.4</v>
      </c>
      <c r="J519">
        <v>563.28</v>
      </c>
      <c r="K519">
        <v>0.17</v>
      </c>
    </row>
    <row r="520" spans="1:11" x14ac:dyDescent="0.3">
      <c r="A520" t="s">
        <v>2344</v>
      </c>
      <c r="B520" s="13">
        <v>45598</v>
      </c>
      <c r="C520" t="s">
        <v>1133</v>
      </c>
      <c r="D520" t="s">
        <v>1738</v>
      </c>
      <c r="E520" t="s">
        <v>1779</v>
      </c>
      <c r="F520">
        <v>3</v>
      </c>
      <c r="G520">
        <v>268.76</v>
      </c>
      <c r="H520" t="s">
        <v>1826</v>
      </c>
      <c r="I520">
        <v>806.28</v>
      </c>
      <c r="J520">
        <v>8.06</v>
      </c>
      <c r="K520">
        <v>0.01</v>
      </c>
    </row>
    <row r="521" spans="1:11" x14ac:dyDescent="0.3">
      <c r="A521" t="s">
        <v>2345</v>
      </c>
      <c r="B521" s="13">
        <v>45495</v>
      </c>
      <c r="C521" t="s">
        <v>749</v>
      </c>
      <c r="D521" t="s">
        <v>1724</v>
      </c>
      <c r="E521" t="s">
        <v>1752</v>
      </c>
      <c r="F521">
        <v>4</v>
      </c>
      <c r="G521">
        <v>370.09</v>
      </c>
      <c r="H521" t="s">
        <v>1829</v>
      </c>
      <c r="I521">
        <v>1480.36</v>
      </c>
      <c r="J521">
        <v>325.68</v>
      </c>
      <c r="K521">
        <v>0.22</v>
      </c>
    </row>
    <row r="522" spans="1:11" x14ac:dyDescent="0.3">
      <c r="A522" t="s">
        <v>2346</v>
      </c>
      <c r="B522" s="13">
        <v>45229</v>
      </c>
      <c r="C522" t="s">
        <v>809</v>
      </c>
      <c r="D522" t="s">
        <v>1704</v>
      </c>
      <c r="E522" t="s">
        <v>1776</v>
      </c>
      <c r="F522">
        <v>3</v>
      </c>
      <c r="G522">
        <v>679.22</v>
      </c>
      <c r="H522" t="s">
        <v>1826</v>
      </c>
      <c r="I522">
        <v>2037.66</v>
      </c>
      <c r="J522">
        <v>224.14</v>
      </c>
      <c r="K522">
        <v>0.11</v>
      </c>
    </row>
    <row r="523" spans="1:11" x14ac:dyDescent="0.3">
      <c r="A523" t="s">
        <v>2347</v>
      </c>
      <c r="B523" s="13">
        <v>45433</v>
      </c>
      <c r="C523" t="s">
        <v>1166</v>
      </c>
      <c r="D523" t="s">
        <v>1694</v>
      </c>
      <c r="E523" t="s">
        <v>1752</v>
      </c>
      <c r="F523">
        <v>3</v>
      </c>
      <c r="G523">
        <v>780.69</v>
      </c>
      <c r="H523" t="s">
        <v>1829</v>
      </c>
      <c r="I523">
        <v>2342.0700000000002</v>
      </c>
      <c r="J523">
        <v>234.21</v>
      </c>
      <c r="K523">
        <v>0.1</v>
      </c>
    </row>
    <row r="524" spans="1:11" x14ac:dyDescent="0.3">
      <c r="A524" t="s">
        <v>2348</v>
      </c>
      <c r="B524" s="13">
        <v>45766</v>
      </c>
      <c r="C524" t="s">
        <v>833</v>
      </c>
      <c r="D524" t="s">
        <v>1632</v>
      </c>
      <c r="E524" t="s">
        <v>1761</v>
      </c>
      <c r="F524">
        <v>2</v>
      </c>
      <c r="G524">
        <v>42.97</v>
      </c>
      <c r="H524" t="s">
        <v>1826</v>
      </c>
      <c r="I524">
        <v>85.94</v>
      </c>
      <c r="J524">
        <v>15.47</v>
      </c>
      <c r="K524">
        <v>0.18</v>
      </c>
    </row>
    <row r="525" spans="1:11" x14ac:dyDescent="0.3">
      <c r="A525" t="s">
        <v>2349</v>
      </c>
      <c r="B525" s="13">
        <v>45639</v>
      </c>
      <c r="C525" t="s">
        <v>908</v>
      </c>
      <c r="D525" t="s">
        <v>1712</v>
      </c>
      <c r="E525" t="s">
        <v>1752</v>
      </c>
      <c r="F525">
        <v>4</v>
      </c>
      <c r="G525">
        <v>854.37</v>
      </c>
      <c r="H525" t="s">
        <v>1826</v>
      </c>
      <c r="I525">
        <v>3417.48</v>
      </c>
      <c r="J525">
        <v>239.22</v>
      </c>
      <c r="K525">
        <v>7.0000000000000007E-2</v>
      </c>
    </row>
    <row r="526" spans="1:11" x14ac:dyDescent="0.3">
      <c r="A526" t="s">
        <v>2350</v>
      </c>
      <c r="B526" s="13">
        <v>45774</v>
      </c>
      <c r="C526" t="s">
        <v>356</v>
      </c>
      <c r="D526" t="s">
        <v>1596</v>
      </c>
      <c r="E526" t="s">
        <v>1804</v>
      </c>
      <c r="F526">
        <v>2</v>
      </c>
      <c r="G526">
        <v>409.52</v>
      </c>
      <c r="H526" t="s">
        <v>1829</v>
      </c>
      <c r="I526">
        <v>819.04</v>
      </c>
      <c r="J526">
        <v>49.14</v>
      </c>
      <c r="K526">
        <v>0.06</v>
      </c>
    </row>
    <row r="527" spans="1:11" x14ac:dyDescent="0.3">
      <c r="A527" t="s">
        <v>2351</v>
      </c>
      <c r="B527" s="13">
        <v>45569</v>
      </c>
      <c r="C527" t="s">
        <v>547</v>
      </c>
      <c r="D527" t="s">
        <v>1696</v>
      </c>
      <c r="E527" t="s">
        <v>1789</v>
      </c>
      <c r="F527">
        <v>2</v>
      </c>
      <c r="G527">
        <v>407.46</v>
      </c>
      <c r="H527" t="s">
        <v>1824</v>
      </c>
      <c r="I527">
        <v>814.92</v>
      </c>
      <c r="J527">
        <v>171.13</v>
      </c>
      <c r="K527">
        <v>0.21</v>
      </c>
    </row>
    <row r="528" spans="1:11" x14ac:dyDescent="0.3">
      <c r="A528" t="s">
        <v>2352</v>
      </c>
      <c r="B528" s="13">
        <v>45856</v>
      </c>
      <c r="C528" t="s">
        <v>735</v>
      </c>
      <c r="D528" t="s">
        <v>1553</v>
      </c>
      <c r="E528" t="s">
        <v>1782</v>
      </c>
      <c r="F528">
        <v>1</v>
      </c>
      <c r="G528">
        <v>728.84</v>
      </c>
      <c r="H528" t="s">
        <v>1826</v>
      </c>
      <c r="I528">
        <v>728.84</v>
      </c>
      <c r="J528">
        <v>204.08</v>
      </c>
      <c r="K528">
        <v>0.28000000000000003</v>
      </c>
    </row>
    <row r="529" spans="1:11" x14ac:dyDescent="0.3">
      <c r="A529" t="s">
        <v>2353</v>
      </c>
      <c r="B529" s="13">
        <v>45362</v>
      </c>
      <c r="C529" t="s">
        <v>1400</v>
      </c>
      <c r="D529" t="s">
        <v>1704</v>
      </c>
      <c r="E529" t="s">
        <v>1776</v>
      </c>
      <c r="F529">
        <v>4</v>
      </c>
      <c r="G529">
        <v>467.24</v>
      </c>
      <c r="H529" t="s">
        <v>1826</v>
      </c>
      <c r="I529">
        <v>1868.96</v>
      </c>
      <c r="J529">
        <v>149.52000000000001</v>
      </c>
      <c r="K529">
        <v>0.08</v>
      </c>
    </row>
    <row r="530" spans="1:11" x14ac:dyDescent="0.3">
      <c r="A530" t="s">
        <v>2354</v>
      </c>
      <c r="B530" s="13">
        <v>45457</v>
      </c>
      <c r="C530" t="s">
        <v>332</v>
      </c>
      <c r="D530" t="s">
        <v>1568</v>
      </c>
      <c r="E530" t="s">
        <v>1792</v>
      </c>
      <c r="F530">
        <v>1</v>
      </c>
      <c r="G530">
        <v>57.94</v>
      </c>
      <c r="H530" t="s">
        <v>1826</v>
      </c>
      <c r="I530">
        <v>57.94</v>
      </c>
      <c r="J530">
        <v>7.53</v>
      </c>
      <c r="K530">
        <v>0.13</v>
      </c>
    </row>
    <row r="531" spans="1:11" x14ac:dyDescent="0.3">
      <c r="A531" t="s">
        <v>2355</v>
      </c>
      <c r="B531" s="13">
        <v>45338</v>
      </c>
      <c r="C531" t="s">
        <v>1080</v>
      </c>
      <c r="D531" t="s">
        <v>1646</v>
      </c>
      <c r="E531" t="s">
        <v>1807</v>
      </c>
      <c r="F531">
        <v>1</v>
      </c>
      <c r="G531">
        <v>540.1</v>
      </c>
      <c r="H531" t="s">
        <v>1824</v>
      </c>
      <c r="I531">
        <v>540.1</v>
      </c>
      <c r="J531">
        <v>118.82</v>
      </c>
      <c r="K531">
        <v>0.22</v>
      </c>
    </row>
    <row r="532" spans="1:11" x14ac:dyDescent="0.3">
      <c r="A532" t="s">
        <v>2356</v>
      </c>
      <c r="B532" s="13">
        <v>45552</v>
      </c>
      <c r="C532" t="s">
        <v>281</v>
      </c>
      <c r="D532" t="s">
        <v>1562</v>
      </c>
      <c r="E532" t="s">
        <v>1813</v>
      </c>
      <c r="F532">
        <v>4</v>
      </c>
      <c r="G532">
        <v>816.28</v>
      </c>
      <c r="H532" t="s">
        <v>1829</v>
      </c>
      <c r="I532">
        <v>3265.12</v>
      </c>
      <c r="J532">
        <v>489.77</v>
      </c>
      <c r="K532">
        <v>0.15</v>
      </c>
    </row>
    <row r="533" spans="1:11" x14ac:dyDescent="0.3">
      <c r="A533" t="s">
        <v>2357</v>
      </c>
      <c r="B533" s="13">
        <v>45895</v>
      </c>
      <c r="C533" t="s">
        <v>589</v>
      </c>
      <c r="D533" t="s">
        <v>1632</v>
      </c>
      <c r="E533" t="s">
        <v>1782</v>
      </c>
      <c r="F533">
        <v>4</v>
      </c>
      <c r="G533">
        <v>727.49</v>
      </c>
      <c r="H533" t="s">
        <v>1824</v>
      </c>
      <c r="I533">
        <v>2909.96</v>
      </c>
      <c r="J533">
        <v>320.10000000000002</v>
      </c>
      <c r="K533">
        <v>0.11</v>
      </c>
    </row>
    <row r="534" spans="1:11" x14ac:dyDescent="0.3">
      <c r="A534" t="s">
        <v>2358</v>
      </c>
      <c r="B534" s="13">
        <v>45447</v>
      </c>
      <c r="C534" t="s">
        <v>568</v>
      </c>
      <c r="D534" t="s">
        <v>1720</v>
      </c>
      <c r="E534" t="s">
        <v>1797</v>
      </c>
      <c r="F534">
        <v>4</v>
      </c>
      <c r="G534">
        <v>817.92</v>
      </c>
      <c r="H534" t="s">
        <v>1824</v>
      </c>
      <c r="I534">
        <v>3271.68</v>
      </c>
      <c r="J534">
        <v>687.05</v>
      </c>
      <c r="K534">
        <v>0.21</v>
      </c>
    </row>
    <row r="535" spans="1:11" x14ac:dyDescent="0.3">
      <c r="A535" t="s">
        <v>2359</v>
      </c>
      <c r="B535" s="13">
        <v>45578</v>
      </c>
      <c r="C535" t="s">
        <v>1023</v>
      </c>
      <c r="D535" t="s">
        <v>1624</v>
      </c>
      <c r="E535" t="s">
        <v>1779</v>
      </c>
      <c r="F535">
        <v>2</v>
      </c>
      <c r="G535">
        <v>358.45</v>
      </c>
      <c r="H535" t="s">
        <v>1829</v>
      </c>
      <c r="I535">
        <v>716.9</v>
      </c>
      <c r="J535">
        <v>50.18</v>
      </c>
      <c r="K535">
        <v>7.0000000000000007E-2</v>
      </c>
    </row>
    <row r="536" spans="1:11" x14ac:dyDescent="0.3">
      <c r="A536" t="s">
        <v>2360</v>
      </c>
      <c r="B536" s="13">
        <v>45697</v>
      </c>
      <c r="C536" t="s">
        <v>657</v>
      </c>
      <c r="D536" t="s">
        <v>1722</v>
      </c>
      <c r="E536" t="s">
        <v>1786</v>
      </c>
      <c r="F536">
        <v>1</v>
      </c>
      <c r="G536">
        <v>972.06</v>
      </c>
      <c r="H536" t="s">
        <v>1829</v>
      </c>
      <c r="I536">
        <v>972.06</v>
      </c>
      <c r="J536">
        <v>291.62</v>
      </c>
      <c r="K536">
        <v>0.3</v>
      </c>
    </row>
    <row r="537" spans="1:11" x14ac:dyDescent="0.3">
      <c r="A537" t="s">
        <v>2361</v>
      </c>
      <c r="B537" s="13">
        <v>45281</v>
      </c>
      <c r="C537" t="s">
        <v>130</v>
      </c>
      <c r="D537" t="s">
        <v>1580</v>
      </c>
      <c r="E537" t="s">
        <v>1752</v>
      </c>
      <c r="F537">
        <v>1</v>
      </c>
      <c r="G537">
        <v>791.36</v>
      </c>
      <c r="H537" t="s">
        <v>1826</v>
      </c>
      <c r="I537">
        <v>791.36</v>
      </c>
      <c r="J537">
        <v>47.48</v>
      </c>
      <c r="K537">
        <v>0.06</v>
      </c>
    </row>
    <row r="538" spans="1:11" x14ac:dyDescent="0.3">
      <c r="A538" t="s">
        <v>2362</v>
      </c>
      <c r="B538" s="13">
        <v>45855</v>
      </c>
      <c r="C538" t="s">
        <v>990</v>
      </c>
      <c r="D538" t="s">
        <v>1676</v>
      </c>
      <c r="E538" t="s">
        <v>1773</v>
      </c>
      <c r="F538">
        <v>4</v>
      </c>
      <c r="G538">
        <v>839.65</v>
      </c>
      <c r="H538" t="s">
        <v>1829</v>
      </c>
      <c r="I538">
        <v>3358.6</v>
      </c>
      <c r="J538">
        <v>873.24</v>
      </c>
      <c r="K538">
        <v>0.26</v>
      </c>
    </row>
    <row r="539" spans="1:11" x14ac:dyDescent="0.3">
      <c r="A539" t="s">
        <v>2363</v>
      </c>
      <c r="B539" s="13">
        <v>45793</v>
      </c>
      <c r="C539" t="s">
        <v>815</v>
      </c>
      <c r="D539" t="s">
        <v>1692</v>
      </c>
      <c r="E539" t="s">
        <v>1761</v>
      </c>
      <c r="F539">
        <v>2</v>
      </c>
      <c r="G539">
        <v>245.52</v>
      </c>
      <c r="H539" t="s">
        <v>1829</v>
      </c>
      <c r="I539">
        <v>491.04</v>
      </c>
      <c r="J539">
        <v>54.01</v>
      </c>
      <c r="K539">
        <v>0.11</v>
      </c>
    </row>
    <row r="540" spans="1:11" x14ac:dyDescent="0.3">
      <c r="A540" t="s">
        <v>2364</v>
      </c>
      <c r="B540" s="13">
        <v>45881</v>
      </c>
      <c r="C540" t="s">
        <v>1211</v>
      </c>
      <c r="D540" t="s">
        <v>1712</v>
      </c>
      <c r="E540" t="s">
        <v>1782</v>
      </c>
      <c r="F540">
        <v>3</v>
      </c>
      <c r="G540">
        <v>787.91</v>
      </c>
      <c r="H540" t="s">
        <v>1826</v>
      </c>
      <c r="I540">
        <v>2363.73</v>
      </c>
      <c r="J540">
        <v>141.82</v>
      </c>
      <c r="K540">
        <v>0.06</v>
      </c>
    </row>
    <row r="541" spans="1:11" x14ac:dyDescent="0.3">
      <c r="A541" t="s">
        <v>2365</v>
      </c>
      <c r="B541" s="13">
        <v>45890</v>
      </c>
      <c r="C541" t="s">
        <v>202</v>
      </c>
      <c r="D541" t="s">
        <v>1698</v>
      </c>
      <c r="E541" t="s">
        <v>1769</v>
      </c>
      <c r="F541">
        <v>2</v>
      </c>
      <c r="G541">
        <v>709.17</v>
      </c>
      <c r="H541" t="s">
        <v>1824</v>
      </c>
      <c r="I541">
        <v>1418.34</v>
      </c>
      <c r="J541">
        <v>312.02999999999997</v>
      </c>
      <c r="K541">
        <v>0.22</v>
      </c>
    </row>
    <row r="542" spans="1:11" x14ac:dyDescent="0.3">
      <c r="A542" t="s">
        <v>2366</v>
      </c>
      <c r="B542" s="13">
        <v>45251</v>
      </c>
      <c r="C542" t="s">
        <v>755</v>
      </c>
      <c r="D542" t="s">
        <v>1730</v>
      </c>
      <c r="E542" t="s">
        <v>1779</v>
      </c>
      <c r="F542">
        <v>2</v>
      </c>
      <c r="G542">
        <v>533.91999999999996</v>
      </c>
      <c r="H542" t="s">
        <v>1824</v>
      </c>
      <c r="I542">
        <v>1067.8399999999999</v>
      </c>
      <c r="J542">
        <v>138.82</v>
      </c>
      <c r="K542">
        <v>0.13</v>
      </c>
    </row>
    <row r="543" spans="1:11" x14ac:dyDescent="0.3">
      <c r="A543" t="s">
        <v>2367</v>
      </c>
      <c r="B543" s="13">
        <v>45695</v>
      </c>
      <c r="C543" t="s">
        <v>1513</v>
      </c>
      <c r="D543" t="s">
        <v>1632</v>
      </c>
      <c r="E543" t="s">
        <v>1752</v>
      </c>
      <c r="F543">
        <v>1</v>
      </c>
      <c r="G543">
        <v>878.84</v>
      </c>
      <c r="H543" t="s">
        <v>1829</v>
      </c>
      <c r="I543">
        <v>878.84</v>
      </c>
      <c r="J543">
        <v>246.08</v>
      </c>
      <c r="K543">
        <v>0.28000000000000003</v>
      </c>
    </row>
    <row r="544" spans="1:11" x14ac:dyDescent="0.3">
      <c r="A544" t="s">
        <v>2368</v>
      </c>
      <c r="B544" s="13">
        <v>45287</v>
      </c>
      <c r="C544" t="s">
        <v>666</v>
      </c>
      <c r="D544" t="s">
        <v>1636</v>
      </c>
      <c r="E544" t="s">
        <v>1804</v>
      </c>
      <c r="F544">
        <v>1</v>
      </c>
      <c r="G544">
        <v>442.36</v>
      </c>
      <c r="H544" t="s">
        <v>1824</v>
      </c>
      <c r="I544">
        <v>442.36</v>
      </c>
      <c r="J544">
        <v>61.93</v>
      </c>
      <c r="K544">
        <v>0.14000000000000001</v>
      </c>
    </row>
    <row r="545" spans="1:11" x14ac:dyDescent="0.3">
      <c r="A545" t="s">
        <v>2369</v>
      </c>
      <c r="B545" s="13">
        <v>45711</v>
      </c>
      <c r="C545" t="s">
        <v>1047</v>
      </c>
      <c r="D545" t="s">
        <v>1618</v>
      </c>
      <c r="E545" t="s">
        <v>1776</v>
      </c>
      <c r="F545">
        <v>1</v>
      </c>
      <c r="G545">
        <v>763.34</v>
      </c>
      <c r="H545" t="s">
        <v>1829</v>
      </c>
      <c r="I545">
        <v>763.34</v>
      </c>
      <c r="J545">
        <v>83.97</v>
      </c>
      <c r="K545">
        <v>0.11</v>
      </c>
    </row>
    <row r="546" spans="1:11" x14ac:dyDescent="0.3">
      <c r="A546" t="s">
        <v>2370</v>
      </c>
      <c r="B546" s="13">
        <v>45842</v>
      </c>
      <c r="C546" t="s">
        <v>553</v>
      </c>
      <c r="D546" t="s">
        <v>1666</v>
      </c>
      <c r="E546" t="s">
        <v>1810</v>
      </c>
      <c r="F546">
        <v>3</v>
      </c>
      <c r="G546">
        <v>178.22</v>
      </c>
      <c r="H546" t="s">
        <v>1829</v>
      </c>
      <c r="I546">
        <v>534.66</v>
      </c>
      <c r="J546">
        <v>80.2</v>
      </c>
      <c r="K546">
        <v>0.15</v>
      </c>
    </row>
    <row r="547" spans="1:11" x14ac:dyDescent="0.3">
      <c r="A547" t="s">
        <v>2371</v>
      </c>
      <c r="B547" s="13">
        <v>45255</v>
      </c>
      <c r="C547" t="s">
        <v>366</v>
      </c>
      <c r="D547" t="s">
        <v>1600</v>
      </c>
      <c r="E547" t="s">
        <v>1757</v>
      </c>
      <c r="F547">
        <v>4</v>
      </c>
      <c r="G547">
        <v>90.32</v>
      </c>
      <c r="H547" t="s">
        <v>1826</v>
      </c>
      <c r="I547">
        <v>361.28</v>
      </c>
      <c r="J547">
        <v>28.9</v>
      </c>
      <c r="K547">
        <v>0.08</v>
      </c>
    </row>
    <row r="548" spans="1:11" x14ac:dyDescent="0.3">
      <c r="A548" t="s">
        <v>2372</v>
      </c>
      <c r="B548" s="13">
        <v>45695</v>
      </c>
      <c r="C548" t="s">
        <v>1181</v>
      </c>
      <c r="D548" t="s">
        <v>1568</v>
      </c>
      <c r="E548" t="s">
        <v>1776</v>
      </c>
      <c r="F548">
        <v>3</v>
      </c>
      <c r="G548">
        <v>370.93</v>
      </c>
      <c r="H548" t="s">
        <v>1824</v>
      </c>
      <c r="I548">
        <v>1112.79</v>
      </c>
      <c r="J548">
        <v>0</v>
      </c>
      <c r="K548">
        <v>0</v>
      </c>
    </row>
    <row r="549" spans="1:11" x14ac:dyDescent="0.3">
      <c r="A549" t="s">
        <v>2373</v>
      </c>
      <c r="B549" s="13">
        <v>45281</v>
      </c>
      <c r="C549" t="s">
        <v>178</v>
      </c>
      <c r="D549" t="s">
        <v>1594</v>
      </c>
      <c r="E549" t="s">
        <v>1801</v>
      </c>
      <c r="F549">
        <v>1</v>
      </c>
      <c r="G549">
        <v>352.43</v>
      </c>
      <c r="H549" t="s">
        <v>1826</v>
      </c>
      <c r="I549">
        <v>352.43</v>
      </c>
      <c r="J549">
        <v>49.34</v>
      </c>
      <c r="K549">
        <v>0.14000000000000001</v>
      </c>
    </row>
    <row r="550" spans="1:11" x14ac:dyDescent="0.3">
      <c r="A550" t="s">
        <v>2374</v>
      </c>
      <c r="B550" s="13">
        <v>45295</v>
      </c>
      <c r="C550" t="s">
        <v>425</v>
      </c>
      <c r="D550" t="s">
        <v>1572</v>
      </c>
      <c r="E550" t="s">
        <v>1801</v>
      </c>
      <c r="F550">
        <v>2</v>
      </c>
      <c r="G550">
        <v>562.97</v>
      </c>
      <c r="H550" t="s">
        <v>1824</v>
      </c>
      <c r="I550">
        <v>1125.94</v>
      </c>
      <c r="J550">
        <v>225.19</v>
      </c>
      <c r="K550">
        <v>0.2</v>
      </c>
    </row>
    <row r="551" spans="1:11" x14ac:dyDescent="0.3">
      <c r="A551" t="s">
        <v>2375</v>
      </c>
      <c r="B551" s="13">
        <v>45260</v>
      </c>
      <c r="C551" t="s">
        <v>526</v>
      </c>
      <c r="D551" t="s">
        <v>1658</v>
      </c>
      <c r="E551" t="s">
        <v>1779</v>
      </c>
      <c r="F551">
        <v>1</v>
      </c>
      <c r="G551">
        <v>522.85</v>
      </c>
      <c r="H551" t="s">
        <v>1826</v>
      </c>
      <c r="I551">
        <v>522.85</v>
      </c>
      <c r="J551">
        <v>62.74</v>
      </c>
      <c r="K551">
        <v>0.12</v>
      </c>
    </row>
    <row r="552" spans="1:11" x14ac:dyDescent="0.3">
      <c r="A552" t="s">
        <v>2376</v>
      </c>
      <c r="B552" s="13">
        <v>45851</v>
      </c>
      <c r="C552" t="s">
        <v>1095</v>
      </c>
      <c r="D552" t="s">
        <v>1590</v>
      </c>
      <c r="E552" t="s">
        <v>1804</v>
      </c>
      <c r="F552">
        <v>4</v>
      </c>
      <c r="G552">
        <v>714.89</v>
      </c>
      <c r="H552" t="s">
        <v>1824</v>
      </c>
      <c r="I552">
        <v>2859.56</v>
      </c>
      <c r="J552">
        <v>428.93</v>
      </c>
      <c r="K552">
        <v>0.15</v>
      </c>
    </row>
    <row r="553" spans="1:11" x14ac:dyDescent="0.3">
      <c r="A553" t="s">
        <v>2377</v>
      </c>
      <c r="B553" s="13">
        <v>45222</v>
      </c>
      <c r="C553" t="s">
        <v>616</v>
      </c>
      <c r="D553" t="s">
        <v>1634</v>
      </c>
      <c r="E553" t="s">
        <v>1761</v>
      </c>
      <c r="F553">
        <v>3</v>
      </c>
      <c r="G553">
        <v>137.77000000000001</v>
      </c>
      <c r="H553" t="s">
        <v>1826</v>
      </c>
      <c r="I553">
        <v>413.31</v>
      </c>
      <c r="J553">
        <v>107.46</v>
      </c>
      <c r="K553">
        <v>0.26</v>
      </c>
    </row>
    <row r="554" spans="1:11" x14ac:dyDescent="0.3">
      <c r="A554" t="s">
        <v>2378</v>
      </c>
      <c r="B554" s="13">
        <v>45940</v>
      </c>
      <c r="C554" t="s">
        <v>114</v>
      </c>
      <c r="D554" t="s">
        <v>1732</v>
      </c>
      <c r="E554" t="s">
        <v>1792</v>
      </c>
      <c r="F554">
        <v>3</v>
      </c>
      <c r="G554">
        <v>862.18</v>
      </c>
      <c r="H554" t="s">
        <v>1826</v>
      </c>
      <c r="I554">
        <v>2586.54</v>
      </c>
      <c r="J554">
        <v>569.04</v>
      </c>
      <c r="K554">
        <v>0.22</v>
      </c>
    </row>
    <row r="555" spans="1:11" x14ac:dyDescent="0.3">
      <c r="A555" t="s">
        <v>2379</v>
      </c>
      <c r="B555" s="13">
        <v>45822</v>
      </c>
      <c r="C555" t="s">
        <v>214</v>
      </c>
      <c r="D555" t="s">
        <v>1624</v>
      </c>
      <c r="E555" t="s">
        <v>1799</v>
      </c>
      <c r="F555">
        <v>2</v>
      </c>
      <c r="G555">
        <v>833.64</v>
      </c>
      <c r="H555" t="s">
        <v>1826</v>
      </c>
      <c r="I555">
        <v>1667.28</v>
      </c>
      <c r="J555">
        <v>400.15</v>
      </c>
      <c r="K555">
        <v>0.24</v>
      </c>
    </row>
    <row r="556" spans="1:11" x14ac:dyDescent="0.3">
      <c r="A556" t="s">
        <v>2380</v>
      </c>
      <c r="B556" s="13">
        <v>45752</v>
      </c>
      <c r="C556" t="s">
        <v>860</v>
      </c>
      <c r="D556" t="s">
        <v>1586</v>
      </c>
      <c r="E556" t="s">
        <v>1801</v>
      </c>
      <c r="F556">
        <v>3</v>
      </c>
      <c r="G556">
        <v>543.22</v>
      </c>
      <c r="H556" t="s">
        <v>1829</v>
      </c>
      <c r="I556">
        <v>1629.66</v>
      </c>
      <c r="J556">
        <v>81.48</v>
      </c>
      <c r="K556">
        <v>0.05</v>
      </c>
    </row>
    <row r="557" spans="1:11" x14ac:dyDescent="0.3">
      <c r="A557" t="s">
        <v>2381</v>
      </c>
      <c r="B557" s="13">
        <v>45677</v>
      </c>
      <c r="C557" t="s">
        <v>884</v>
      </c>
      <c r="D557" t="s">
        <v>1724</v>
      </c>
      <c r="E557" t="s">
        <v>1761</v>
      </c>
      <c r="F557">
        <v>3</v>
      </c>
      <c r="G557">
        <v>691.02</v>
      </c>
      <c r="H557" t="s">
        <v>1829</v>
      </c>
      <c r="I557">
        <v>2073.06</v>
      </c>
      <c r="J557">
        <v>248.77</v>
      </c>
      <c r="K557">
        <v>0.12</v>
      </c>
    </row>
    <row r="558" spans="1:11" x14ac:dyDescent="0.3">
      <c r="A558" t="s">
        <v>2382</v>
      </c>
      <c r="B558" s="13">
        <v>45253</v>
      </c>
      <c r="C558" t="s">
        <v>314</v>
      </c>
      <c r="D558" t="s">
        <v>1720</v>
      </c>
      <c r="E558" t="s">
        <v>1807</v>
      </c>
      <c r="F558">
        <v>4</v>
      </c>
      <c r="G558">
        <v>338.73</v>
      </c>
      <c r="H558" t="s">
        <v>1824</v>
      </c>
      <c r="I558">
        <v>1354.92</v>
      </c>
      <c r="J558">
        <v>243.89</v>
      </c>
      <c r="K558">
        <v>0.18</v>
      </c>
    </row>
    <row r="559" spans="1:11" x14ac:dyDescent="0.3">
      <c r="A559" t="s">
        <v>2383</v>
      </c>
      <c r="B559" s="13">
        <v>45389</v>
      </c>
      <c r="C559" t="s">
        <v>230</v>
      </c>
      <c r="D559" t="s">
        <v>1716</v>
      </c>
      <c r="E559" t="s">
        <v>1804</v>
      </c>
      <c r="F559">
        <v>3</v>
      </c>
      <c r="G559">
        <v>366.08</v>
      </c>
      <c r="H559" t="s">
        <v>1824</v>
      </c>
      <c r="I559">
        <v>1098.24</v>
      </c>
      <c r="J559">
        <v>54.91</v>
      </c>
      <c r="K559">
        <v>0.05</v>
      </c>
    </row>
    <row r="560" spans="1:11" x14ac:dyDescent="0.3">
      <c r="A560" t="s">
        <v>2384</v>
      </c>
      <c r="B560" s="13">
        <v>45840</v>
      </c>
      <c r="C560" t="s">
        <v>372</v>
      </c>
      <c r="D560" t="s">
        <v>1574</v>
      </c>
      <c r="E560" t="s">
        <v>1797</v>
      </c>
      <c r="F560">
        <v>4</v>
      </c>
      <c r="G560">
        <v>539.48</v>
      </c>
      <c r="H560" t="s">
        <v>1829</v>
      </c>
      <c r="I560">
        <v>2157.92</v>
      </c>
      <c r="J560">
        <v>604.22</v>
      </c>
      <c r="K560">
        <v>0.28000000000000003</v>
      </c>
    </row>
    <row r="561" spans="1:11" x14ac:dyDescent="0.3">
      <c r="A561" t="s">
        <v>2385</v>
      </c>
      <c r="B561" s="13">
        <v>45256</v>
      </c>
      <c r="C561" t="s">
        <v>1214</v>
      </c>
      <c r="D561" t="s">
        <v>1730</v>
      </c>
      <c r="E561" t="s">
        <v>1804</v>
      </c>
      <c r="F561">
        <v>1</v>
      </c>
      <c r="G561">
        <v>499.59</v>
      </c>
      <c r="H561" t="s">
        <v>1829</v>
      </c>
      <c r="I561">
        <v>499.59</v>
      </c>
      <c r="J561">
        <v>14.99</v>
      </c>
      <c r="K561">
        <v>0.03</v>
      </c>
    </row>
    <row r="562" spans="1:11" x14ac:dyDescent="0.3">
      <c r="A562" t="s">
        <v>2386</v>
      </c>
      <c r="B562" s="13">
        <v>45326</v>
      </c>
      <c r="C562" t="s">
        <v>619</v>
      </c>
      <c r="D562" t="s">
        <v>1608</v>
      </c>
      <c r="E562" t="s">
        <v>1782</v>
      </c>
      <c r="F562">
        <v>3</v>
      </c>
      <c r="G562">
        <v>330.04</v>
      </c>
      <c r="H562" t="s">
        <v>1824</v>
      </c>
      <c r="I562">
        <v>990.12</v>
      </c>
      <c r="J562">
        <v>198.02</v>
      </c>
      <c r="K562">
        <v>0.2</v>
      </c>
    </row>
    <row r="563" spans="1:11" x14ac:dyDescent="0.3">
      <c r="A563" t="s">
        <v>2387</v>
      </c>
      <c r="B563" s="13">
        <v>45459</v>
      </c>
      <c r="C563" t="s">
        <v>601</v>
      </c>
      <c r="D563" t="s">
        <v>1570</v>
      </c>
      <c r="E563" t="s">
        <v>1807</v>
      </c>
      <c r="F563">
        <v>2</v>
      </c>
      <c r="G563">
        <v>813.01</v>
      </c>
      <c r="H563" t="s">
        <v>1826</v>
      </c>
      <c r="I563">
        <v>1626.02</v>
      </c>
      <c r="J563">
        <v>97.56</v>
      </c>
      <c r="K563">
        <v>0.06</v>
      </c>
    </row>
    <row r="564" spans="1:11" x14ac:dyDescent="0.3">
      <c r="A564" t="s">
        <v>2388</v>
      </c>
      <c r="B564" s="13">
        <v>45715</v>
      </c>
      <c r="C564" t="s">
        <v>110</v>
      </c>
      <c r="D564" t="s">
        <v>1546</v>
      </c>
      <c r="E564" t="s">
        <v>1761</v>
      </c>
      <c r="F564">
        <v>4</v>
      </c>
      <c r="G564">
        <v>204.8</v>
      </c>
      <c r="H564" t="s">
        <v>1826</v>
      </c>
      <c r="I564">
        <v>819.2</v>
      </c>
      <c r="J564">
        <v>24.58</v>
      </c>
      <c r="K564">
        <v>0.03</v>
      </c>
    </row>
    <row r="565" spans="1:11" x14ac:dyDescent="0.3">
      <c r="A565" t="s">
        <v>2389</v>
      </c>
      <c r="B565" s="13">
        <v>45223</v>
      </c>
      <c r="C565" t="s">
        <v>55</v>
      </c>
      <c r="D565" t="s">
        <v>1551</v>
      </c>
      <c r="E565" t="s">
        <v>1766</v>
      </c>
      <c r="F565">
        <v>3</v>
      </c>
      <c r="G565">
        <v>728.32</v>
      </c>
      <c r="H565" t="s">
        <v>1824</v>
      </c>
      <c r="I565">
        <v>2184.96</v>
      </c>
      <c r="J565">
        <v>21.85</v>
      </c>
      <c r="K565">
        <v>0.01</v>
      </c>
    </row>
    <row r="566" spans="1:11" x14ac:dyDescent="0.3">
      <c r="A566" t="s">
        <v>2390</v>
      </c>
      <c r="B566" s="13">
        <v>45507</v>
      </c>
      <c r="C566" t="s">
        <v>1397</v>
      </c>
      <c r="D566" t="s">
        <v>1666</v>
      </c>
      <c r="E566" t="s">
        <v>1779</v>
      </c>
      <c r="F566">
        <v>3</v>
      </c>
      <c r="G566">
        <v>836.4</v>
      </c>
      <c r="H566" t="s">
        <v>1824</v>
      </c>
      <c r="I566">
        <v>2509.1999999999998</v>
      </c>
      <c r="J566">
        <v>0</v>
      </c>
      <c r="K566">
        <v>0</v>
      </c>
    </row>
    <row r="567" spans="1:11" x14ac:dyDescent="0.3">
      <c r="A567" t="s">
        <v>2391</v>
      </c>
      <c r="B567" s="13">
        <v>45843</v>
      </c>
      <c r="C567" t="s">
        <v>502</v>
      </c>
      <c r="D567" t="s">
        <v>1728</v>
      </c>
      <c r="E567" t="s">
        <v>1794</v>
      </c>
      <c r="F567">
        <v>1</v>
      </c>
      <c r="G567">
        <v>780.16</v>
      </c>
      <c r="H567" t="s">
        <v>1829</v>
      </c>
      <c r="I567">
        <v>780.16</v>
      </c>
      <c r="J567">
        <v>15.6</v>
      </c>
      <c r="K567">
        <v>0.02</v>
      </c>
    </row>
    <row r="568" spans="1:11" x14ac:dyDescent="0.3">
      <c r="A568" t="s">
        <v>2392</v>
      </c>
      <c r="B568" s="13">
        <v>45804</v>
      </c>
      <c r="C568" t="s">
        <v>1449</v>
      </c>
      <c r="D568" t="s">
        <v>1640</v>
      </c>
      <c r="E568" t="s">
        <v>1797</v>
      </c>
      <c r="F568">
        <v>4</v>
      </c>
      <c r="G568">
        <v>354.12</v>
      </c>
      <c r="H568" t="s">
        <v>1826</v>
      </c>
      <c r="I568">
        <v>1416.48</v>
      </c>
      <c r="J568">
        <v>84.99</v>
      </c>
      <c r="K568">
        <v>0.06</v>
      </c>
    </row>
    <row r="569" spans="1:11" x14ac:dyDescent="0.3">
      <c r="A569" t="s">
        <v>2393</v>
      </c>
      <c r="B569" s="13">
        <v>45602</v>
      </c>
      <c r="C569" t="s">
        <v>1397</v>
      </c>
      <c r="D569" t="s">
        <v>1674</v>
      </c>
      <c r="E569" t="s">
        <v>1761</v>
      </c>
      <c r="F569">
        <v>4</v>
      </c>
      <c r="G569">
        <v>282.48</v>
      </c>
      <c r="H569" t="s">
        <v>1826</v>
      </c>
      <c r="I569">
        <v>1129.92</v>
      </c>
      <c r="J569">
        <v>124.29</v>
      </c>
      <c r="K569">
        <v>0.11</v>
      </c>
    </row>
    <row r="570" spans="1:11" x14ac:dyDescent="0.3">
      <c r="A570" t="s">
        <v>2394</v>
      </c>
      <c r="B570" s="13">
        <v>45446</v>
      </c>
      <c r="C570" t="s">
        <v>1032</v>
      </c>
      <c r="D570" t="s">
        <v>1588</v>
      </c>
      <c r="E570" t="s">
        <v>1776</v>
      </c>
      <c r="F570">
        <v>2</v>
      </c>
      <c r="G570">
        <v>740.68</v>
      </c>
      <c r="H570" t="s">
        <v>1826</v>
      </c>
      <c r="I570">
        <v>1481.36</v>
      </c>
      <c r="J570">
        <v>29.63</v>
      </c>
      <c r="K570">
        <v>0.02</v>
      </c>
    </row>
    <row r="571" spans="1:11" x14ac:dyDescent="0.3">
      <c r="A571" t="s">
        <v>2395</v>
      </c>
      <c r="B571" s="13">
        <v>45384</v>
      </c>
      <c r="C571" t="s">
        <v>372</v>
      </c>
      <c r="D571" t="s">
        <v>1660</v>
      </c>
      <c r="E571" t="s">
        <v>1786</v>
      </c>
      <c r="F571">
        <v>3</v>
      </c>
      <c r="G571">
        <v>600.58000000000004</v>
      </c>
      <c r="H571" t="s">
        <v>1829</v>
      </c>
      <c r="I571">
        <v>1801.74</v>
      </c>
      <c r="J571">
        <v>522.5</v>
      </c>
      <c r="K571">
        <v>0.28999999999999998</v>
      </c>
    </row>
    <row r="572" spans="1:11" x14ac:dyDescent="0.3">
      <c r="A572" t="s">
        <v>2396</v>
      </c>
      <c r="B572" s="13">
        <v>45348</v>
      </c>
      <c r="C572" t="s">
        <v>1422</v>
      </c>
      <c r="D572" t="s">
        <v>1678</v>
      </c>
      <c r="E572" t="s">
        <v>1766</v>
      </c>
      <c r="F572">
        <v>3</v>
      </c>
      <c r="G572">
        <v>345.58</v>
      </c>
      <c r="H572" t="s">
        <v>1824</v>
      </c>
      <c r="I572">
        <v>1036.74</v>
      </c>
      <c r="J572">
        <v>228.08</v>
      </c>
      <c r="K572">
        <v>0.22</v>
      </c>
    </row>
    <row r="573" spans="1:11" x14ac:dyDescent="0.3">
      <c r="A573" t="s">
        <v>2397</v>
      </c>
      <c r="B573" s="13">
        <v>45688</v>
      </c>
      <c r="C573" t="s">
        <v>902</v>
      </c>
      <c r="D573" t="s">
        <v>1584</v>
      </c>
      <c r="E573" t="s">
        <v>1792</v>
      </c>
      <c r="F573">
        <v>1</v>
      </c>
      <c r="G573">
        <v>974.52</v>
      </c>
      <c r="H573" t="s">
        <v>1826</v>
      </c>
      <c r="I573">
        <v>974.52</v>
      </c>
      <c r="J573">
        <v>9.75</v>
      </c>
      <c r="K573">
        <v>0.01</v>
      </c>
    </row>
    <row r="574" spans="1:11" x14ac:dyDescent="0.3">
      <c r="A574" t="s">
        <v>2398</v>
      </c>
      <c r="B574" s="13">
        <v>45249</v>
      </c>
      <c r="C574" t="s">
        <v>157</v>
      </c>
      <c r="D574" t="s">
        <v>1582</v>
      </c>
      <c r="E574" t="s">
        <v>1757</v>
      </c>
      <c r="F574">
        <v>3</v>
      </c>
      <c r="G574">
        <v>282.33</v>
      </c>
      <c r="H574" t="s">
        <v>1824</v>
      </c>
      <c r="I574">
        <v>846.99</v>
      </c>
      <c r="J574">
        <v>59.29</v>
      </c>
      <c r="K574">
        <v>7.0000000000000007E-2</v>
      </c>
    </row>
    <row r="575" spans="1:11" x14ac:dyDescent="0.3">
      <c r="A575" t="s">
        <v>2399</v>
      </c>
      <c r="B575" s="13">
        <v>45726</v>
      </c>
      <c r="C575" t="s">
        <v>1193</v>
      </c>
      <c r="D575" t="s">
        <v>1700</v>
      </c>
      <c r="E575" t="s">
        <v>1813</v>
      </c>
      <c r="F575">
        <v>4</v>
      </c>
      <c r="G575">
        <v>158.46</v>
      </c>
      <c r="H575" t="s">
        <v>1826</v>
      </c>
      <c r="I575">
        <v>633.84</v>
      </c>
      <c r="J575">
        <v>57.05</v>
      </c>
      <c r="K575">
        <v>0.09</v>
      </c>
    </row>
    <row r="576" spans="1:11" x14ac:dyDescent="0.3">
      <c r="A576" t="s">
        <v>2400</v>
      </c>
      <c r="B576" s="13">
        <v>45283</v>
      </c>
      <c r="C576" t="s">
        <v>1077</v>
      </c>
      <c r="D576" t="s">
        <v>1658</v>
      </c>
      <c r="E576" t="s">
        <v>1779</v>
      </c>
      <c r="F576">
        <v>2</v>
      </c>
      <c r="G576">
        <v>778.56</v>
      </c>
      <c r="H576" t="s">
        <v>1829</v>
      </c>
      <c r="I576">
        <v>1557.12</v>
      </c>
      <c r="J576">
        <v>171.28</v>
      </c>
      <c r="K576">
        <v>0.11</v>
      </c>
    </row>
    <row r="577" spans="1:11" x14ac:dyDescent="0.3">
      <c r="A577" t="s">
        <v>2401</v>
      </c>
      <c r="B577" s="13">
        <v>45353</v>
      </c>
      <c r="C577" t="s">
        <v>761</v>
      </c>
      <c r="D577" t="s">
        <v>1648</v>
      </c>
      <c r="E577" t="s">
        <v>1813</v>
      </c>
      <c r="F577">
        <v>4</v>
      </c>
      <c r="G577">
        <v>280.16000000000003</v>
      </c>
      <c r="H577" t="s">
        <v>1829</v>
      </c>
      <c r="I577">
        <v>1120.6400000000001</v>
      </c>
      <c r="J577">
        <v>201.72</v>
      </c>
      <c r="K577">
        <v>0.18</v>
      </c>
    </row>
    <row r="578" spans="1:11" x14ac:dyDescent="0.3">
      <c r="A578" t="s">
        <v>2402</v>
      </c>
      <c r="B578" s="13">
        <v>45592</v>
      </c>
      <c r="C578" t="s">
        <v>911</v>
      </c>
      <c r="D578" t="s">
        <v>1690</v>
      </c>
      <c r="E578" t="s">
        <v>1797</v>
      </c>
      <c r="F578">
        <v>2</v>
      </c>
      <c r="G578">
        <v>649.54999999999995</v>
      </c>
      <c r="H578" t="s">
        <v>1826</v>
      </c>
      <c r="I578">
        <v>1299.0999999999999</v>
      </c>
      <c r="J578">
        <v>376.74</v>
      </c>
      <c r="K578">
        <v>0.28999999999999998</v>
      </c>
    </row>
    <row r="579" spans="1:11" x14ac:dyDescent="0.3">
      <c r="A579" t="s">
        <v>2403</v>
      </c>
      <c r="B579" s="13">
        <v>45360</v>
      </c>
      <c r="C579" t="s">
        <v>40</v>
      </c>
      <c r="D579" t="s">
        <v>1724</v>
      </c>
      <c r="E579" t="s">
        <v>1761</v>
      </c>
      <c r="F579">
        <v>2</v>
      </c>
      <c r="G579">
        <v>994.32</v>
      </c>
      <c r="H579" t="s">
        <v>1826</v>
      </c>
      <c r="I579">
        <v>1988.64</v>
      </c>
      <c r="J579">
        <v>536.92999999999995</v>
      </c>
      <c r="K579">
        <v>0.27</v>
      </c>
    </row>
    <row r="580" spans="1:11" x14ac:dyDescent="0.3">
      <c r="A580" t="s">
        <v>2404</v>
      </c>
      <c r="B580" s="13">
        <v>45649</v>
      </c>
      <c r="C580" t="s">
        <v>722</v>
      </c>
      <c r="D580" t="s">
        <v>1710</v>
      </c>
      <c r="E580" t="s">
        <v>1794</v>
      </c>
      <c r="F580">
        <v>1</v>
      </c>
      <c r="G580">
        <v>64.94</v>
      </c>
      <c r="H580" t="s">
        <v>1826</v>
      </c>
      <c r="I580">
        <v>64.94</v>
      </c>
      <c r="J580">
        <v>13.64</v>
      </c>
      <c r="K580">
        <v>0.21</v>
      </c>
    </row>
    <row r="581" spans="1:11" x14ac:dyDescent="0.3">
      <c r="A581" t="s">
        <v>2405</v>
      </c>
      <c r="B581" s="13">
        <v>45709</v>
      </c>
      <c r="C581" t="s">
        <v>464</v>
      </c>
      <c r="D581" t="s">
        <v>1626</v>
      </c>
      <c r="E581" t="s">
        <v>1779</v>
      </c>
      <c r="F581">
        <v>2</v>
      </c>
      <c r="G581">
        <v>507.66</v>
      </c>
      <c r="H581" t="s">
        <v>1829</v>
      </c>
      <c r="I581">
        <v>1015.32</v>
      </c>
      <c r="J581">
        <v>0</v>
      </c>
      <c r="K581">
        <v>0</v>
      </c>
    </row>
    <row r="582" spans="1:11" x14ac:dyDescent="0.3">
      <c r="A582" t="s">
        <v>2406</v>
      </c>
      <c r="B582" s="13">
        <v>45273</v>
      </c>
      <c r="C582" t="s">
        <v>776</v>
      </c>
      <c r="D582" t="s">
        <v>1710</v>
      </c>
      <c r="E582" t="s">
        <v>1769</v>
      </c>
      <c r="F582">
        <v>4</v>
      </c>
      <c r="G582">
        <v>968.27</v>
      </c>
      <c r="H582" t="s">
        <v>1826</v>
      </c>
      <c r="I582">
        <v>3873.08</v>
      </c>
      <c r="J582">
        <v>116.19</v>
      </c>
      <c r="K582">
        <v>0.03</v>
      </c>
    </row>
    <row r="583" spans="1:11" x14ac:dyDescent="0.3">
      <c r="A583" t="s">
        <v>2407</v>
      </c>
      <c r="B583" s="13">
        <v>45250</v>
      </c>
      <c r="C583" t="s">
        <v>78</v>
      </c>
      <c r="D583" t="s">
        <v>1724</v>
      </c>
      <c r="E583" t="s">
        <v>1773</v>
      </c>
      <c r="F583">
        <v>4</v>
      </c>
      <c r="G583">
        <v>510.33</v>
      </c>
      <c r="H583" t="s">
        <v>1826</v>
      </c>
      <c r="I583">
        <v>2041.32</v>
      </c>
      <c r="J583">
        <v>408.26</v>
      </c>
      <c r="K583">
        <v>0.2</v>
      </c>
    </row>
    <row r="584" spans="1:11" x14ac:dyDescent="0.3">
      <c r="A584" t="s">
        <v>2408</v>
      </c>
      <c r="B584" s="13">
        <v>45539</v>
      </c>
      <c r="C584" t="s">
        <v>55</v>
      </c>
      <c r="D584" t="s">
        <v>1636</v>
      </c>
      <c r="E584" t="s">
        <v>1813</v>
      </c>
      <c r="F584">
        <v>2</v>
      </c>
      <c r="G584">
        <v>156.72999999999999</v>
      </c>
      <c r="H584" t="s">
        <v>1829</v>
      </c>
      <c r="I584">
        <v>313.45999999999998</v>
      </c>
      <c r="J584">
        <v>56.42</v>
      </c>
      <c r="K584">
        <v>0.18</v>
      </c>
    </row>
    <row r="585" spans="1:11" x14ac:dyDescent="0.3">
      <c r="A585" t="s">
        <v>2409</v>
      </c>
      <c r="B585" s="13">
        <v>45810</v>
      </c>
      <c r="C585" t="s">
        <v>481</v>
      </c>
      <c r="D585" t="s">
        <v>1746</v>
      </c>
      <c r="E585" t="s">
        <v>1789</v>
      </c>
      <c r="F585">
        <v>3</v>
      </c>
      <c r="G585">
        <v>53.83</v>
      </c>
      <c r="H585" t="s">
        <v>1824</v>
      </c>
      <c r="I585">
        <v>161.49</v>
      </c>
      <c r="J585">
        <v>38.76</v>
      </c>
      <c r="K585">
        <v>0.24</v>
      </c>
    </row>
    <row r="586" spans="1:11" x14ac:dyDescent="0.3">
      <c r="A586" t="s">
        <v>2410</v>
      </c>
      <c r="B586" s="13">
        <v>45350</v>
      </c>
      <c r="C586" t="s">
        <v>1178</v>
      </c>
      <c r="D586" t="s">
        <v>1704</v>
      </c>
      <c r="E586" t="s">
        <v>1769</v>
      </c>
      <c r="F586">
        <v>1</v>
      </c>
      <c r="G586">
        <v>34.71</v>
      </c>
      <c r="H586" t="s">
        <v>1829</v>
      </c>
      <c r="I586">
        <v>34.71</v>
      </c>
      <c r="J586">
        <v>3.47</v>
      </c>
      <c r="K586">
        <v>0.1</v>
      </c>
    </row>
    <row r="587" spans="1:11" x14ac:dyDescent="0.3">
      <c r="A587" t="s">
        <v>2411</v>
      </c>
      <c r="B587" s="13">
        <v>45633</v>
      </c>
      <c r="C587" t="s">
        <v>737</v>
      </c>
      <c r="D587" t="s">
        <v>1702</v>
      </c>
      <c r="E587" t="s">
        <v>1757</v>
      </c>
      <c r="F587">
        <v>2</v>
      </c>
      <c r="G587">
        <v>829.15</v>
      </c>
      <c r="H587" t="s">
        <v>1826</v>
      </c>
      <c r="I587">
        <v>1658.3</v>
      </c>
      <c r="J587">
        <v>182.41</v>
      </c>
      <c r="K587">
        <v>0.11</v>
      </c>
    </row>
    <row r="588" spans="1:11" x14ac:dyDescent="0.3">
      <c r="A588" t="s">
        <v>2412</v>
      </c>
      <c r="B588" s="13">
        <v>45798</v>
      </c>
      <c r="C588" t="s">
        <v>842</v>
      </c>
      <c r="D588" t="s">
        <v>1744</v>
      </c>
      <c r="E588" t="s">
        <v>1766</v>
      </c>
      <c r="F588">
        <v>2</v>
      </c>
      <c r="G588">
        <v>481.86</v>
      </c>
      <c r="H588" t="s">
        <v>1829</v>
      </c>
      <c r="I588">
        <v>963.72</v>
      </c>
      <c r="J588">
        <v>96.37</v>
      </c>
      <c r="K588">
        <v>0.1</v>
      </c>
    </row>
    <row r="589" spans="1:11" x14ac:dyDescent="0.3">
      <c r="A589" t="s">
        <v>2413</v>
      </c>
      <c r="B589" s="13">
        <v>45354</v>
      </c>
      <c r="C589" t="s">
        <v>496</v>
      </c>
      <c r="D589" t="s">
        <v>1652</v>
      </c>
      <c r="E589" t="s">
        <v>1779</v>
      </c>
      <c r="F589">
        <v>4</v>
      </c>
      <c r="G589">
        <v>915.17</v>
      </c>
      <c r="H589" t="s">
        <v>1829</v>
      </c>
      <c r="I589">
        <v>3660.68</v>
      </c>
      <c r="J589">
        <v>695.53</v>
      </c>
      <c r="K589">
        <v>0.19</v>
      </c>
    </row>
    <row r="590" spans="1:11" x14ac:dyDescent="0.3">
      <c r="A590" t="s">
        <v>2414</v>
      </c>
      <c r="B590" s="13">
        <v>45357</v>
      </c>
      <c r="C590" t="s">
        <v>696</v>
      </c>
      <c r="D590" t="s">
        <v>1690</v>
      </c>
      <c r="E590" t="s">
        <v>1810</v>
      </c>
      <c r="F590">
        <v>1</v>
      </c>
      <c r="G590">
        <v>250.95</v>
      </c>
      <c r="H590" t="s">
        <v>1826</v>
      </c>
      <c r="I590">
        <v>250.95</v>
      </c>
      <c r="J590">
        <v>7.53</v>
      </c>
      <c r="K590">
        <v>0.03</v>
      </c>
    </row>
    <row r="591" spans="1:11" x14ac:dyDescent="0.3">
      <c r="A591" t="s">
        <v>2415</v>
      </c>
      <c r="B591" s="13">
        <v>45257</v>
      </c>
      <c r="C591" t="s">
        <v>1023</v>
      </c>
      <c r="D591" t="s">
        <v>1740</v>
      </c>
      <c r="E591" t="s">
        <v>1773</v>
      </c>
      <c r="F591">
        <v>3</v>
      </c>
      <c r="G591">
        <v>882.84</v>
      </c>
      <c r="H591" t="s">
        <v>1824</v>
      </c>
      <c r="I591">
        <v>2648.52</v>
      </c>
      <c r="J591">
        <v>264.85000000000002</v>
      </c>
      <c r="K591">
        <v>0.1</v>
      </c>
    </row>
    <row r="592" spans="1:11" x14ac:dyDescent="0.3">
      <c r="A592" t="s">
        <v>2416</v>
      </c>
      <c r="B592" s="13">
        <v>45702</v>
      </c>
      <c r="C592" t="s">
        <v>470</v>
      </c>
      <c r="D592" t="s">
        <v>1586</v>
      </c>
      <c r="E592" t="s">
        <v>1810</v>
      </c>
      <c r="F592">
        <v>4</v>
      </c>
      <c r="G592">
        <v>573.37</v>
      </c>
      <c r="H592" t="s">
        <v>1829</v>
      </c>
      <c r="I592">
        <v>2293.48</v>
      </c>
      <c r="J592">
        <v>91.74</v>
      </c>
      <c r="K592">
        <v>0.04</v>
      </c>
    </row>
    <row r="593" spans="1:11" x14ac:dyDescent="0.3">
      <c r="A593" t="s">
        <v>2417</v>
      </c>
      <c r="B593" s="13">
        <v>45318</v>
      </c>
      <c r="C593" t="s">
        <v>218</v>
      </c>
      <c r="D593" t="s">
        <v>1612</v>
      </c>
      <c r="E593" t="s">
        <v>1794</v>
      </c>
      <c r="F593">
        <v>3</v>
      </c>
      <c r="G593">
        <v>622.72</v>
      </c>
      <c r="H593" t="s">
        <v>1824</v>
      </c>
      <c r="I593">
        <v>1868.16</v>
      </c>
      <c r="J593">
        <v>74.73</v>
      </c>
      <c r="K593">
        <v>0.04</v>
      </c>
    </row>
    <row r="594" spans="1:11" x14ac:dyDescent="0.3">
      <c r="A594" t="s">
        <v>2418</v>
      </c>
      <c r="B594" s="13">
        <v>45943</v>
      </c>
      <c r="C594" t="s">
        <v>1211</v>
      </c>
      <c r="D594" t="s">
        <v>1732</v>
      </c>
      <c r="E594" t="s">
        <v>1807</v>
      </c>
      <c r="F594">
        <v>3</v>
      </c>
      <c r="G594">
        <v>259.74</v>
      </c>
      <c r="H594" t="s">
        <v>1824</v>
      </c>
      <c r="I594">
        <v>779.22</v>
      </c>
      <c r="J594">
        <v>187.01</v>
      </c>
      <c r="K594">
        <v>0.24</v>
      </c>
    </row>
    <row r="595" spans="1:11" x14ac:dyDescent="0.3">
      <c r="A595" t="s">
        <v>2419</v>
      </c>
      <c r="B595" s="13">
        <v>45769</v>
      </c>
      <c r="C595" t="s">
        <v>205</v>
      </c>
      <c r="D595" t="s">
        <v>1604</v>
      </c>
      <c r="E595" t="s">
        <v>1797</v>
      </c>
      <c r="F595">
        <v>4</v>
      </c>
      <c r="G595">
        <v>951.09</v>
      </c>
      <c r="H595" t="s">
        <v>1829</v>
      </c>
      <c r="I595">
        <v>3804.36</v>
      </c>
      <c r="J595">
        <v>532.61</v>
      </c>
      <c r="K595">
        <v>0.14000000000000001</v>
      </c>
    </row>
    <row r="596" spans="1:11" x14ac:dyDescent="0.3">
      <c r="A596" t="s">
        <v>2420</v>
      </c>
      <c r="B596" s="13">
        <v>45765</v>
      </c>
      <c r="C596" t="s">
        <v>651</v>
      </c>
      <c r="D596" t="s">
        <v>1746</v>
      </c>
      <c r="E596" t="s">
        <v>1761</v>
      </c>
      <c r="F596">
        <v>1</v>
      </c>
      <c r="G596">
        <v>71.709999999999994</v>
      </c>
      <c r="H596" t="s">
        <v>1829</v>
      </c>
      <c r="I596">
        <v>71.709999999999994</v>
      </c>
      <c r="J596">
        <v>16.489999999999998</v>
      </c>
      <c r="K596">
        <v>0.23</v>
      </c>
    </row>
    <row r="597" spans="1:11" x14ac:dyDescent="0.3">
      <c r="A597" t="s">
        <v>2421</v>
      </c>
      <c r="B597" s="13">
        <v>45891</v>
      </c>
      <c r="C597" t="s">
        <v>574</v>
      </c>
      <c r="D597" t="s">
        <v>1588</v>
      </c>
      <c r="E597" t="s">
        <v>1779</v>
      </c>
      <c r="F597">
        <v>4</v>
      </c>
      <c r="G597">
        <v>894.93</v>
      </c>
      <c r="H597" t="s">
        <v>1829</v>
      </c>
      <c r="I597">
        <v>3579.72</v>
      </c>
      <c r="J597">
        <v>178.99</v>
      </c>
      <c r="K597">
        <v>0.05</v>
      </c>
    </row>
    <row r="598" spans="1:11" x14ac:dyDescent="0.3">
      <c r="A598" t="s">
        <v>2422</v>
      </c>
      <c r="B598" s="13">
        <v>45842</v>
      </c>
      <c r="C598" t="s">
        <v>660</v>
      </c>
      <c r="D598" t="s">
        <v>1704</v>
      </c>
      <c r="E598" t="s">
        <v>1782</v>
      </c>
      <c r="F598">
        <v>4</v>
      </c>
      <c r="G598">
        <v>870.18</v>
      </c>
      <c r="H598" t="s">
        <v>1829</v>
      </c>
      <c r="I598">
        <v>3480.72</v>
      </c>
      <c r="J598">
        <v>452.49</v>
      </c>
      <c r="K598">
        <v>0.13</v>
      </c>
    </row>
    <row r="599" spans="1:11" x14ac:dyDescent="0.3">
      <c r="A599" t="s">
        <v>2423</v>
      </c>
      <c r="B599" s="13">
        <v>45382</v>
      </c>
      <c r="C599" t="s">
        <v>884</v>
      </c>
      <c r="D599" t="s">
        <v>1676</v>
      </c>
      <c r="E599" t="s">
        <v>1761</v>
      </c>
      <c r="F599">
        <v>2</v>
      </c>
      <c r="G599">
        <v>552.72</v>
      </c>
      <c r="H599" t="s">
        <v>1826</v>
      </c>
      <c r="I599">
        <v>1105.44</v>
      </c>
      <c r="J599">
        <v>66.33</v>
      </c>
      <c r="K599">
        <v>0.06</v>
      </c>
    </row>
    <row r="600" spans="1:11" x14ac:dyDescent="0.3">
      <c r="A600" t="s">
        <v>2424</v>
      </c>
      <c r="B600" s="13">
        <v>45236</v>
      </c>
      <c r="C600" t="s">
        <v>788</v>
      </c>
      <c r="D600" t="s">
        <v>1626</v>
      </c>
      <c r="E600" t="s">
        <v>1782</v>
      </c>
      <c r="F600">
        <v>3</v>
      </c>
      <c r="G600">
        <v>700.43</v>
      </c>
      <c r="H600" t="s">
        <v>1829</v>
      </c>
      <c r="I600">
        <v>2101.29</v>
      </c>
      <c r="J600">
        <v>21.01</v>
      </c>
      <c r="K600">
        <v>0.01</v>
      </c>
    </row>
    <row r="601" spans="1:11" x14ac:dyDescent="0.3">
      <c r="A601" t="s">
        <v>2425</v>
      </c>
      <c r="B601" s="13">
        <v>45806</v>
      </c>
      <c r="C601" t="s">
        <v>1065</v>
      </c>
      <c r="D601" t="s">
        <v>1565</v>
      </c>
      <c r="E601" t="s">
        <v>1761</v>
      </c>
      <c r="F601">
        <v>2</v>
      </c>
      <c r="G601">
        <v>823.03</v>
      </c>
      <c r="H601" t="s">
        <v>1826</v>
      </c>
      <c r="I601">
        <v>1646.06</v>
      </c>
      <c r="J601">
        <v>296.29000000000002</v>
      </c>
      <c r="K601">
        <v>0.18</v>
      </c>
    </row>
    <row r="602" spans="1:11" x14ac:dyDescent="0.3">
      <c r="A602" t="s">
        <v>2426</v>
      </c>
      <c r="B602" s="13">
        <v>45401</v>
      </c>
      <c r="C602" t="s">
        <v>815</v>
      </c>
      <c r="D602" t="s">
        <v>1732</v>
      </c>
      <c r="E602" t="s">
        <v>1776</v>
      </c>
      <c r="F602">
        <v>1</v>
      </c>
      <c r="G602">
        <v>117.37</v>
      </c>
      <c r="H602" t="s">
        <v>1824</v>
      </c>
      <c r="I602">
        <v>117.37</v>
      </c>
      <c r="J602">
        <v>24.65</v>
      </c>
      <c r="K602">
        <v>0.21</v>
      </c>
    </row>
    <row r="603" spans="1:11" x14ac:dyDescent="0.3">
      <c r="A603" t="s">
        <v>2427</v>
      </c>
      <c r="B603" s="13">
        <v>45716</v>
      </c>
      <c r="C603" t="s">
        <v>369</v>
      </c>
      <c r="D603" t="s">
        <v>1660</v>
      </c>
      <c r="E603" t="s">
        <v>1757</v>
      </c>
      <c r="F603">
        <v>4</v>
      </c>
      <c r="G603">
        <v>165.37</v>
      </c>
      <c r="H603" t="s">
        <v>1824</v>
      </c>
      <c r="I603">
        <v>661.48</v>
      </c>
      <c r="J603">
        <v>191.83</v>
      </c>
      <c r="K603">
        <v>0.28999999999999998</v>
      </c>
    </row>
    <row r="604" spans="1:11" x14ac:dyDescent="0.3">
      <c r="A604" t="s">
        <v>2428</v>
      </c>
      <c r="B604" s="13">
        <v>45718</v>
      </c>
      <c r="C604" t="s">
        <v>1181</v>
      </c>
      <c r="D604" t="s">
        <v>1557</v>
      </c>
      <c r="E604" t="s">
        <v>1789</v>
      </c>
      <c r="F604">
        <v>3</v>
      </c>
      <c r="G604">
        <v>483.06</v>
      </c>
      <c r="H604" t="s">
        <v>1824</v>
      </c>
      <c r="I604">
        <v>1449.18</v>
      </c>
      <c r="J604">
        <v>72.459999999999994</v>
      </c>
      <c r="K604">
        <v>0.05</v>
      </c>
    </row>
    <row r="605" spans="1:11" x14ac:dyDescent="0.3">
      <c r="A605" t="s">
        <v>2429</v>
      </c>
      <c r="B605" s="13">
        <v>45379</v>
      </c>
      <c r="C605" t="s">
        <v>929</v>
      </c>
      <c r="D605" t="s">
        <v>1710</v>
      </c>
      <c r="E605" t="s">
        <v>1779</v>
      </c>
      <c r="F605">
        <v>4</v>
      </c>
      <c r="G605">
        <v>262.05</v>
      </c>
      <c r="H605" t="s">
        <v>1826</v>
      </c>
      <c r="I605">
        <v>1048.2</v>
      </c>
      <c r="J605">
        <v>251.57</v>
      </c>
      <c r="K605">
        <v>0.24</v>
      </c>
    </row>
    <row r="606" spans="1:11" x14ac:dyDescent="0.3">
      <c r="A606" t="s">
        <v>2430</v>
      </c>
      <c r="B606" s="13">
        <v>45635</v>
      </c>
      <c r="C606" t="s">
        <v>1428</v>
      </c>
      <c r="D606" t="s">
        <v>1576</v>
      </c>
      <c r="E606" t="s">
        <v>1799</v>
      </c>
      <c r="F606">
        <v>3</v>
      </c>
      <c r="G606">
        <v>970.89</v>
      </c>
      <c r="H606" t="s">
        <v>1829</v>
      </c>
      <c r="I606">
        <v>2912.67</v>
      </c>
      <c r="J606">
        <v>320.39</v>
      </c>
      <c r="K606">
        <v>0.11</v>
      </c>
    </row>
    <row r="607" spans="1:11" x14ac:dyDescent="0.3">
      <c r="A607" t="s">
        <v>2431</v>
      </c>
      <c r="B607" s="13">
        <v>45222</v>
      </c>
      <c r="C607" t="s">
        <v>702</v>
      </c>
      <c r="D607" t="s">
        <v>1692</v>
      </c>
      <c r="E607" t="s">
        <v>1752</v>
      </c>
      <c r="F607">
        <v>1</v>
      </c>
      <c r="G607">
        <v>61.11</v>
      </c>
      <c r="H607" t="s">
        <v>1826</v>
      </c>
      <c r="I607">
        <v>61.11</v>
      </c>
      <c r="J607">
        <v>6.11</v>
      </c>
      <c r="K607">
        <v>0.1</v>
      </c>
    </row>
    <row r="608" spans="1:11" x14ac:dyDescent="0.3">
      <c r="A608" t="s">
        <v>2432</v>
      </c>
      <c r="B608" s="13">
        <v>45555</v>
      </c>
      <c r="C608" t="s">
        <v>121</v>
      </c>
      <c r="D608" t="s">
        <v>1602</v>
      </c>
      <c r="E608" t="s">
        <v>1782</v>
      </c>
      <c r="F608">
        <v>3</v>
      </c>
      <c r="G608">
        <v>827.88</v>
      </c>
      <c r="H608" t="s">
        <v>1826</v>
      </c>
      <c r="I608">
        <v>2483.64</v>
      </c>
      <c r="J608">
        <v>471.89</v>
      </c>
      <c r="K608">
        <v>0.19</v>
      </c>
    </row>
    <row r="609" spans="1:11" x14ac:dyDescent="0.3">
      <c r="A609" t="s">
        <v>2433</v>
      </c>
      <c r="B609" s="13">
        <v>45583</v>
      </c>
      <c r="C609" t="s">
        <v>1334</v>
      </c>
      <c r="D609" t="s">
        <v>1722</v>
      </c>
      <c r="E609" t="s">
        <v>1797</v>
      </c>
      <c r="F609">
        <v>3</v>
      </c>
      <c r="G609">
        <v>926.85</v>
      </c>
      <c r="H609" t="s">
        <v>1829</v>
      </c>
      <c r="I609">
        <v>2780.55</v>
      </c>
      <c r="J609">
        <v>500.5</v>
      </c>
      <c r="K609">
        <v>0.18</v>
      </c>
    </row>
    <row r="610" spans="1:11" x14ac:dyDescent="0.3">
      <c r="A610" t="s">
        <v>2434</v>
      </c>
      <c r="B610" s="13">
        <v>45662</v>
      </c>
      <c r="C610" t="s">
        <v>999</v>
      </c>
      <c r="D610" t="s">
        <v>1568</v>
      </c>
      <c r="E610" t="s">
        <v>1799</v>
      </c>
      <c r="F610">
        <v>1</v>
      </c>
      <c r="G610">
        <v>874.59</v>
      </c>
      <c r="H610" t="s">
        <v>1826</v>
      </c>
      <c r="I610">
        <v>874.59</v>
      </c>
      <c r="J610">
        <v>253.63</v>
      </c>
      <c r="K610">
        <v>0.28999999999999998</v>
      </c>
    </row>
    <row r="611" spans="1:11" x14ac:dyDescent="0.3">
      <c r="A611" t="s">
        <v>2435</v>
      </c>
      <c r="B611" s="13">
        <v>45921</v>
      </c>
      <c r="C611" t="s">
        <v>1449</v>
      </c>
      <c r="D611" t="s">
        <v>1578</v>
      </c>
      <c r="E611" t="s">
        <v>1757</v>
      </c>
      <c r="F611">
        <v>4</v>
      </c>
      <c r="G611">
        <v>479.11</v>
      </c>
      <c r="H611" t="s">
        <v>1826</v>
      </c>
      <c r="I611">
        <v>1916.44</v>
      </c>
      <c r="J611">
        <v>459.95</v>
      </c>
      <c r="K611">
        <v>0.24</v>
      </c>
    </row>
    <row r="612" spans="1:11" x14ac:dyDescent="0.3">
      <c r="A612" t="s">
        <v>2436</v>
      </c>
      <c r="B612" s="13">
        <v>45490</v>
      </c>
      <c r="C612" t="s">
        <v>693</v>
      </c>
      <c r="D612" t="s">
        <v>1612</v>
      </c>
      <c r="E612" t="s">
        <v>1807</v>
      </c>
      <c r="F612">
        <v>3</v>
      </c>
      <c r="G612">
        <v>182.91</v>
      </c>
      <c r="H612" t="s">
        <v>1824</v>
      </c>
      <c r="I612">
        <v>548.73</v>
      </c>
      <c r="J612">
        <v>159.13</v>
      </c>
      <c r="K612">
        <v>0.28999999999999998</v>
      </c>
    </row>
    <row r="613" spans="1:11" x14ac:dyDescent="0.3">
      <c r="A613" t="s">
        <v>2437</v>
      </c>
      <c r="B613" s="13">
        <v>45652</v>
      </c>
      <c r="C613" t="s">
        <v>866</v>
      </c>
      <c r="D613" t="s">
        <v>1616</v>
      </c>
      <c r="E613" t="s">
        <v>1773</v>
      </c>
      <c r="F613">
        <v>4</v>
      </c>
      <c r="G613">
        <v>745.51</v>
      </c>
      <c r="H613" t="s">
        <v>1824</v>
      </c>
      <c r="I613">
        <v>2982.04</v>
      </c>
      <c r="J613">
        <v>149.1</v>
      </c>
      <c r="K613">
        <v>0.05</v>
      </c>
    </row>
    <row r="614" spans="1:11" x14ac:dyDescent="0.3">
      <c r="A614" t="s">
        <v>2438</v>
      </c>
      <c r="B614" s="13">
        <v>45598</v>
      </c>
      <c r="C614" t="s">
        <v>1481</v>
      </c>
      <c r="D614" t="s">
        <v>1724</v>
      </c>
      <c r="E614" t="s">
        <v>1801</v>
      </c>
      <c r="F614">
        <v>3</v>
      </c>
      <c r="G614">
        <v>920.61</v>
      </c>
      <c r="H614" t="s">
        <v>1824</v>
      </c>
      <c r="I614">
        <v>2761.83</v>
      </c>
      <c r="J614">
        <v>110.47</v>
      </c>
      <c r="K614">
        <v>0.04</v>
      </c>
    </row>
    <row r="615" spans="1:11" x14ac:dyDescent="0.3">
      <c r="A615" t="s">
        <v>2439</v>
      </c>
      <c r="B615" s="13">
        <v>45772</v>
      </c>
      <c r="C615" t="s">
        <v>1319</v>
      </c>
      <c r="D615" t="s">
        <v>1698</v>
      </c>
      <c r="E615" t="s">
        <v>1789</v>
      </c>
      <c r="F615">
        <v>4</v>
      </c>
      <c r="G615">
        <v>659.03</v>
      </c>
      <c r="H615" t="s">
        <v>1824</v>
      </c>
      <c r="I615">
        <v>2636.12</v>
      </c>
      <c r="J615">
        <v>395.42</v>
      </c>
      <c r="K615">
        <v>0.15</v>
      </c>
    </row>
    <row r="616" spans="1:11" x14ac:dyDescent="0.3">
      <c r="A616" t="s">
        <v>2440</v>
      </c>
      <c r="B616" s="13">
        <v>45338</v>
      </c>
      <c r="C616" t="s">
        <v>1510</v>
      </c>
      <c r="D616" t="s">
        <v>1565</v>
      </c>
      <c r="E616" t="s">
        <v>1761</v>
      </c>
      <c r="F616">
        <v>1</v>
      </c>
      <c r="G616">
        <v>312.91000000000003</v>
      </c>
      <c r="H616" t="s">
        <v>1826</v>
      </c>
      <c r="I616">
        <v>312.91000000000003</v>
      </c>
      <c r="J616">
        <v>37.549999999999997</v>
      </c>
      <c r="K616">
        <v>0.12</v>
      </c>
    </row>
    <row r="617" spans="1:11" x14ac:dyDescent="0.3">
      <c r="A617" t="s">
        <v>2441</v>
      </c>
      <c r="B617" s="13">
        <v>45524</v>
      </c>
      <c r="C617" t="s">
        <v>735</v>
      </c>
      <c r="D617" t="s">
        <v>1572</v>
      </c>
      <c r="E617" t="s">
        <v>1810</v>
      </c>
      <c r="F617">
        <v>4</v>
      </c>
      <c r="G617">
        <v>705.64</v>
      </c>
      <c r="H617" t="s">
        <v>1826</v>
      </c>
      <c r="I617">
        <v>2822.56</v>
      </c>
      <c r="J617">
        <v>310.48</v>
      </c>
      <c r="K617">
        <v>0.11</v>
      </c>
    </row>
    <row r="618" spans="1:11" x14ac:dyDescent="0.3">
      <c r="A618" t="s">
        <v>2442</v>
      </c>
      <c r="B618" s="13">
        <v>45497</v>
      </c>
      <c r="C618" t="s">
        <v>487</v>
      </c>
      <c r="D618" t="s">
        <v>1565</v>
      </c>
      <c r="E618" t="s">
        <v>1789</v>
      </c>
      <c r="F618">
        <v>4</v>
      </c>
      <c r="G618">
        <v>386.41</v>
      </c>
      <c r="H618" t="s">
        <v>1829</v>
      </c>
      <c r="I618">
        <v>1545.64</v>
      </c>
      <c r="J618">
        <v>200.93</v>
      </c>
      <c r="K618">
        <v>0.13</v>
      </c>
    </row>
    <row r="619" spans="1:11" x14ac:dyDescent="0.3">
      <c r="A619" t="s">
        <v>2443</v>
      </c>
      <c r="B619" s="13">
        <v>45534</v>
      </c>
      <c r="C619" t="s">
        <v>121</v>
      </c>
      <c r="D619" t="s">
        <v>1736</v>
      </c>
      <c r="E619" t="s">
        <v>1792</v>
      </c>
      <c r="F619">
        <v>3</v>
      </c>
      <c r="G619">
        <v>265.89</v>
      </c>
      <c r="H619" t="s">
        <v>1829</v>
      </c>
      <c r="I619">
        <v>797.67</v>
      </c>
      <c r="J619">
        <v>63.81</v>
      </c>
      <c r="K619">
        <v>0.08</v>
      </c>
    </row>
    <row r="620" spans="1:11" x14ac:dyDescent="0.3">
      <c r="A620" t="s">
        <v>2444</v>
      </c>
      <c r="B620" s="13">
        <v>45925</v>
      </c>
      <c r="C620" t="s">
        <v>275</v>
      </c>
      <c r="D620" t="s">
        <v>1608</v>
      </c>
      <c r="E620" t="s">
        <v>1804</v>
      </c>
      <c r="F620">
        <v>1</v>
      </c>
      <c r="G620">
        <v>703.16</v>
      </c>
      <c r="H620" t="s">
        <v>1824</v>
      </c>
      <c r="I620">
        <v>703.16</v>
      </c>
      <c r="J620">
        <v>203.92</v>
      </c>
      <c r="K620">
        <v>0.28999999999999998</v>
      </c>
    </row>
    <row r="621" spans="1:11" x14ac:dyDescent="0.3">
      <c r="A621" t="s">
        <v>2445</v>
      </c>
      <c r="B621" s="13">
        <v>45765</v>
      </c>
      <c r="C621" t="s">
        <v>1452</v>
      </c>
      <c r="D621" t="s">
        <v>1742</v>
      </c>
      <c r="E621" t="s">
        <v>1797</v>
      </c>
      <c r="F621">
        <v>2</v>
      </c>
      <c r="G621">
        <v>394.5</v>
      </c>
      <c r="H621" t="s">
        <v>1829</v>
      </c>
      <c r="I621">
        <v>789</v>
      </c>
      <c r="J621">
        <v>228.81</v>
      </c>
      <c r="K621">
        <v>0.28999999999999998</v>
      </c>
    </row>
    <row r="622" spans="1:11" x14ac:dyDescent="0.3">
      <c r="A622" t="s">
        <v>2446</v>
      </c>
      <c r="B622" s="13">
        <v>45882</v>
      </c>
      <c r="C622" t="s">
        <v>408</v>
      </c>
      <c r="D622" t="s">
        <v>1742</v>
      </c>
      <c r="E622" t="s">
        <v>1779</v>
      </c>
      <c r="F622">
        <v>3</v>
      </c>
      <c r="G622">
        <v>411.25</v>
      </c>
      <c r="H622" t="s">
        <v>1824</v>
      </c>
      <c r="I622">
        <v>1233.75</v>
      </c>
      <c r="J622">
        <v>61.69</v>
      </c>
      <c r="K622">
        <v>0.05</v>
      </c>
    </row>
    <row r="623" spans="1:11" x14ac:dyDescent="0.3">
      <c r="A623" t="s">
        <v>2447</v>
      </c>
      <c r="B623" s="13">
        <v>45923</v>
      </c>
      <c r="C623" t="s">
        <v>1107</v>
      </c>
      <c r="D623" t="s">
        <v>1644</v>
      </c>
      <c r="E623" t="s">
        <v>1761</v>
      </c>
      <c r="F623">
        <v>4</v>
      </c>
      <c r="G623">
        <v>395.45</v>
      </c>
      <c r="H623" t="s">
        <v>1824</v>
      </c>
      <c r="I623">
        <v>1581.8</v>
      </c>
      <c r="J623">
        <v>15.82</v>
      </c>
      <c r="K623">
        <v>0.01</v>
      </c>
    </row>
    <row r="624" spans="1:11" x14ac:dyDescent="0.3">
      <c r="A624" t="s">
        <v>2448</v>
      </c>
      <c r="B624" s="13">
        <v>45421</v>
      </c>
      <c r="C624" t="s">
        <v>144</v>
      </c>
      <c r="D624" t="s">
        <v>1728</v>
      </c>
      <c r="E624" t="s">
        <v>1773</v>
      </c>
      <c r="F624">
        <v>2</v>
      </c>
      <c r="G624">
        <v>678.98</v>
      </c>
      <c r="H624" t="s">
        <v>1824</v>
      </c>
      <c r="I624">
        <v>1357.96</v>
      </c>
      <c r="J624">
        <v>312.33</v>
      </c>
      <c r="K624">
        <v>0.23</v>
      </c>
    </row>
    <row r="625" spans="1:11" x14ac:dyDescent="0.3">
      <c r="A625" t="s">
        <v>2449</v>
      </c>
      <c r="B625" s="13">
        <v>45608</v>
      </c>
      <c r="C625" t="s">
        <v>264</v>
      </c>
      <c r="D625" t="s">
        <v>1602</v>
      </c>
      <c r="E625" t="s">
        <v>1799</v>
      </c>
      <c r="F625">
        <v>4</v>
      </c>
      <c r="G625">
        <v>757.71</v>
      </c>
      <c r="H625" t="s">
        <v>1829</v>
      </c>
      <c r="I625">
        <v>3030.84</v>
      </c>
      <c r="J625">
        <v>788.02</v>
      </c>
      <c r="K625">
        <v>0.26</v>
      </c>
    </row>
    <row r="626" spans="1:11" x14ac:dyDescent="0.3">
      <c r="A626" t="s">
        <v>2450</v>
      </c>
      <c r="B626" s="13">
        <v>45644</v>
      </c>
      <c r="C626" t="s">
        <v>221</v>
      </c>
      <c r="D626" t="s">
        <v>1736</v>
      </c>
      <c r="E626" t="s">
        <v>1769</v>
      </c>
      <c r="F626">
        <v>1</v>
      </c>
      <c r="G626">
        <v>647.86</v>
      </c>
      <c r="H626" t="s">
        <v>1829</v>
      </c>
      <c r="I626">
        <v>647.86</v>
      </c>
      <c r="J626">
        <v>32.39</v>
      </c>
      <c r="K626">
        <v>0.05</v>
      </c>
    </row>
    <row r="627" spans="1:11" x14ac:dyDescent="0.3">
      <c r="A627" t="s">
        <v>2451</v>
      </c>
      <c r="B627" s="13">
        <v>45517</v>
      </c>
      <c r="C627" t="s">
        <v>461</v>
      </c>
      <c r="D627" t="s">
        <v>1572</v>
      </c>
      <c r="E627" t="s">
        <v>1776</v>
      </c>
      <c r="F627">
        <v>2</v>
      </c>
      <c r="G627">
        <v>179.64</v>
      </c>
      <c r="H627" t="s">
        <v>1826</v>
      </c>
      <c r="I627">
        <v>359.28</v>
      </c>
      <c r="J627">
        <v>35.93</v>
      </c>
      <c r="K627">
        <v>0.1</v>
      </c>
    </row>
    <row r="628" spans="1:11" x14ac:dyDescent="0.3">
      <c r="A628" t="s">
        <v>2452</v>
      </c>
      <c r="B628" s="13">
        <v>45545</v>
      </c>
      <c r="C628" t="s">
        <v>1235</v>
      </c>
      <c r="D628" t="s">
        <v>1672</v>
      </c>
      <c r="E628" t="s">
        <v>1769</v>
      </c>
      <c r="F628">
        <v>3</v>
      </c>
      <c r="G628">
        <v>392.65</v>
      </c>
      <c r="H628" t="s">
        <v>1826</v>
      </c>
      <c r="I628">
        <v>1177.95</v>
      </c>
      <c r="J628">
        <v>200.25</v>
      </c>
      <c r="K628">
        <v>0.17</v>
      </c>
    </row>
    <row r="629" spans="1:11" x14ac:dyDescent="0.3">
      <c r="A629" t="s">
        <v>2453</v>
      </c>
      <c r="B629" s="13">
        <v>45547</v>
      </c>
      <c r="C629" t="s">
        <v>582</v>
      </c>
      <c r="D629" t="s">
        <v>1730</v>
      </c>
      <c r="E629" t="s">
        <v>1804</v>
      </c>
      <c r="F629">
        <v>4</v>
      </c>
      <c r="G629">
        <v>969.55</v>
      </c>
      <c r="H629" t="s">
        <v>1829</v>
      </c>
      <c r="I629">
        <v>3878.2</v>
      </c>
      <c r="J629">
        <v>349.04</v>
      </c>
      <c r="K629">
        <v>0.09</v>
      </c>
    </row>
    <row r="630" spans="1:11" x14ac:dyDescent="0.3">
      <c r="A630" t="s">
        <v>2454</v>
      </c>
      <c r="B630" s="13">
        <v>45433</v>
      </c>
      <c r="C630" t="s">
        <v>1425</v>
      </c>
      <c r="D630" t="s">
        <v>1696</v>
      </c>
      <c r="E630" t="s">
        <v>1794</v>
      </c>
      <c r="F630">
        <v>3</v>
      </c>
      <c r="G630">
        <v>322.94</v>
      </c>
      <c r="H630" t="s">
        <v>1824</v>
      </c>
      <c r="I630">
        <v>968.82</v>
      </c>
      <c r="J630">
        <v>9.69</v>
      </c>
      <c r="K630">
        <v>0.01</v>
      </c>
    </row>
    <row r="631" spans="1:11" x14ac:dyDescent="0.3">
      <c r="A631" t="s">
        <v>2455</v>
      </c>
      <c r="B631" s="13">
        <v>45792</v>
      </c>
      <c r="C631" t="s">
        <v>1133</v>
      </c>
      <c r="D631" t="s">
        <v>1714</v>
      </c>
      <c r="E631" t="s">
        <v>1752</v>
      </c>
      <c r="F631">
        <v>1</v>
      </c>
      <c r="G631">
        <v>92.83</v>
      </c>
      <c r="H631" t="s">
        <v>1826</v>
      </c>
      <c r="I631">
        <v>92.83</v>
      </c>
      <c r="J631">
        <v>24.14</v>
      </c>
      <c r="K631">
        <v>0.26</v>
      </c>
    </row>
    <row r="632" spans="1:11" x14ac:dyDescent="0.3">
      <c r="A632" t="s">
        <v>2456</v>
      </c>
      <c r="B632" s="13">
        <v>45804</v>
      </c>
      <c r="C632" t="s">
        <v>1304</v>
      </c>
      <c r="D632" t="s">
        <v>1562</v>
      </c>
      <c r="E632" t="s">
        <v>1766</v>
      </c>
      <c r="F632">
        <v>4</v>
      </c>
      <c r="G632">
        <v>432.29</v>
      </c>
      <c r="H632" t="s">
        <v>1829</v>
      </c>
      <c r="I632">
        <v>1729.16</v>
      </c>
      <c r="J632">
        <v>276.67</v>
      </c>
      <c r="K632">
        <v>0.16</v>
      </c>
    </row>
    <row r="633" spans="1:11" x14ac:dyDescent="0.3">
      <c r="A633" t="s">
        <v>2457</v>
      </c>
      <c r="B633" s="13">
        <v>45311</v>
      </c>
      <c r="C633" t="s">
        <v>292</v>
      </c>
      <c r="D633" t="s">
        <v>1626</v>
      </c>
      <c r="E633" t="s">
        <v>1797</v>
      </c>
      <c r="F633">
        <v>2</v>
      </c>
      <c r="G633">
        <v>925.78</v>
      </c>
      <c r="H633" t="s">
        <v>1829</v>
      </c>
      <c r="I633">
        <v>1851.56</v>
      </c>
      <c r="J633">
        <v>259.22000000000003</v>
      </c>
      <c r="K633">
        <v>0.14000000000000001</v>
      </c>
    </row>
    <row r="634" spans="1:11" x14ac:dyDescent="0.3">
      <c r="A634" t="s">
        <v>2458</v>
      </c>
      <c r="B634" s="13">
        <v>45605</v>
      </c>
      <c r="C634" t="s">
        <v>1469</v>
      </c>
      <c r="D634" t="s">
        <v>1598</v>
      </c>
      <c r="E634" t="s">
        <v>1792</v>
      </c>
      <c r="F634">
        <v>2</v>
      </c>
      <c r="G634">
        <v>151.47</v>
      </c>
      <c r="H634" t="s">
        <v>1826</v>
      </c>
      <c r="I634">
        <v>302.94</v>
      </c>
      <c r="J634">
        <v>63.62</v>
      </c>
      <c r="K634">
        <v>0.21</v>
      </c>
    </row>
    <row r="635" spans="1:11" x14ac:dyDescent="0.3">
      <c r="A635" t="s">
        <v>2459</v>
      </c>
      <c r="B635" s="13">
        <v>45338</v>
      </c>
      <c r="C635" t="s">
        <v>1389</v>
      </c>
      <c r="D635" t="s">
        <v>1714</v>
      </c>
      <c r="E635" t="s">
        <v>1789</v>
      </c>
      <c r="F635">
        <v>1</v>
      </c>
      <c r="G635">
        <v>343.05</v>
      </c>
      <c r="H635" t="s">
        <v>1826</v>
      </c>
      <c r="I635">
        <v>343.05</v>
      </c>
      <c r="J635">
        <v>96.05</v>
      </c>
      <c r="K635">
        <v>0.28000000000000003</v>
      </c>
    </row>
    <row r="636" spans="1:11" x14ac:dyDescent="0.3">
      <c r="A636" t="s">
        <v>2460</v>
      </c>
      <c r="B636" s="13">
        <v>45642</v>
      </c>
      <c r="C636" t="s">
        <v>244</v>
      </c>
      <c r="D636" t="s">
        <v>1582</v>
      </c>
      <c r="E636" t="s">
        <v>1769</v>
      </c>
      <c r="F636">
        <v>1</v>
      </c>
      <c r="G636">
        <v>373.06</v>
      </c>
      <c r="H636" t="s">
        <v>1826</v>
      </c>
      <c r="I636">
        <v>373.06</v>
      </c>
      <c r="J636">
        <v>41.04</v>
      </c>
      <c r="K636">
        <v>0.11</v>
      </c>
    </row>
    <row r="637" spans="1:11" x14ac:dyDescent="0.3">
      <c r="A637" t="s">
        <v>2461</v>
      </c>
      <c r="B637" s="13">
        <v>45693</v>
      </c>
      <c r="C637" t="s">
        <v>1278</v>
      </c>
      <c r="D637" t="s">
        <v>1584</v>
      </c>
      <c r="E637" t="s">
        <v>1801</v>
      </c>
      <c r="F637">
        <v>1</v>
      </c>
      <c r="G637">
        <v>124.98</v>
      </c>
      <c r="H637" t="s">
        <v>1829</v>
      </c>
      <c r="I637">
        <v>124.98</v>
      </c>
      <c r="J637">
        <v>8.75</v>
      </c>
      <c r="K637">
        <v>7.0000000000000007E-2</v>
      </c>
    </row>
    <row r="638" spans="1:11" x14ac:dyDescent="0.3">
      <c r="A638" t="s">
        <v>2462</v>
      </c>
      <c r="B638" s="13">
        <v>45763</v>
      </c>
      <c r="C638" t="s">
        <v>866</v>
      </c>
      <c r="D638" t="s">
        <v>1694</v>
      </c>
      <c r="E638" t="s">
        <v>1813</v>
      </c>
      <c r="F638">
        <v>4</v>
      </c>
      <c r="G638">
        <v>221.49</v>
      </c>
      <c r="H638" t="s">
        <v>1826</v>
      </c>
      <c r="I638">
        <v>885.96</v>
      </c>
      <c r="J638">
        <v>230.35</v>
      </c>
      <c r="K638">
        <v>0.26</v>
      </c>
    </row>
    <row r="639" spans="1:11" x14ac:dyDescent="0.3">
      <c r="A639" t="s">
        <v>2463</v>
      </c>
      <c r="B639" s="13">
        <v>45572</v>
      </c>
      <c r="C639" t="s">
        <v>565</v>
      </c>
      <c r="D639" t="s">
        <v>1594</v>
      </c>
      <c r="E639" t="s">
        <v>1801</v>
      </c>
      <c r="F639">
        <v>1</v>
      </c>
      <c r="G639">
        <v>563.32000000000005</v>
      </c>
      <c r="H639" t="s">
        <v>1826</v>
      </c>
      <c r="I639">
        <v>563.32000000000005</v>
      </c>
      <c r="J639">
        <v>5.63</v>
      </c>
      <c r="K639">
        <v>0.01</v>
      </c>
    </row>
    <row r="640" spans="1:11" x14ac:dyDescent="0.3">
      <c r="A640" t="s">
        <v>2464</v>
      </c>
      <c r="B640" s="13">
        <v>45338</v>
      </c>
      <c r="C640" t="s">
        <v>1217</v>
      </c>
      <c r="D640" t="s">
        <v>1570</v>
      </c>
      <c r="E640" t="s">
        <v>1752</v>
      </c>
      <c r="F640">
        <v>1</v>
      </c>
      <c r="G640">
        <v>362.93</v>
      </c>
      <c r="H640" t="s">
        <v>1824</v>
      </c>
      <c r="I640">
        <v>362.93</v>
      </c>
      <c r="J640">
        <v>97.99</v>
      </c>
      <c r="K640">
        <v>0.27</v>
      </c>
    </row>
    <row r="641" spans="1:11" x14ac:dyDescent="0.3">
      <c r="A641" t="s">
        <v>2465</v>
      </c>
      <c r="B641" s="13">
        <v>45373</v>
      </c>
      <c r="C641" t="s">
        <v>1056</v>
      </c>
      <c r="D641" t="s">
        <v>1570</v>
      </c>
      <c r="E641" t="s">
        <v>1801</v>
      </c>
      <c r="F641">
        <v>4</v>
      </c>
      <c r="G641">
        <v>369.22</v>
      </c>
      <c r="H641" t="s">
        <v>1829</v>
      </c>
      <c r="I641">
        <v>1476.88</v>
      </c>
      <c r="J641">
        <v>265.83999999999997</v>
      </c>
      <c r="K641">
        <v>0.18</v>
      </c>
    </row>
    <row r="642" spans="1:11" x14ac:dyDescent="0.3">
      <c r="A642" t="s">
        <v>2466</v>
      </c>
      <c r="B642" s="13">
        <v>45590</v>
      </c>
      <c r="C642" t="s">
        <v>1275</v>
      </c>
      <c r="D642" t="s">
        <v>1740</v>
      </c>
      <c r="E642" t="s">
        <v>1799</v>
      </c>
      <c r="F642">
        <v>3</v>
      </c>
      <c r="G642">
        <v>950.83</v>
      </c>
      <c r="H642" t="s">
        <v>1826</v>
      </c>
      <c r="I642">
        <v>2852.49</v>
      </c>
      <c r="J642">
        <v>171.15</v>
      </c>
      <c r="K642">
        <v>0.06</v>
      </c>
    </row>
    <row r="643" spans="1:11" x14ac:dyDescent="0.3">
      <c r="A643" t="s">
        <v>2467</v>
      </c>
      <c r="B643" s="13">
        <v>45365</v>
      </c>
      <c r="C643" t="s">
        <v>484</v>
      </c>
      <c r="D643" t="s">
        <v>1622</v>
      </c>
      <c r="E643" t="s">
        <v>1797</v>
      </c>
      <c r="F643">
        <v>3</v>
      </c>
      <c r="G643">
        <v>338.79</v>
      </c>
      <c r="H643" t="s">
        <v>1824</v>
      </c>
      <c r="I643">
        <v>1016.37</v>
      </c>
      <c r="J643">
        <v>10.16</v>
      </c>
      <c r="K643">
        <v>0.01</v>
      </c>
    </row>
    <row r="644" spans="1:11" x14ac:dyDescent="0.3">
      <c r="A644" t="s">
        <v>2468</v>
      </c>
      <c r="B644" s="13">
        <v>45711</v>
      </c>
      <c r="C644" t="s">
        <v>493</v>
      </c>
      <c r="D644" t="s">
        <v>1728</v>
      </c>
      <c r="E644" t="s">
        <v>1757</v>
      </c>
      <c r="F644">
        <v>3</v>
      </c>
      <c r="G644">
        <v>853.32</v>
      </c>
      <c r="H644" t="s">
        <v>1829</v>
      </c>
      <c r="I644">
        <v>2559.96</v>
      </c>
      <c r="J644">
        <v>179.2</v>
      </c>
      <c r="K644">
        <v>7.0000000000000007E-2</v>
      </c>
    </row>
    <row r="645" spans="1:11" x14ac:dyDescent="0.3">
      <c r="A645" t="s">
        <v>2469</v>
      </c>
      <c r="B645" s="13">
        <v>45586</v>
      </c>
      <c r="C645" t="s">
        <v>502</v>
      </c>
      <c r="D645" t="s">
        <v>1700</v>
      </c>
      <c r="E645" t="s">
        <v>1776</v>
      </c>
      <c r="F645">
        <v>3</v>
      </c>
      <c r="G645">
        <v>89.78</v>
      </c>
      <c r="H645" t="s">
        <v>1829</v>
      </c>
      <c r="I645">
        <v>269.33999999999997</v>
      </c>
      <c r="J645">
        <v>53.87</v>
      </c>
      <c r="K645">
        <v>0.2</v>
      </c>
    </row>
    <row r="646" spans="1:11" x14ac:dyDescent="0.3">
      <c r="A646" t="s">
        <v>2470</v>
      </c>
      <c r="B646" s="13">
        <v>45334</v>
      </c>
      <c r="C646" t="s">
        <v>628</v>
      </c>
      <c r="D646" t="s">
        <v>1658</v>
      </c>
      <c r="E646" t="s">
        <v>1757</v>
      </c>
      <c r="F646">
        <v>1</v>
      </c>
      <c r="G646">
        <v>172.04</v>
      </c>
      <c r="H646" t="s">
        <v>1826</v>
      </c>
      <c r="I646">
        <v>172.04</v>
      </c>
      <c r="J646">
        <v>6.88</v>
      </c>
      <c r="K646">
        <v>0.04</v>
      </c>
    </row>
    <row r="647" spans="1:11" x14ac:dyDescent="0.3">
      <c r="A647" t="s">
        <v>2471</v>
      </c>
      <c r="B647" s="13">
        <v>45333</v>
      </c>
      <c r="C647" t="s">
        <v>1440</v>
      </c>
      <c r="D647" t="s">
        <v>1656</v>
      </c>
      <c r="E647" t="s">
        <v>1757</v>
      </c>
      <c r="F647">
        <v>1</v>
      </c>
      <c r="G647">
        <v>389.2</v>
      </c>
      <c r="H647" t="s">
        <v>1824</v>
      </c>
      <c r="I647">
        <v>389.2</v>
      </c>
      <c r="J647">
        <v>19.46</v>
      </c>
      <c r="K647">
        <v>0.05</v>
      </c>
    </row>
    <row r="648" spans="1:11" x14ac:dyDescent="0.3">
      <c r="A648" t="s">
        <v>2472</v>
      </c>
      <c r="B648" s="13">
        <v>45778</v>
      </c>
      <c r="C648" t="s">
        <v>1422</v>
      </c>
      <c r="D648" t="s">
        <v>1702</v>
      </c>
      <c r="E648" t="s">
        <v>1797</v>
      </c>
      <c r="F648">
        <v>3</v>
      </c>
      <c r="G648">
        <v>865.96</v>
      </c>
      <c r="H648" t="s">
        <v>1826</v>
      </c>
      <c r="I648">
        <v>2597.88</v>
      </c>
      <c r="J648">
        <v>311.75</v>
      </c>
      <c r="K648">
        <v>0.12</v>
      </c>
    </row>
    <row r="649" spans="1:11" x14ac:dyDescent="0.3">
      <c r="A649" t="s">
        <v>2473</v>
      </c>
      <c r="B649" s="13">
        <v>45592</v>
      </c>
      <c r="C649" t="s">
        <v>562</v>
      </c>
      <c r="D649" t="s">
        <v>1586</v>
      </c>
      <c r="E649" t="s">
        <v>1757</v>
      </c>
      <c r="F649">
        <v>3</v>
      </c>
      <c r="G649">
        <v>79.95</v>
      </c>
      <c r="H649" t="s">
        <v>1829</v>
      </c>
      <c r="I649">
        <v>239.85</v>
      </c>
      <c r="J649">
        <v>47.97</v>
      </c>
      <c r="K649">
        <v>0.2</v>
      </c>
    </row>
    <row r="650" spans="1:11" x14ac:dyDescent="0.3">
      <c r="A650" t="s">
        <v>2474</v>
      </c>
      <c r="B650" s="13">
        <v>45259</v>
      </c>
      <c r="C650" t="s">
        <v>1190</v>
      </c>
      <c r="D650" t="s">
        <v>1600</v>
      </c>
      <c r="E650" t="s">
        <v>1779</v>
      </c>
      <c r="F650">
        <v>1</v>
      </c>
      <c r="G650">
        <v>566.5</v>
      </c>
      <c r="H650" t="s">
        <v>1829</v>
      </c>
      <c r="I650">
        <v>566.5</v>
      </c>
      <c r="J650">
        <v>141.62</v>
      </c>
      <c r="K650">
        <v>0.25</v>
      </c>
    </row>
    <row r="651" spans="1:11" x14ac:dyDescent="0.3">
      <c r="A651" t="s">
        <v>2475</v>
      </c>
      <c r="B651" s="13">
        <v>45801</v>
      </c>
      <c r="C651" t="s">
        <v>1252</v>
      </c>
      <c r="D651" t="s">
        <v>1590</v>
      </c>
      <c r="E651" t="s">
        <v>1752</v>
      </c>
      <c r="F651">
        <v>2</v>
      </c>
      <c r="G651">
        <v>347.95</v>
      </c>
      <c r="H651" t="s">
        <v>1829</v>
      </c>
      <c r="I651">
        <v>695.9</v>
      </c>
      <c r="J651">
        <v>90.47</v>
      </c>
      <c r="K651">
        <v>0.13</v>
      </c>
    </row>
    <row r="652" spans="1:11" x14ac:dyDescent="0.3">
      <c r="A652" t="s">
        <v>2476</v>
      </c>
      <c r="B652" s="13">
        <v>45347</v>
      </c>
      <c r="C652" t="s">
        <v>681</v>
      </c>
      <c r="D652" t="s">
        <v>1664</v>
      </c>
      <c r="E652" t="s">
        <v>1766</v>
      </c>
      <c r="F652">
        <v>2</v>
      </c>
      <c r="G652">
        <v>250.83</v>
      </c>
      <c r="H652" t="s">
        <v>1826</v>
      </c>
      <c r="I652">
        <v>501.66</v>
      </c>
      <c r="J652">
        <v>75.25</v>
      </c>
      <c r="K652">
        <v>0.15</v>
      </c>
    </row>
    <row r="653" spans="1:11" x14ac:dyDescent="0.3">
      <c r="A653" t="s">
        <v>2477</v>
      </c>
      <c r="B653" s="13">
        <v>45721</v>
      </c>
      <c r="C653" t="s">
        <v>502</v>
      </c>
      <c r="D653" t="s">
        <v>1690</v>
      </c>
      <c r="E653" t="s">
        <v>1757</v>
      </c>
      <c r="F653">
        <v>1</v>
      </c>
      <c r="G653">
        <v>888.05</v>
      </c>
      <c r="H653" t="s">
        <v>1826</v>
      </c>
      <c r="I653">
        <v>888.05</v>
      </c>
      <c r="J653">
        <v>177.61</v>
      </c>
      <c r="K653">
        <v>0.2</v>
      </c>
    </row>
    <row r="654" spans="1:11" x14ac:dyDescent="0.3">
      <c r="A654" t="s">
        <v>2478</v>
      </c>
      <c r="B654" s="13">
        <v>45531</v>
      </c>
      <c r="C654" t="s">
        <v>36</v>
      </c>
      <c r="D654" t="s">
        <v>1626</v>
      </c>
      <c r="E654" t="s">
        <v>1810</v>
      </c>
      <c r="F654">
        <v>2</v>
      </c>
      <c r="G654">
        <v>673.02</v>
      </c>
      <c r="H654" t="s">
        <v>1826</v>
      </c>
      <c r="I654">
        <v>1346.04</v>
      </c>
      <c r="J654">
        <v>148.06</v>
      </c>
      <c r="K654">
        <v>0.11</v>
      </c>
    </row>
    <row r="655" spans="1:11" x14ac:dyDescent="0.3">
      <c r="A655" t="s">
        <v>2479</v>
      </c>
      <c r="B655" s="13">
        <v>45332</v>
      </c>
      <c r="C655" t="s">
        <v>1362</v>
      </c>
      <c r="D655" t="s">
        <v>1676</v>
      </c>
      <c r="E655" t="s">
        <v>1766</v>
      </c>
      <c r="F655">
        <v>2</v>
      </c>
      <c r="G655">
        <v>492.62</v>
      </c>
      <c r="H655" t="s">
        <v>1829</v>
      </c>
      <c r="I655">
        <v>985.24</v>
      </c>
      <c r="J655">
        <v>256.16000000000003</v>
      </c>
      <c r="K655">
        <v>0.26</v>
      </c>
    </row>
    <row r="656" spans="1:11" x14ac:dyDescent="0.3">
      <c r="A656" t="s">
        <v>2480</v>
      </c>
      <c r="B656" s="13">
        <v>45344</v>
      </c>
      <c r="C656" t="s">
        <v>1175</v>
      </c>
      <c r="D656" t="s">
        <v>1718</v>
      </c>
      <c r="E656" t="s">
        <v>1766</v>
      </c>
      <c r="F656">
        <v>4</v>
      </c>
      <c r="G656">
        <v>986.93</v>
      </c>
      <c r="H656" t="s">
        <v>1824</v>
      </c>
      <c r="I656">
        <v>3947.72</v>
      </c>
      <c r="J656">
        <v>39.479999999999997</v>
      </c>
      <c r="K656">
        <v>0.01</v>
      </c>
    </row>
    <row r="657" spans="1:11" x14ac:dyDescent="0.3">
      <c r="A657" t="s">
        <v>2481</v>
      </c>
      <c r="B657" s="13">
        <v>45388</v>
      </c>
      <c r="C657" t="s">
        <v>1475</v>
      </c>
      <c r="D657" t="s">
        <v>1592</v>
      </c>
      <c r="E657" t="s">
        <v>1794</v>
      </c>
      <c r="F657">
        <v>4</v>
      </c>
      <c r="G657">
        <v>411.68</v>
      </c>
      <c r="H657" t="s">
        <v>1826</v>
      </c>
      <c r="I657">
        <v>1646.72</v>
      </c>
      <c r="J657">
        <v>98.8</v>
      </c>
      <c r="K657">
        <v>0.06</v>
      </c>
    </row>
    <row r="658" spans="1:11" x14ac:dyDescent="0.3">
      <c r="A658" t="s">
        <v>2482</v>
      </c>
      <c r="B658" s="13">
        <v>45397</v>
      </c>
      <c r="C658" t="s">
        <v>711</v>
      </c>
      <c r="D658" t="s">
        <v>1620</v>
      </c>
      <c r="E658" t="s">
        <v>1807</v>
      </c>
      <c r="F658">
        <v>2</v>
      </c>
      <c r="G658">
        <v>637.55999999999995</v>
      </c>
      <c r="H658" t="s">
        <v>1829</v>
      </c>
      <c r="I658">
        <v>1275.1199999999999</v>
      </c>
      <c r="J658">
        <v>63.76</v>
      </c>
      <c r="K658">
        <v>0.05</v>
      </c>
    </row>
    <row r="659" spans="1:11" x14ac:dyDescent="0.3">
      <c r="A659" t="s">
        <v>2483</v>
      </c>
      <c r="B659" s="13">
        <v>45633</v>
      </c>
      <c r="C659" t="s">
        <v>67</v>
      </c>
      <c r="D659" t="s">
        <v>1574</v>
      </c>
      <c r="E659" t="s">
        <v>1766</v>
      </c>
      <c r="F659">
        <v>3</v>
      </c>
      <c r="G659">
        <v>706.87</v>
      </c>
      <c r="H659" t="s">
        <v>1824</v>
      </c>
      <c r="I659">
        <v>2120.61</v>
      </c>
      <c r="J659">
        <v>572.55999999999995</v>
      </c>
      <c r="K659">
        <v>0.27</v>
      </c>
    </row>
    <row r="660" spans="1:11" x14ac:dyDescent="0.3">
      <c r="A660" t="s">
        <v>2484</v>
      </c>
      <c r="B660" s="13">
        <v>45629</v>
      </c>
      <c r="C660" t="s">
        <v>208</v>
      </c>
      <c r="D660" t="s">
        <v>1578</v>
      </c>
      <c r="E660" t="s">
        <v>1776</v>
      </c>
      <c r="F660">
        <v>2</v>
      </c>
      <c r="G660">
        <v>884.48</v>
      </c>
      <c r="H660" t="s">
        <v>1829</v>
      </c>
      <c r="I660">
        <v>1768.96</v>
      </c>
      <c r="J660">
        <v>0</v>
      </c>
      <c r="K660">
        <v>0</v>
      </c>
    </row>
    <row r="661" spans="1:11" x14ac:dyDescent="0.3">
      <c r="A661" t="s">
        <v>2485</v>
      </c>
      <c r="B661" s="13">
        <v>45291</v>
      </c>
      <c r="C661" t="s">
        <v>181</v>
      </c>
      <c r="D661" t="s">
        <v>1732</v>
      </c>
      <c r="E661" t="s">
        <v>1769</v>
      </c>
      <c r="F661">
        <v>3</v>
      </c>
      <c r="G661">
        <v>718.23</v>
      </c>
      <c r="H661" t="s">
        <v>1826</v>
      </c>
      <c r="I661">
        <v>2154.69</v>
      </c>
      <c r="J661">
        <v>409.39</v>
      </c>
      <c r="K661">
        <v>0.19</v>
      </c>
    </row>
    <row r="662" spans="1:11" x14ac:dyDescent="0.3">
      <c r="A662" t="s">
        <v>2486</v>
      </c>
      <c r="B662" s="13">
        <v>45914</v>
      </c>
      <c r="C662" t="s">
        <v>595</v>
      </c>
      <c r="D662" t="s">
        <v>1728</v>
      </c>
      <c r="E662" t="s">
        <v>1810</v>
      </c>
      <c r="F662">
        <v>3</v>
      </c>
      <c r="G662">
        <v>107.44</v>
      </c>
      <c r="H662" t="s">
        <v>1826</v>
      </c>
      <c r="I662">
        <v>322.32</v>
      </c>
      <c r="J662">
        <v>87.03</v>
      </c>
      <c r="K662">
        <v>0.27</v>
      </c>
    </row>
    <row r="663" spans="1:11" x14ac:dyDescent="0.3">
      <c r="A663" t="s">
        <v>2487</v>
      </c>
      <c r="B663" s="13">
        <v>45673</v>
      </c>
      <c r="C663" t="s">
        <v>211</v>
      </c>
      <c r="D663" t="s">
        <v>1640</v>
      </c>
      <c r="E663" t="s">
        <v>1766</v>
      </c>
      <c r="F663">
        <v>4</v>
      </c>
      <c r="G663">
        <v>608.97</v>
      </c>
      <c r="H663" t="s">
        <v>1829</v>
      </c>
      <c r="I663">
        <v>2435.88</v>
      </c>
      <c r="J663">
        <v>341.02</v>
      </c>
      <c r="K663">
        <v>0.14000000000000001</v>
      </c>
    </row>
    <row r="664" spans="1:11" x14ac:dyDescent="0.3">
      <c r="A664" t="s">
        <v>2488</v>
      </c>
      <c r="B664" s="13">
        <v>45689</v>
      </c>
      <c r="C664" t="s">
        <v>1109</v>
      </c>
      <c r="D664" t="s">
        <v>1670</v>
      </c>
      <c r="E664" t="s">
        <v>1776</v>
      </c>
      <c r="F664">
        <v>3</v>
      </c>
      <c r="G664">
        <v>260.45999999999998</v>
      </c>
      <c r="H664" t="s">
        <v>1824</v>
      </c>
      <c r="I664">
        <v>781.38</v>
      </c>
      <c r="J664">
        <v>70.319999999999993</v>
      </c>
      <c r="K664">
        <v>0.09</v>
      </c>
    </row>
    <row r="665" spans="1:11" x14ac:dyDescent="0.3">
      <c r="A665" t="s">
        <v>2489</v>
      </c>
      <c r="B665" s="13">
        <v>45646</v>
      </c>
      <c r="C665" t="s">
        <v>425</v>
      </c>
      <c r="D665" t="s">
        <v>1592</v>
      </c>
      <c r="E665" t="s">
        <v>1776</v>
      </c>
      <c r="F665">
        <v>1</v>
      </c>
      <c r="G665">
        <v>747.03</v>
      </c>
      <c r="H665" t="s">
        <v>1824</v>
      </c>
      <c r="I665">
        <v>747.03</v>
      </c>
      <c r="J665">
        <v>7.47</v>
      </c>
      <c r="K665">
        <v>0.01</v>
      </c>
    </row>
    <row r="666" spans="1:11" x14ac:dyDescent="0.3">
      <c r="A666" t="s">
        <v>2490</v>
      </c>
      <c r="B666" s="13">
        <v>45475</v>
      </c>
      <c r="C666" t="s">
        <v>1257</v>
      </c>
      <c r="D666" t="s">
        <v>1580</v>
      </c>
      <c r="E666" t="s">
        <v>1782</v>
      </c>
      <c r="F666">
        <v>4</v>
      </c>
      <c r="G666">
        <v>700.88</v>
      </c>
      <c r="H666" t="s">
        <v>1826</v>
      </c>
      <c r="I666">
        <v>2803.52</v>
      </c>
      <c r="J666">
        <v>644.80999999999995</v>
      </c>
      <c r="K666">
        <v>0.23</v>
      </c>
    </row>
    <row r="667" spans="1:11" x14ac:dyDescent="0.3">
      <c r="A667" t="s">
        <v>2491</v>
      </c>
      <c r="B667" s="13">
        <v>45781</v>
      </c>
      <c r="C667" t="s">
        <v>185</v>
      </c>
      <c r="D667" t="s">
        <v>1738</v>
      </c>
      <c r="E667" t="s">
        <v>1799</v>
      </c>
      <c r="F667">
        <v>4</v>
      </c>
      <c r="G667">
        <v>20.09</v>
      </c>
      <c r="H667" t="s">
        <v>1826</v>
      </c>
      <c r="I667">
        <v>80.36</v>
      </c>
      <c r="J667">
        <v>12.86</v>
      </c>
      <c r="K667">
        <v>0.16</v>
      </c>
    </row>
    <row r="668" spans="1:11" x14ac:dyDescent="0.3">
      <c r="A668" t="s">
        <v>2492</v>
      </c>
      <c r="B668" s="13">
        <v>45654</v>
      </c>
      <c r="C668" t="s">
        <v>230</v>
      </c>
      <c r="D668" t="s">
        <v>1622</v>
      </c>
      <c r="E668" t="s">
        <v>1792</v>
      </c>
      <c r="F668">
        <v>3</v>
      </c>
      <c r="G668">
        <v>917.64</v>
      </c>
      <c r="H668" t="s">
        <v>1826</v>
      </c>
      <c r="I668">
        <v>2752.92</v>
      </c>
      <c r="J668">
        <v>660.7</v>
      </c>
      <c r="K668">
        <v>0.24</v>
      </c>
    </row>
    <row r="669" spans="1:11" x14ac:dyDescent="0.3">
      <c r="A669" t="s">
        <v>2493</v>
      </c>
      <c r="B669" s="13">
        <v>45594</v>
      </c>
      <c r="C669" t="s">
        <v>195</v>
      </c>
      <c r="D669" t="s">
        <v>1590</v>
      </c>
      <c r="E669" t="s">
        <v>1752</v>
      </c>
      <c r="F669">
        <v>1</v>
      </c>
      <c r="G669">
        <v>242.08</v>
      </c>
      <c r="H669" t="s">
        <v>1826</v>
      </c>
      <c r="I669">
        <v>242.08</v>
      </c>
      <c r="J669">
        <v>43.57</v>
      </c>
      <c r="K669">
        <v>0.18</v>
      </c>
    </row>
    <row r="670" spans="1:11" x14ac:dyDescent="0.3">
      <c r="A670" t="s">
        <v>2494</v>
      </c>
      <c r="B670" s="13">
        <v>45581</v>
      </c>
      <c r="C670" t="s">
        <v>214</v>
      </c>
      <c r="D670" t="s">
        <v>1674</v>
      </c>
      <c r="E670" t="s">
        <v>1779</v>
      </c>
      <c r="F670">
        <v>1</v>
      </c>
      <c r="G670">
        <v>536.67999999999995</v>
      </c>
      <c r="H670" t="s">
        <v>1824</v>
      </c>
      <c r="I670">
        <v>536.67999999999995</v>
      </c>
      <c r="J670">
        <v>144.9</v>
      </c>
      <c r="K670">
        <v>0.27</v>
      </c>
    </row>
    <row r="671" spans="1:11" x14ac:dyDescent="0.3">
      <c r="A671" t="s">
        <v>2495</v>
      </c>
      <c r="B671" s="13">
        <v>45748</v>
      </c>
      <c r="C671" t="s">
        <v>338</v>
      </c>
      <c r="D671" t="s">
        <v>1606</v>
      </c>
      <c r="E671" t="s">
        <v>1769</v>
      </c>
      <c r="F671">
        <v>2</v>
      </c>
      <c r="G671">
        <v>145.18</v>
      </c>
      <c r="H671" t="s">
        <v>1826</v>
      </c>
      <c r="I671">
        <v>290.36</v>
      </c>
      <c r="J671">
        <v>75.489999999999995</v>
      </c>
      <c r="K671">
        <v>0.26</v>
      </c>
    </row>
    <row r="672" spans="1:11" x14ac:dyDescent="0.3">
      <c r="A672" t="s">
        <v>2496</v>
      </c>
      <c r="B672" s="13">
        <v>45369</v>
      </c>
      <c r="C672" t="s">
        <v>716</v>
      </c>
      <c r="D672" t="s">
        <v>1682</v>
      </c>
      <c r="E672" t="s">
        <v>1769</v>
      </c>
      <c r="F672">
        <v>2</v>
      </c>
      <c r="G672">
        <v>132.77000000000001</v>
      </c>
      <c r="H672" t="s">
        <v>1829</v>
      </c>
      <c r="I672">
        <v>265.54000000000002</v>
      </c>
      <c r="J672">
        <v>34.520000000000003</v>
      </c>
      <c r="K672">
        <v>0.13</v>
      </c>
    </row>
    <row r="673" spans="1:11" x14ac:dyDescent="0.3">
      <c r="A673" t="s">
        <v>2497</v>
      </c>
      <c r="B673" s="13">
        <v>45701</v>
      </c>
      <c r="C673" t="s">
        <v>63</v>
      </c>
      <c r="D673" t="s">
        <v>1630</v>
      </c>
      <c r="E673" t="s">
        <v>1786</v>
      </c>
      <c r="F673">
        <v>4</v>
      </c>
      <c r="G673">
        <v>682.11</v>
      </c>
      <c r="H673" t="s">
        <v>1824</v>
      </c>
      <c r="I673">
        <v>2728.44</v>
      </c>
      <c r="J673">
        <v>381.98</v>
      </c>
      <c r="K673">
        <v>0.14000000000000001</v>
      </c>
    </row>
    <row r="674" spans="1:11" x14ac:dyDescent="0.3">
      <c r="A674" t="s">
        <v>2498</v>
      </c>
      <c r="B674" s="13">
        <v>45510</v>
      </c>
      <c r="C674" t="s">
        <v>1495</v>
      </c>
      <c r="D674" t="s">
        <v>1628</v>
      </c>
      <c r="E674" t="s">
        <v>1807</v>
      </c>
      <c r="F674">
        <v>4</v>
      </c>
      <c r="G674">
        <v>502.95</v>
      </c>
      <c r="H674" t="s">
        <v>1829</v>
      </c>
      <c r="I674">
        <v>2011.8</v>
      </c>
      <c r="J674">
        <v>281.64999999999998</v>
      </c>
      <c r="K674">
        <v>0.14000000000000001</v>
      </c>
    </row>
    <row r="675" spans="1:11" x14ac:dyDescent="0.3">
      <c r="A675" t="s">
        <v>2499</v>
      </c>
      <c r="B675" s="13">
        <v>45538</v>
      </c>
      <c r="C675" t="s">
        <v>752</v>
      </c>
      <c r="D675" t="s">
        <v>1622</v>
      </c>
      <c r="E675" t="s">
        <v>1804</v>
      </c>
      <c r="F675">
        <v>2</v>
      </c>
      <c r="G675">
        <v>472.08</v>
      </c>
      <c r="H675" t="s">
        <v>1824</v>
      </c>
      <c r="I675">
        <v>944.16</v>
      </c>
      <c r="J675">
        <v>66.09</v>
      </c>
      <c r="K675">
        <v>7.0000000000000007E-2</v>
      </c>
    </row>
    <row r="676" spans="1:11" x14ac:dyDescent="0.3">
      <c r="A676" t="s">
        <v>2500</v>
      </c>
      <c r="B676" s="13">
        <v>45665</v>
      </c>
      <c r="C676" t="s">
        <v>1458</v>
      </c>
      <c r="D676" t="s">
        <v>1662</v>
      </c>
      <c r="E676" t="s">
        <v>1807</v>
      </c>
      <c r="F676">
        <v>2</v>
      </c>
      <c r="G676">
        <v>218.11</v>
      </c>
      <c r="H676" t="s">
        <v>1829</v>
      </c>
      <c r="I676">
        <v>436.22</v>
      </c>
      <c r="J676">
        <v>8.7200000000000006</v>
      </c>
      <c r="K676">
        <v>0.02</v>
      </c>
    </row>
    <row r="677" spans="1:11" x14ac:dyDescent="0.3">
      <c r="A677" t="s">
        <v>2501</v>
      </c>
      <c r="B677" s="13">
        <v>45859</v>
      </c>
      <c r="C677" t="s">
        <v>214</v>
      </c>
      <c r="D677" t="s">
        <v>1546</v>
      </c>
      <c r="E677" t="s">
        <v>1776</v>
      </c>
      <c r="F677">
        <v>4</v>
      </c>
      <c r="G677">
        <v>845.58</v>
      </c>
      <c r="H677" t="s">
        <v>1826</v>
      </c>
      <c r="I677">
        <v>3382.32</v>
      </c>
      <c r="J677">
        <v>202.94</v>
      </c>
      <c r="K677">
        <v>0.06</v>
      </c>
    </row>
    <row r="678" spans="1:11" x14ac:dyDescent="0.3">
      <c r="A678" t="s">
        <v>2502</v>
      </c>
      <c r="B678" s="13">
        <v>45255</v>
      </c>
      <c r="C678" t="s">
        <v>441</v>
      </c>
      <c r="D678" t="s">
        <v>1708</v>
      </c>
      <c r="E678" t="s">
        <v>1761</v>
      </c>
      <c r="F678">
        <v>2</v>
      </c>
      <c r="G678">
        <v>111.28</v>
      </c>
      <c r="H678" t="s">
        <v>1824</v>
      </c>
      <c r="I678">
        <v>222.56</v>
      </c>
      <c r="J678">
        <v>31.16</v>
      </c>
      <c r="K678">
        <v>0.14000000000000001</v>
      </c>
    </row>
    <row r="679" spans="1:11" x14ac:dyDescent="0.3">
      <c r="A679" t="s">
        <v>2503</v>
      </c>
      <c r="B679" s="13">
        <v>45842</v>
      </c>
      <c r="C679" t="s">
        <v>585</v>
      </c>
      <c r="D679" t="s">
        <v>1666</v>
      </c>
      <c r="E679" t="s">
        <v>1799</v>
      </c>
      <c r="F679">
        <v>2</v>
      </c>
      <c r="G679">
        <v>37.21</v>
      </c>
      <c r="H679" t="s">
        <v>1824</v>
      </c>
      <c r="I679">
        <v>74.42</v>
      </c>
      <c r="J679">
        <v>14.14</v>
      </c>
      <c r="K679">
        <v>0.19</v>
      </c>
    </row>
    <row r="680" spans="1:11" x14ac:dyDescent="0.3">
      <c r="A680" t="s">
        <v>2504</v>
      </c>
      <c r="B680" s="13">
        <v>45220</v>
      </c>
      <c r="C680" t="s">
        <v>1295</v>
      </c>
      <c r="D680" t="s">
        <v>1672</v>
      </c>
      <c r="E680" t="s">
        <v>1797</v>
      </c>
      <c r="F680">
        <v>1</v>
      </c>
      <c r="G680">
        <v>331.73</v>
      </c>
      <c r="H680" t="s">
        <v>1824</v>
      </c>
      <c r="I680">
        <v>331.73</v>
      </c>
      <c r="J680">
        <v>13.27</v>
      </c>
      <c r="K680">
        <v>0.04</v>
      </c>
    </row>
    <row r="681" spans="1:11" x14ac:dyDescent="0.3">
      <c r="A681" t="s">
        <v>2505</v>
      </c>
      <c r="B681" s="13">
        <v>45273</v>
      </c>
      <c r="C681" t="s">
        <v>1139</v>
      </c>
      <c r="D681" t="s">
        <v>1688</v>
      </c>
      <c r="E681" t="s">
        <v>1794</v>
      </c>
      <c r="F681">
        <v>3</v>
      </c>
      <c r="G681">
        <v>306.70999999999998</v>
      </c>
      <c r="H681" t="s">
        <v>1826</v>
      </c>
      <c r="I681">
        <v>920.13</v>
      </c>
      <c r="J681">
        <v>82.81</v>
      </c>
      <c r="K681">
        <v>0.09</v>
      </c>
    </row>
    <row r="682" spans="1:11" x14ac:dyDescent="0.3">
      <c r="A682" t="s">
        <v>2506</v>
      </c>
      <c r="B682" s="13">
        <v>45456</v>
      </c>
      <c r="C682" t="s">
        <v>860</v>
      </c>
      <c r="D682" t="s">
        <v>1598</v>
      </c>
      <c r="E682" t="s">
        <v>1776</v>
      </c>
      <c r="F682">
        <v>4</v>
      </c>
      <c r="G682">
        <v>484.92</v>
      </c>
      <c r="H682" t="s">
        <v>1826</v>
      </c>
      <c r="I682">
        <v>1939.68</v>
      </c>
      <c r="J682">
        <v>543.11</v>
      </c>
      <c r="K682">
        <v>0.28000000000000003</v>
      </c>
    </row>
    <row r="683" spans="1:11" x14ac:dyDescent="0.3">
      <c r="A683" t="s">
        <v>2507</v>
      </c>
      <c r="B683" s="13">
        <v>45292</v>
      </c>
      <c r="C683" t="s">
        <v>168</v>
      </c>
      <c r="D683" t="s">
        <v>1648</v>
      </c>
      <c r="E683" t="s">
        <v>1773</v>
      </c>
      <c r="F683">
        <v>2</v>
      </c>
      <c r="G683">
        <v>42.04</v>
      </c>
      <c r="H683" t="s">
        <v>1824</v>
      </c>
      <c r="I683">
        <v>84.08</v>
      </c>
      <c r="J683">
        <v>5.89</v>
      </c>
      <c r="K683">
        <v>7.0000000000000007E-2</v>
      </c>
    </row>
    <row r="684" spans="1:11" x14ac:dyDescent="0.3">
      <c r="A684" t="s">
        <v>2508</v>
      </c>
      <c r="B684" s="13">
        <v>45278</v>
      </c>
      <c r="C684" t="s">
        <v>893</v>
      </c>
      <c r="D684" t="s">
        <v>1658</v>
      </c>
      <c r="E684" t="s">
        <v>1776</v>
      </c>
      <c r="F684">
        <v>3</v>
      </c>
      <c r="G684">
        <v>599.48</v>
      </c>
      <c r="H684" t="s">
        <v>1826</v>
      </c>
      <c r="I684">
        <v>1798.44</v>
      </c>
      <c r="J684">
        <v>395.66</v>
      </c>
      <c r="K684">
        <v>0.22</v>
      </c>
    </row>
    <row r="685" spans="1:11" x14ac:dyDescent="0.3">
      <c r="A685" t="s">
        <v>2509</v>
      </c>
      <c r="B685" s="13">
        <v>45232</v>
      </c>
      <c r="C685" t="s">
        <v>1118</v>
      </c>
      <c r="D685" t="s">
        <v>1582</v>
      </c>
      <c r="E685" t="s">
        <v>1757</v>
      </c>
      <c r="F685">
        <v>3</v>
      </c>
      <c r="G685">
        <v>401.42</v>
      </c>
      <c r="H685" t="s">
        <v>1829</v>
      </c>
      <c r="I685">
        <v>1204.26</v>
      </c>
      <c r="J685">
        <v>12.04</v>
      </c>
      <c r="K685">
        <v>0.01</v>
      </c>
    </row>
    <row r="686" spans="1:11" x14ac:dyDescent="0.3">
      <c r="A686" t="s">
        <v>2510</v>
      </c>
      <c r="B686" s="13">
        <v>45907</v>
      </c>
      <c r="C686" t="s">
        <v>631</v>
      </c>
      <c r="D686" t="s">
        <v>1640</v>
      </c>
      <c r="E686" t="s">
        <v>1782</v>
      </c>
      <c r="F686">
        <v>4</v>
      </c>
      <c r="G686">
        <v>442.54</v>
      </c>
      <c r="H686" t="s">
        <v>1824</v>
      </c>
      <c r="I686">
        <v>1770.16</v>
      </c>
      <c r="J686">
        <v>106.21</v>
      </c>
      <c r="K686">
        <v>0.06</v>
      </c>
    </row>
    <row r="687" spans="1:11" x14ac:dyDescent="0.3">
      <c r="A687" t="s">
        <v>2511</v>
      </c>
      <c r="B687" s="13">
        <v>45270</v>
      </c>
      <c r="C687" t="s">
        <v>1408</v>
      </c>
      <c r="D687" t="s">
        <v>1724</v>
      </c>
      <c r="E687" t="s">
        <v>1797</v>
      </c>
      <c r="F687">
        <v>4</v>
      </c>
      <c r="G687">
        <v>451.41</v>
      </c>
      <c r="H687" t="s">
        <v>1826</v>
      </c>
      <c r="I687">
        <v>1805.64</v>
      </c>
      <c r="J687">
        <v>108.34</v>
      </c>
      <c r="K687">
        <v>0.06</v>
      </c>
    </row>
    <row r="688" spans="1:11" x14ac:dyDescent="0.3">
      <c r="A688" t="s">
        <v>2512</v>
      </c>
      <c r="B688" s="13">
        <v>45942</v>
      </c>
      <c r="C688" t="s">
        <v>846</v>
      </c>
      <c r="D688" t="s">
        <v>1730</v>
      </c>
      <c r="E688" t="s">
        <v>1786</v>
      </c>
      <c r="F688">
        <v>4</v>
      </c>
      <c r="G688">
        <v>547.21</v>
      </c>
      <c r="H688" t="s">
        <v>1824</v>
      </c>
      <c r="I688">
        <v>2188.84</v>
      </c>
      <c r="J688">
        <v>547.21</v>
      </c>
      <c r="K688">
        <v>0.25</v>
      </c>
    </row>
    <row r="689" spans="1:11" x14ac:dyDescent="0.3">
      <c r="A689" t="s">
        <v>2513</v>
      </c>
      <c r="B689" s="13">
        <v>45750</v>
      </c>
      <c r="C689" t="s">
        <v>663</v>
      </c>
      <c r="D689" t="s">
        <v>1722</v>
      </c>
      <c r="E689" t="s">
        <v>1769</v>
      </c>
      <c r="F689">
        <v>1</v>
      </c>
      <c r="G689">
        <v>979.28</v>
      </c>
      <c r="H689" t="s">
        <v>1826</v>
      </c>
      <c r="I689">
        <v>979.28</v>
      </c>
      <c r="J689">
        <v>195.86</v>
      </c>
      <c r="K689">
        <v>0.2</v>
      </c>
    </row>
    <row r="690" spans="1:11" x14ac:dyDescent="0.3">
      <c r="A690" t="s">
        <v>2514</v>
      </c>
      <c r="B690" s="13">
        <v>45300</v>
      </c>
      <c r="C690" t="s">
        <v>1431</v>
      </c>
      <c r="D690" t="s">
        <v>1660</v>
      </c>
      <c r="E690" t="s">
        <v>1779</v>
      </c>
      <c r="F690">
        <v>4</v>
      </c>
      <c r="G690">
        <v>263.58999999999997</v>
      </c>
      <c r="H690" t="s">
        <v>1824</v>
      </c>
      <c r="I690">
        <v>1054.3599999999999</v>
      </c>
      <c r="J690">
        <v>42.17</v>
      </c>
      <c r="K690">
        <v>0.04</v>
      </c>
    </row>
    <row r="691" spans="1:11" x14ac:dyDescent="0.3">
      <c r="A691" t="s">
        <v>2515</v>
      </c>
      <c r="B691" s="13">
        <v>45876</v>
      </c>
      <c r="C691" t="s">
        <v>20</v>
      </c>
      <c r="D691" t="s">
        <v>1656</v>
      </c>
      <c r="E691" t="s">
        <v>1773</v>
      </c>
      <c r="F691">
        <v>1</v>
      </c>
      <c r="G691">
        <v>692.75</v>
      </c>
      <c r="H691" t="s">
        <v>1829</v>
      </c>
      <c r="I691">
        <v>692.75</v>
      </c>
      <c r="J691">
        <v>76.2</v>
      </c>
      <c r="K691">
        <v>0.11</v>
      </c>
    </row>
    <row r="692" spans="1:11" x14ac:dyDescent="0.3">
      <c r="A692" t="s">
        <v>2516</v>
      </c>
      <c r="B692" s="13">
        <v>45301</v>
      </c>
      <c r="C692" t="s">
        <v>544</v>
      </c>
      <c r="D692" t="s">
        <v>1674</v>
      </c>
      <c r="E692" t="s">
        <v>1766</v>
      </c>
      <c r="F692">
        <v>3</v>
      </c>
      <c r="G692">
        <v>142.83000000000001</v>
      </c>
      <c r="H692" t="s">
        <v>1824</v>
      </c>
      <c r="I692">
        <v>428.49</v>
      </c>
      <c r="J692">
        <v>4.28</v>
      </c>
      <c r="K692">
        <v>0.01</v>
      </c>
    </row>
    <row r="693" spans="1:11" x14ac:dyDescent="0.3">
      <c r="A693" t="s">
        <v>2517</v>
      </c>
      <c r="B693" s="13">
        <v>45857</v>
      </c>
      <c r="C693" t="s">
        <v>428</v>
      </c>
      <c r="D693" t="s">
        <v>1592</v>
      </c>
      <c r="E693" t="s">
        <v>1761</v>
      </c>
      <c r="F693">
        <v>2</v>
      </c>
      <c r="G693">
        <v>419.25</v>
      </c>
      <c r="H693" t="s">
        <v>1826</v>
      </c>
      <c r="I693">
        <v>838.5</v>
      </c>
      <c r="J693">
        <v>142.54</v>
      </c>
      <c r="K693">
        <v>0.17</v>
      </c>
    </row>
    <row r="694" spans="1:11" x14ac:dyDescent="0.3">
      <c r="A694" t="s">
        <v>2518</v>
      </c>
      <c r="B694" s="13">
        <v>45650</v>
      </c>
      <c r="C694" t="s">
        <v>770</v>
      </c>
      <c r="D694" t="s">
        <v>1600</v>
      </c>
      <c r="E694" t="s">
        <v>1813</v>
      </c>
      <c r="F694">
        <v>2</v>
      </c>
      <c r="G694">
        <v>800.84</v>
      </c>
      <c r="H694" t="s">
        <v>1829</v>
      </c>
      <c r="I694">
        <v>1601.68</v>
      </c>
      <c r="J694">
        <v>432.45</v>
      </c>
      <c r="K694">
        <v>0.27</v>
      </c>
    </row>
    <row r="695" spans="1:11" x14ac:dyDescent="0.3">
      <c r="A695" t="s">
        <v>2519</v>
      </c>
      <c r="B695" s="13">
        <v>45520</v>
      </c>
      <c r="C695" t="s">
        <v>14</v>
      </c>
      <c r="D695" t="s">
        <v>1644</v>
      </c>
      <c r="E695" t="s">
        <v>1761</v>
      </c>
      <c r="F695">
        <v>1</v>
      </c>
      <c r="G695">
        <v>301.24</v>
      </c>
      <c r="H695" t="s">
        <v>1826</v>
      </c>
      <c r="I695">
        <v>301.24</v>
      </c>
      <c r="J695">
        <v>33.14</v>
      </c>
      <c r="K695">
        <v>0.11</v>
      </c>
    </row>
    <row r="696" spans="1:11" x14ac:dyDescent="0.3">
      <c r="A696" t="s">
        <v>2520</v>
      </c>
      <c r="B696" s="13">
        <v>45497</v>
      </c>
      <c r="C696" t="s">
        <v>914</v>
      </c>
      <c r="D696" t="s">
        <v>1718</v>
      </c>
      <c r="E696" t="s">
        <v>1773</v>
      </c>
      <c r="F696">
        <v>2</v>
      </c>
      <c r="G696">
        <v>701.49</v>
      </c>
      <c r="H696" t="s">
        <v>1826</v>
      </c>
      <c r="I696">
        <v>1402.98</v>
      </c>
      <c r="J696">
        <v>126.27</v>
      </c>
      <c r="K696">
        <v>0.09</v>
      </c>
    </row>
    <row r="697" spans="1:11" x14ac:dyDescent="0.3">
      <c r="A697" t="s">
        <v>2521</v>
      </c>
      <c r="B697" s="13">
        <v>45615</v>
      </c>
      <c r="C697" t="s">
        <v>1101</v>
      </c>
      <c r="D697" t="s">
        <v>1600</v>
      </c>
      <c r="E697" t="s">
        <v>1789</v>
      </c>
      <c r="F697">
        <v>4</v>
      </c>
      <c r="G697">
        <v>413.48</v>
      </c>
      <c r="H697" t="s">
        <v>1826</v>
      </c>
      <c r="I697">
        <v>1653.92</v>
      </c>
      <c r="J697">
        <v>33.08</v>
      </c>
      <c r="K697">
        <v>0.02</v>
      </c>
    </row>
    <row r="698" spans="1:11" x14ac:dyDescent="0.3">
      <c r="A698" t="s">
        <v>2522</v>
      </c>
      <c r="B698" s="13">
        <v>45365</v>
      </c>
      <c r="C698" t="s">
        <v>646</v>
      </c>
      <c r="D698" t="s">
        <v>1562</v>
      </c>
      <c r="E698" t="s">
        <v>1757</v>
      </c>
      <c r="F698">
        <v>4</v>
      </c>
      <c r="G698">
        <v>167.83</v>
      </c>
      <c r="H698" t="s">
        <v>1824</v>
      </c>
      <c r="I698">
        <v>671.32</v>
      </c>
      <c r="J698">
        <v>100.7</v>
      </c>
      <c r="K698">
        <v>0.15</v>
      </c>
    </row>
    <row r="699" spans="1:11" x14ac:dyDescent="0.3">
      <c r="A699" t="s">
        <v>2523</v>
      </c>
      <c r="B699" s="13">
        <v>45832</v>
      </c>
      <c r="C699" t="s">
        <v>472</v>
      </c>
      <c r="D699" t="s">
        <v>1578</v>
      </c>
      <c r="E699" t="s">
        <v>1810</v>
      </c>
      <c r="F699">
        <v>2</v>
      </c>
      <c r="G699">
        <v>669.12</v>
      </c>
      <c r="H699" t="s">
        <v>1824</v>
      </c>
      <c r="I699">
        <v>1338.24</v>
      </c>
      <c r="J699">
        <v>294.41000000000003</v>
      </c>
      <c r="K699">
        <v>0.22</v>
      </c>
    </row>
    <row r="700" spans="1:11" x14ac:dyDescent="0.3">
      <c r="A700" t="s">
        <v>2524</v>
      </c>
      <c r="B700" s="13">
        <v>45530</v>
      </c>
      <c r="C700" t="s">
        <v>153</v>
      </c>
      <c r="D700" t="s">
        <v>1622</v>
      </c>
      <c r="E700" t="s">
        <v>1779</v>
      </c>
      <c r="F700">
        <v>3</v>
      </c>
      <c r="G700">
        <v>346.77</v>
      </c>
      <c r="H700" t="s">
        <v>1826</v>
      </c>
      <c r="I700">
        <v>1040.31</v>
      </c>
      <c r="J700">
        <v>187.26</v>
      </c>
      <c r="K700">
        <v>0.18</v>
      </c>
    </row>
    <row r="701" spans="1:11" x14ac:dyDescent="0.3">
      <c r="A701" t="s">
        <v>2525</v>
      </c>
      <c r="B701" s="13">
        <v>45939</v>
      </c>
      <c r="C701" t="s">
        <v>221</v>
      </c>
      <c r="D701" t="s">
        <v>1594</v>
      </c>
      <c r="E701" t="s">
        <v>1813</v>
      </c>
      <c r="F701">
        <v>3</v>
      </c>
      <c r="G701">
        <v>648.33000000000004</v>
      </c>
      <c r="H701" t="s">
        <v>1829</v>
      </c>
      <c r="I701">
        <v>1944.99</v>
      </c>
      <c r="J701">
        <v>389</v>
      </c>
      <c r="K701">
        <v>0.2</v>
      </c>
    </row>
    <row r="702" spans="1:11" x14ac:dyDescent="0.3">
      <c r="A702" t="s">
        <v>2526</v>
      </c>
      <c r="B702" s="13">
        <v>45401</v>
      </c>
      <c r="C702" t="s">
        <v>905</v>
      </c>
      <c r="D702" t="s">
        <v>1557</v>
      </c>
      <c r="E702" t="s">
        <v>1761</v>
      </c>
      <c r="F702">
        <v>4</v>
      </c>
      <c r="G702">
        <v>254.94</v>
      </c>
      <c r="H702" t="s">
        <v>1826</v>
      </c>
      <c r="I702">
        <v>1019.76</v>
      </c>
      <c r="J702">
        <v>61.19</v>
      </c>
      <c r="K702">
        <v>0.06</v>
      </c>
    </row>
    <row r="703" spans="1:11" x14ac:dyDescent="0.3">
      <c r="A703" t="s">
        <v>2527</v>
      </c>
      <c r="B703" s="13">
        <v>45420</v>
      </c>
      <c r="C703" t="s">
        <v>1062</v>
      </c>
      <c r="D703" t="s">
        <v>1710</v>
      </c>
      <c r="E703" t="s">
        <v>1769</v>
      </c>
      <c r="F703">
        <v>1</v>
      </c>
      <c r="G703">
        <v>445.5</v>
      </c>
      <c r="H703" t="s">
        <v>1824</v>
      </c>
      <c r="I703">
        <v>445.5</v>
      </c>
      <c r="J703">
        <v>124.74</v>
      </c>
      <c r="K703">
        <v>0.28000000000000003</v>
      </c>
    </row>
    <row r="704" spans="1:11" x14ac:dyDescent="0.3">
      <c r="A704" t="s">
        <v>2528</v>
      </c>
      <c r="B704" s="13">
        <v>45459</v>
      </c>
      <c r="C704" t="s">
        <v>716</v>
      </c>
      <c r="D704" t="s">
        <v>1728</v>
      </c>
      <c r="E704" t="s">
        <v>1769</v>
      </c>
      <c r="F704">
        <v>1</v>
      </c>
      <c r="G704">
        <v>900.94</v>
      </c>
      <c r="H704" t="s">
        <v>1824</v>
      </c>
      <c r="I704">
        <v>900.94</v>
      </c>
      <c r="J704">
        <v>90.09</v>
      </c>
      <c r="K704">
        <v>0.1</v>
      </c>
    </row>
    <row r="705" spans="1:11" x14ac:dyDescent="0.3">
      <c r="A705" t="s">
        <v>2529</v>
      </c>
      <c r="B705" s="13">
        <v>45429</v>
      </c>
      <c r="C705" t="s">
        <v>643</v>
      </c>
      <c r="D705" t="s">
        <v>1578</v>
      </c>
      <c r="E705" t="s">
        <v>1804</v>
      </c>
      <c r="F705">
        <v>3</v>
      </c>
      <c r="G705">
        <v>262.69</v>
      </c>
      <c r="H705" t="s">
        <v>1826</v>
      </c>
      <c r="I705">
        <v>788.07</v>
      </c>
      <c r="J705">
        <v>31.52</v>
      </c>
      <c r="K705">
        <v>0.04</v>
      </c>
    </row>
    <row r="706" spans="1:11" x14ac:dyDescent="0.3">
      <c r="A706" t="s">
        <v>2530</v>
      </c>
      <c r="B706" s="13">
        <v>45386</v>
      </c>
      <c r="C706" t="s">
        <v>1484</v>
      </c>
      <c r="D706" t="s">
        <v>1684</v>
      </c>
      <c r="E706" t="s">
        <v>1761</v>
      </c>
      <c r="F706">
        <v>3</v>
      </c>
      <c r="G706">
        <v>212.72</v>
      </c>
      <c r="H706" t="s">
        <v>1826</v>
      </c>
      <c r="I706">
        <v>638.16</v>
      </c>
      <c r="J706">
        <v>140.4</v>
      </c>
      <c r="K706">
        <v>0.22</v>
      </c>
    </row>
    <row r="707" spans="1:11" x14ac:dyDescent="0.3">
      <c r="A707" t="s">
        <v>2531</v>
      </c>
      <c r="B707" s="13">
        <v>45803</v>
      </c>
      <c r="C707" t="s">
        <v>508</v>
      </c>
      <c r="D707" t="s">
        <v>1596</v>
      </c>
      <c r="E707" t="s">
        <v>1810</v>
      </c>
      <c r="F707">
        <v>4</v>
      </c>
      <c r="G707">
        <v>757.9</v>
      </c>
      <c r="H707" t="s">
        <v>1826</v>
      </c>
      <c r="I707">
        <v>3031.6</v>
      </c>
      <c r="J707">
        <v>666.95</v>
      </c>
      <c r="K707">
        <v>0.22</v>
      </c>
    </row>
    <row r="708" spans="1:11" x14ac:dyDescent="0.3">
      <c r="A708" t="s">
        <v>2532</v>
      </c>
      <c r="B708" s="13">
        <v>45346</v>
      </c>
      <c r="C708" t="s">
        <v>78</v>
      </c>
      <c r="D708" t="s">
        <v>1708</v>
      </c>
      <c r="E708" t="s">
        <v>1807</v>
      </c>
      <c r="F708">
        <v>1</v>
      </c>
      <c r="G708">
        <v>846.04</v>
      </c>
      <c r="H708" t="s">
        <v>1826</v>
      </c>
      <c r="I708">
        <v>846.04</v>
      </c>
      <c r="J708">
        <v>67.680000000000007</v>
      </c>
      <c r="K708">
        <v>0.08</v>
      </c>
    </row>
    <row r="709" spans="1:11" x14ac:dyDescent="0.3">
      <c r="A709" t="s">
        <v>2533</v>
      </c>
      <c r="B709" s="13">
        <v>45267</v>
      </c>
      <c r="C709" t="s">
        <v>532</v>
      </c>
      <c r="D709" t="s">
        <v>1624</v>
      </c>
      <c r="E709" t="s">
        <v>1779</v>
      </c>
      <c r="F709">
        <v>3</v>
      </c>
      <c r="G709">
        <v>179.7</v>
      </c>
      <c r="H709" t="s">
        <v>1829</v>
      </c>
      <c r="I709">
        <v>539.1</v>
      </c>
      <c r="J709">
        <v>91.65</v>
      </c>
      <c r="K709">
        <v>0.17</v>
      </c>
    </row>
    <row r="710" spans="1:11" x14ac:dyDescent="0.3">
      <c r="A710" t="s">
        <v>2534</v>
      </c>
      <c r="B710" s="13">
        <v>45572</v>
      </c>
      <c r="C710" t="s">
        <v>1380</v>
      </c>
      <c r="D710" t="s">
        <v>1610</v>
      </c>
      <c r="E710" t="s">
        <v>1769</v>
      </c>
      <c r="F710">
        <v>4</v>
      </c>
      <c r="G710">
        <v>681.08</v>
      </c>
      <c r="H710" t="s">
        <v>1826</v>
      </c>
      <c r="I710">
        <v>2724.32</v>
      </c>
      <c r="J710">
        <v>0</v>
      </c>
      <c r="K710">
        <v>0</v>
      </c>
    </row>
    <row r="711" spans="1:11" x14ac:dyDescent="0.3">
      <c r="A711" t="s">
        <v>2535</v>
      </c>
      <c r="B711" s="13">
        <v>45252</v>
      </c>
      <c r="C711" t="s">
        <v>1254</v>
      </c>
      <c r="D711" t="s">
        <v>1553</v>
      </c>
      <c r="E711" t="s">
        <v>1779</v>
      </c>
      <c r="F711">
        <v>4</v>
      </c>
      <c r="G711">
        <v>723.44</v>
      </c>
      <c r="H711" t="s">
        <v>1826</v>
      </c>
      <c r="I711">
        <v>2893.76</v>
      </c>
      <c r="J711">
        <v>405.13</v>
      </c>
      <c r="K711">
        <v>0.14000000000000001</v>
      </c>
    </row>
    <row r="712" spans="1:11" x14ac:dyDescent="0.3">
      <c r="A712" t="s">
        <v>2536</v>
      </c>
      <c r="B712" s="13">
        <v>45939</v>
      </c>
      <c r="C712" t="s">
        <v>435</v>
      </c>
      <c r="D712" t="s">
        <v>1610</v>
      </c>
      <c r="E712" t="s">
        <v>1799</v>
      </c>
      <c r="F712">
        <v>4</v>
      </c>
      <c r="G712">
        <v>471.89</v>
      </c>
      <c r="H712" t="s">
        <v>1829</v>
      </c>
      <c r="I712">
        <v>1887.56</v>
      </c>
      <c r="J712">
        <v>226.51</v>
      </c>
      <c r="K712">
        <v>0.12</v>
      </c>
    </row>
    <row r="713" spans="1:11" x14ac:dyDescent="0.3">
      <c r="A713" t="s">
        <v>2537</v>
      </c>
      <c r="B713" s="13">
        <v>45559</v>
      </c>
      <c r="C713" t="s">
        <v>1145</v>
      </c>
      <c r="D713" t="s">
        <v>1690</v>
      </c>
      <c r="E713" t="s">
        <v>1807</v>
      </c>
      <c r="F713">
        <v>1</v>
      </c>
      <c r="G713">
        <v>613.17999999999995</v>
      </c>
      <c r="H713" t="s">
        <v>1829</v>
      </c>
      <c r="I713">
        <v>613.17999999999995</v>
      </c>
      <c r="J713">
        <v>85.85</v>
      </c>
      <c r="K713">
        <v>0.14000000000000001</v>
      </c>
    </row>
    <row r="714" spans="1:11" x14ac:dyDescent="0.3">
      <c r="A714" t="s">
        <v>2538</v>
      </c>
      <c r="B714" s="13">
        <v>45229</v>
      </c>
      <c r="C714" t="s">
        <v>195</v>
      </c>
      <c r="D714" t="s">
        <v>1634</v>
      </c>
      <c r="E714" t="s">
        <v>1769</v>
      </c>
      <c r="F714">
        <v>1</v>
      </c>
      <c r="G714">
        <v>651.30999999999995</v>
      </c>
      <c r="H714" t="s">
        <v>1826</v>
      </c>
      <c r="I714">
        <v>651.30999999999995</v>
      </c>
      <c r="J714">
        <v>156.31</v>
      </c>
      <c r="K714">
        <v>0.24</v>
      </c>
    </row>
    <row r="715" spans="1:11" x14ac:dyDescent="0.3">
      <c r="A715" t="s">
        <v>2539</v>
      </c>
      <c r="B715" s="13">
        <v>45333</v>
      </c>
      <c r="C715" t="s">
        <v>103</v>
      </c>
      <c r="D715" t="s">
        <v>1551</v>
      </c>
      <c r="E715" t="s">
        <v>1776</v>
      </c>
      <c r="F715">
        <v>2</v>
      </c>
      <c r="G715">
        <v>635.14</v>
      </c>
      <c r="H715" t="s">
        <v>1829</v>
      </c>
      <c r="I715">
        <v>1270.28</v>
      </c>
      <c r="J715">
        <v>127.03</v>
      </c>
      <c r="K715">
        <v>0.1</v>
      </c>
    </row>
    <row r="716" spans="1:11" x14ac:dyDescent="0.3">
      <c r="A716" t="s">
        <v>2540</v>
      </c>
      <c r="B716" s="13">
        <v>45752</v>
      </c>
      <c r="C716" t="s">
        <v>1187</v>
      </c>
      <c r="D716" t="s">
        <v>1744</v>
      </c>
      <c r="E716" t="s">
        <v>1799</v>
      </c>
      <c r="F716">
        <v>4</v>
      </c>
      <c r="G716">
        <v>912.61</v>
      </c>
      <c r="H716" t="s">
        <v>1824</v>
      </c>
      <c r="I716">
        <v>3650.44</v>
      </c>
      <c r="J716">
        <v>511.06</v>
      </c>
      <c r="K716">
        <v>0.14000000000000001</v>
      </c>
    </row>
    <row r="717" spans="1:11" x14ac:dyDescent="0.3">
      <c r="A717" t="s">
        <v>2541</v>
      </c>
      <c r="B717" s="13">
        <v>45795</v>
      </c>
      <c r="C717" t="s">
        <v>872</v>
      </c>
      <c r="D717" t="s">
        <v>1642</v>
      </c>
      <c r="E717" t="s">
        <v>1779</v>
      </c>
      <c r="F717">
        <v>3</v>
      </c>
      <c r="G717">
        <v>79.77</v>
      </c>
      <c r="H717" t="s">
        <v>1824</v>
      </c>
      <c r="I717">
        <v>239.31</v>
      </c>
      <c r="J717">
        <v>21.54</v>
      </c>
      <c r="K717">
        <v>0.09</v>
      </c>
    </row>
    <row r="718" spans="1:11" x14ac:dyDescent="0.3">
      <c r="A718" t="s">
        <v>2542</v>
      </c>
      <c r="B718" s="13">
        <v>45755</v>
      </c>
      <c r="C718" t="s">
        <v>881</v>
      </c>
      <c r="D718" t="s">
        <v>1736</v>
      </c>
      <c r="E718" t="s">
        <v>1801</v>
      </c>
      <c r="F718">
        <v>4</v>
      </c>
      <c r="G718">
        <v>603.52</v>
      </c>
      <c r="H718" t="s">
        <v>1824</v>
      </c>
      <c r="I718">
        <v>2414.08</v>
      </c>
      <c r="J718">
        <v>603.52</v>
      </c>
      <c r="K718">
        <v>0.25</v>
      </c>
    </row>
    <row r="719" spans="1:11" x14ac:dyDescent="0.3">
      <c r="A719" t="s">
        <v>2543</v>
      </c>
      <c r="B719" s="13">
        <v>45625</v>
      </c>
      <c r="C719" t="s">
        <v>281</v>
      </c>
      <c r="D719" t="s">
        <v>1702</v>
      </c>
      <c r="E719" t="s">
        <v>1794</v>
      </c>
      <c r="F719">
        <v>4</v>
      </c>
      <c r="G719">
        <v>453.12</v>
      </c>
      <c r="H719" t="s">
        <v>1829</v>
      </c>
      <c r="I719">
        <v>1812.48</v>
      </c>
      <c r="J719">
        <v>416.87</v>
      </c>
      <c r="K719">
        <v>0.23</v>
      </c>
    </row>
    <row r="720" spans="1:11" x14ac:dyDescent="0.3">
      <c r="A720" t="s">
        <v>2544</v>
      </c>
      <c r="B720" s="13">
        <v>45656</v>
      </c>
      <c r="C720" t="s">
        <v>1527</v>
      </c>
      <c r="D720" t="s">
        <v>1614</v>
      </c>
      <c r="E720" t="s">
        <v>1786</v>
      </c>
      <c r="F720">
        <v>2</v>
      </c>
      <c r="G720">
        <v>974.35</v>
      </c>
      <c r="H720" t="s">
        <v>1824</v>
      </c>
      <c r="I720">
        <v>1948.7</v>
      </c>
      <c r="J720">
        <v>292.3</v>
      </c>
      <c r="K720">
        <v>0.15</v>
      </c>
    </row>
    <row r="721" spans="1:11" x14ac:dyDescent="0.3">
      <c r="A721" t="s">
        <v>2545</v>
      </c>
      <c r="B721" s="13">
        <v>45824</v>
      </c>
      <c r="C721" t="s">
        <v>1466</v>
      </c>
      <c r="D721" t="s">
        <v>1738</v>
      </c>
      <c r="E721" t="s">
        <v>1807</v>
      </c>
      <c r="F721">
        <v>4</v>
      </c>
      <c r="G721">
        <v>52.35</v>
      </c>
      <c r="H721" t="s">
        <v>1829</v>
      </c>
      <c r="I721">
        <v>209.4</v>
      </c>
      <c r="J721">
        <v>48.16</v>
      </c>
      <c r="K721">
        <v>0.23</v>
      </c>
    </row>
    <row r="722" spans="1:11" x14ac:dyDescent="0.3">
      <c r="A722" t="s">
        <v>2546</v>
      </c>
      <c r="B722" s="13">
        <v>45824</v>
      </c>
      <c r="C722" t="s">
        <v>1157</v>
      </c>
      <c r="D722" t="s">
        <v>1678</v>
      </c>
      <c r="E722" t="s">
        <v>1807</v>
      </c>
      <c r="F722">
        <v>3</v>
      </c>
      <c r="G722">
        <v>681.58</v>
      </c>
      <c r="H722" t="s">
        <v>1824</v>
      </c>
      <c r="I722">
        <v>2044.74</v>
      </c>
      <c r="J722">
        <v>470.29</v>
      </c>
      <c r="K722">
        <v>0.23</v>
      </c>
    </row>
    <row r="723" spans="1:11" x14ac:dyDescent="0.3">
      <c r="A723" t="s">
        <v>2547</v>
      </c>
      <c r="B723" s="13">
        <v>45384</v>
      </c>
      <c r="C723" t="s">
        <v>585</v>
      </c>
      <c r="D723" t="s">
        <v>1714</v>
      </c>
      <c r="E723" t="s">
        <v>1801</v>
      </c>
      <c r="F723">
        <v>3</v>
      </c>
      <c r="G723">
        <v>71.23</v>
      </c>
      <c r="H723" t="s">
        <v>1824</v>
      </c>
      <c r="I723">
        <v>213.69</v>
      </c>
      <c r="J723">
        <v>6.41</v>
      </c>
      <c r="K723">
        <v>0.03</v>
      </c>
    </row>
    <row r="724" spans="1:11" x14ac:dyDescent="0.3">
      <c r="A724" t="s">
        <v>2548</v>
      </c>
      <c r="B724" s="13">
        <v>45379</v>
      </c>
      <c r="C724" t="s">
        <v>773</v>
      </c>
      <c r="D724" t="s">
        <v>1578</v>
      </c>
      <c r="E724" t="s">
        <v>1799</v>
      </c>
      <c r="F724">
        <v>1</v>
      </c>
      <c r="G724">
        <v>31.36</v>
      </c>
      <c r="H724" t="s">
        <v>1829</v>
      </c>
      <c r="I724">
        <v>31.36</v>
      </c>
      <c r="J724">
        <v>6.59</v>
      </c>
      <c r="K724">
        <v>0.21</v>
      </c>
    </row>
    <row r="725" spans="1:11" x14ac:dyDescent="0.3">
      <c r="A725" t="s">
        <v>2549</v>
      </c>
      <c r="B725" s="13">
        <v>45674</v>
      </c>
      <c r="C725" t="s">
        <v>1071</v>
      </c>
      <c r="D725" t="s">
        <v>1630</v>
      </c>
      <c r="E725" t="s">
        <v>1797</v>
      </c>
      <c r="F725">
        <v>2</v>
      </c>
      <c r="G725">
        <v>555.54999999999995</v>
      </c>
      <c r="H725" t="s">
        <v>1824</v>
      </c>
      <c r="I725">
        <v>1111.0999999999999</v>
      </c>
      <c r="J725">
        <v>155.55000000000001</v>
      </c>
      <c r="K725">
        <v>0.14000000000000001</v>
      </c>
    </row>
    <row r="726" spans="1:11" x14ac:dyDescent="0.3">
      <c r="A726" t="s">
        <v>2550</v>
      </c>
      <c r="B726" s="13">
        <v>45760</v>
      </c>
      <c r="C726" t="s">
        <v>803</v>
      </c>
      <c r="D726" t="s">
        <v>1680</v>
      </c>
      <c r="E726" t="s">
        <v>1804</v>
      </c>
      <c r="F726">
        <v>4</v>
      </c>
      <c r="G726">
        <v>805.99</v>
      </c>
      <c r="H726" t="s">
        <v>1824</v>
      </c>
      <c r="I726">
        <v>3223.96</v>
      </c>
      <c r="J726">
        <v>193.44</v>
      </c>
      <c r="K726">
        <v>0.06</v>
      </c>
    </row>
    <row r="727" spans="1:11" x14ac:dyDescent="0.3">
      <c r="A727" t="s">
        <v>2551</v>
      </c>
      <c r="B727" s="13">
        <v>45474</v>
      </c>
      <c r="C727" t="s">
        <v>1211</v>
      </c>
      <c r="D727" t="s">
        <v>1690</v>
      </c>
      <c r="E727" t="s">
        <v>1757</v>
      </c>
      <c r="F727">
        <v>1</v>
      </c>
      <c r="G727">
        <v>506.55</v>
      </c>
      <c r="H727" t="s">
        <v>1824</v>
      </c>
      <c r="I727">
        <v>506.55</v>
      </c>
      <c r="J727">
        <v>141.83000000000001</v>
      </c>
      <c r="K727">
        <v>0.28000000000000003</v>
      </c>
    </row>
    <row r="728" spans="1:11" x14ac:dyDescent="0.3">
      <c r="A728" t="s">
        <v>2552</v>
      </c>
      <c r="B728" s="13">
        <v>45640</v>
      </c>
      <c r="C728" t="s">
        <v>447</v>
      </c>
      <c r="D728" t="s">
        <v>1630</v>
      </c>
      <c r="E728" t="s">
        <v>1792</v>
      </c>
      <c r="F728">
        <v>3</v>
      </c>
      <c r="G728">
        <v>28.69</v>
      </c>
      <c r="H728" t="s">
        <v>1824</v>
      </c>
      <c r="I728">
        <v>86.07</v>
      </c>
      <c r="J728">
        <v>1.72</v>
      </c>
      <c r="K728">
        <v>0.02</v>
      </c>
    </row>
    <row r="729" spans="1:11" x14ac:dyDescent="0.3">
      <c r="A729" t="s">
        <v>2553</v>
      </c>
      <c r="B729" s="13">
        <v>45253</v>
      </c>
      <c r="C729" t="s">
        <v>1208</v>
      </c>
      <c r="D729" t="s">
        <v>1700</v>
      </c>
      <c r="E729" t="s">
        <v>1769</v>
      </c>
      <c r="F729">
        <v>1</v>
      </c>
      <c r="G729">
        <v>106.07</v>
      </c>
      <c r="H729" t="s">
        <v>1829</v>
      </c>
      <c r="I729">
        <v>106.07</v>
      </c>
      <c r="J729">
        <v>24.4</v>
      </c>
      <c r="K729">
        <v>0.23</v>
      </c>
    </row>
    <row r="730" spans="1:11" x14ac:dyDescent="0.3">
      <c r="A730" t="s">
        <v>2554</v>
      </c>
      <c r="B730" s="13">
        <v>45225</v>
      </c>
      <c r="C730" t="s">
        <v>830</v>
      </c>
      <c r="D730" t="s">
        <v>1730</v>
      </c>
      <c r="E730" t="s">
        <v>1752</v>
      </c>
      <c r="F730">
        <v>4</v>
      </c>
      <c r="G730">
        <v>289.77</v>
      </c>
      <c r="H730" t="s">
        <v>1826</v>
      </c>
      <c r="I730">
        <v>1159.08</v>
      </c>
      <c r="J730">
        <v>69.540000000000006</v>
      </c>
      <c r="K730">
        <v>0.06</v>
      </c>
    </row>
    <row r="731" spans="1:11" x14ac:dyDescent="0.3">
      <c r="A731" t="s">
        <v>2555</v>
      </c>
      <c r="B731" s="13">
        <v>45263</v>
      </c>
      <c r="C731" t="s">
        <v>523</v>
      </c>
      <c r="D731" t="s">
        <v>1714</v>
      </c>
      <c r="E731" t="s">
        <v>1810</v>
      </c>
      <c r="F731">
        <v>2</v>
      </c>
      <c r="G731">
        <v>354.26</v>
      </c>
      <c r="H731" t="s">
        <v>1829</v>
      </c>
      <c r="I731">
        <v>708.52</v>
      </c>
      <c r="J731">
        <v>7.09</v>
      </c>
      <c r="K731">
        <v>0.01</v>
      </c>
    </row>
    <row r="732" spans="1:11" x14ac:dyDescent="0.3">
      <c r="A732" t="s">
        <v>2556</v>
      </c>
      <c r="B732" s="13">
        <v>45554</v>
      </c>
      <c r="C732" t="s">
        <v>1202</v>
      </c>
      <c r="D732" t="s">
        <v>1684</v>
      </c>
      <c r="E732" t="s">
        <v>1799</v>
      </c>
      <c r="F732">
        <v>1</v>
      </c>
      <c r="G732">
        <v>522.72</v>
      </c>
      <c r="H732" t="s">
        <v>1826</v>
      </c>
      <c r="I732">
        <v>522.72</v>
      </c>
      <c r="J732">
        <v>130.68</v>
      </c>
      <c r="K732">
        <v>0.25</v>
      </c>
    </row>
    <row r="733" spans="1:11" x14ac:dyDescent="0.3">
      <c r="A733" t="s">
        <v>2557</v>
      </c>
      <c r="B733" s="13">
        <v>45569</v>
      </c>
      <c r="C733" t="s">
        <v>214</v>
      </c>
      <c r="D733" t="s">
        <v>1555</v>
      </c>
      <c r="E733" t="s">
        <v>1786</v>
      </c>
      <c r="F733">
        <v>3</v>
      </c>
      <c r="G733">
        <v>966.02</v>
      </c>
      <c r="H733" t="s">
        <v>1829</v>
      </c>
      <c r="I733">
        <v>2898.06</v>
      </c>
      <c r="J733">
        <v>86.94</v>
      </c>
      <c r="K733">
        <v>0.03</v>
      </c>
    </row>
    <row r="734" spans="1:11" x14ac:dyDescent="0.3">
      <c r="A734" t="s">
        <v>2558</v>
      </c>
      <c r="B734" s="13">
        <v>45217</v>
      </c>
      <c r="C734" t="s">
        <v>724</v>
      </c>
      <c r="D734" t="s">
        <v>1648</v>
      </c>
      <c r="E734" t="s">
        <v>1807</v>
      </c>
      <c r="F734">
        <v>1</v>
      </c>
      <c r="G734">
        <v>498.61</v>
      </c>
      <c r="H734" t="s">
        <v>1826</v>
      </c>
      <c r="I734">
        <v>498.61</v>
      </c>
      <c r="J734">
        <v>19.940000000000001</v>
      </c>
      <c r="K734">
        <v>0.04</v>
      </c>
    </row>
    <row r="735" spans="1:11" x14ac:dyDescent="0.3">
      <c r="A735" t="s">
        <v>2559</v>
      </c>
      <c r="B735" s="13">
        <v>45783</v>
      </c>
      <c r="C735" t="s">
        <v>1038</v>
      </c>
      <c r="D735" t="s">
        <v>1632</v>
      </c>
      <c r="E735" t="s">
        <v>1776</v>
      </c>
      <c r="F735">
        <v>4</v>
      </c>
      <c r="G735">
        <v>758.27</v>
      </c>
      <c r="H735" t="s">
        <v>1826</v>
      </c>
      <c r="I735">
        <v>3033.08</v>
      </c>
      <c r="J735">
        <v>151.65</v>
      </c>
      <c r="K735">
        <v>0.05</v>
      </c>
    </row>
    <row r="736" spans="1:11" x14ac:dyDescent="0.3">
      <c r="A736" t="s">
        <v>2560</v>
      </c>
      <c r="B736" s="13">
        <v>45371</v>
      </c>
      <c r="C736" t="s">
        <v>648</v>
      </c>
      <c r="D736" t="s">
        <v>1551</v>
      </c>
      <c r="E736" t="s">
        <v>1761</v>
      </c>
      <c r="F736">
        <v>2</v>
      </c>
      <c r="G736">
        <v>371.03</v>
      </c>
      <c r="H736" t="s">
        <v>1826</v>
      </c>
      <c r="I736">
        <v>742.06</v>
      </c>
      <c r="J736">
        <v>170.67</v>
      </c>
      <c r="K736">
        <v>0.23</v>
      </c>
    </row>
    <row r="737" spans="1:11" x14ac:dyDescent="0.3">
      <c r="A737" t="s">
        <v>2561</v>
      </c>
      <c r="B737" s="13">
        <v>45453</v>
      </c>
      <c r="C737" t="s">
        <v>1112</v>
      </c>
      <c r="D737" t="s">
        <v>1730</v>
      </c>
      <c r="E737" t="s">
        <v>1807</v>
      </c>
      <c r="F737">
        <v>1</v>
      </c>
      <c r="G737">
        <v>230.32</v>
      </c>
      <c r="H737" t="s">
        <v>1829</v>
      </c>
      <c r="I737">
        <v>230.32</v>
      </c>
      <c r="J737">
        <v>11.52</v>
      </c>
      <c r="K737">
        <v>0.05</v>
      </c>
    </row>
    <row r="738" spans="1:11" x14ac:dyDescent="0.3">
      <c r="A738" t="s">
        <v>2562</v>
      </c>
      <c r="B738" s="13">
        <v>45526</v>
      </c>
      <c r="C738" t="s">
        <v>1074</v>
      </c>
      <c r="D738" t="s">
        <v>1670</v>
      </c>
      <c r="E738" t="s">
        <v>1776</v>
      </c>
      <c r="F738">
        <v>2</v>
      </c>
      <c r="G738">
        <v>985.43</v>
      </c>
      <c r="H738" t="s">
        <v>1829</v>
      </c>
      <c r="I738">
        <v>1970.86</v>
      </c>
      <c r="J738">
        <v>551.84</v>
      </c>
      <c r="K738">
        <v>0.28000000000000003</v>
      </c>
    </row>
    <row r="739" spans="1:11" x14ac:dyDescent="0.3">
      <c r="A739" t="s">
        <v>2563</v>
      </c>
      <c r="B739" s="13">
        <v>45756</v>
      </c>
      <c r="C739" t="s">
        <v>1310</v>
      </c>
      <c r="D739" t="s">
        <v>1565</v>
      </c>
      <c r="E739" t="s">
        <v>1769</v>
      </c>
      <c r="F739">
        <v>2</v>
      </c>
      <c r="G739">
        <v>492.5</v>
      </c>
      <c r="H739" t="s">
        <v>1826</v>
      </c>
      <c r="I739">
        <v>985</v>
      </c>
      <c r="J739">
        <v>295.5</v>
      </c>
      <c r="K739">
        <v>0.3</v>
      </c>
    </row>
    <row r="740" spans="1:11" x14ac:dyDescent="0.3">
      <c r="A740" t="s">
        <v>2564</v>
      </c>
      <c r="B740" s="13">
        <v>45657</v>
      </c>
      <c r="C740" t="s">
        <v>1139</v>
      </c>
      <c r="D740" t="s">
        <v>1640</v>
      </c>
      <c r="E740" t="s">
        <v>1792</v>
      </c>
      <c r="F740">
        <v>2</v>
      </c>
      <c r="G740">
        <v>213.69</v>
      </c>
      <c r="H740" t="s">
        <v>1826</v>
      </c>
      <c r="I740">
        <v>427.38</v>
      </c>
      <c r="J740">
        <v>119.67</v>
      </c>
      <c r="K740">
        <v>0.28000000000000003</v>
      </c>
    </row>
    <row r="741" spans="1:11" x14ac:dyDescent="0.3">
      <c r="A741" t="s">
        <v>2565</v>
      </c>
      <c r="B741" s="13">
        <v>45716</v>
      </c>
      <c r="C741" t="s">
        <v>241</v>
      </c>
      <c r="D741" t="s">
        <v>1588</v>
      </c>
      <c r="E741" t="s">
        <v>1782</v>
      </c>
      <c r="F741">
        <v>4</v>
      </c>
      <c r="G741">
        <v>618.83000000000004</v>
      </c>
      <c r="H741" t="s">
        <v>1826</v>
      </c>
      <c r="I741">
        <v>2475.3200000000002</v>
      </c>
      <c r="J741">
        <v>198.03</v>
      </c>
      <c r="K741">
        <v>0.08</v>
      </c>
    </row>
    <row r="742" spans="1:11" x14ac:dyDescent="0.3">
      <c r="A742" t="s">
        <v>2566</v>
      </c>
      <c r="B742" s="13">
        <v>45313</v>
      </c>
      <c r="C742" t="s">
        <v>335</v>
      </c>
      <c r="D742" t="s">
        <v>1666</v>
      </c>
      <c r="E742" t="s">
        <v>1792</v>
      </c>
      <c r="F742">
        <v>2</v>
      </c>
      <c r="G742">
        <v>81.16</v>
      </c>
      <c r="H742" t="s">
        <v>1826</v>
      </c>
      <c r="I742">
        <v>162.32</v>
      </c>
      <c r="J742">
        <v>25.97</v>
      </c>
      <c r="K742">
        <v>0.16</v>
      </c>
    </row>
    <row r="743" spans="1:11" x14ac:dyDescent="0.3">
      <c r="A743" t="s">
        <v>2567</v>
      </c>
      <c r="B743" s="13">
        <v>45372</v>
      </c>
      <c r="C743" t="s">
        <v>20</v>
      </c>
      <c r="D743" t="s">
        <v>1720</v>
      </c>
      <c r="E743" t="s">
        <v>1786</v>
      </c>
      <c r="F743">
        <v>1</v>
      </c>
      <c r="G743">
        <v>431.69</v>
      </c>
      <c r="H743" t="s">
        <v>1824</v>
      </c>
      <c r="I743">
        <v>431.69</v>
      </c>
      <c r="J743">
        <v>38.85</v>
      </c>
      <c r="K743">
        <v>0.09</v>
      </c>
    </row>
    <row r="744" spans="1:11" x14ac:dyDescent="0.3">
      <c r="A744" t="s">
        <v>2568</v>
      </c>
      <c r="B744" s="13">
        <v>45648</v>
      </c>
      <c r="C744" t="s">
        <v>1260</v>
      </c>
      <c r="D744" t="s">
        <v>1584</v>
      </c>
      <c r="E744" t="s">
        <v>1773</v>
      </c>
      <c r="F744">
        <v>3</v>
      </c>
      <c r="G744">
        <v>438.65</v>
      </c>
      <c r="H744" t="s">
        <v>1826</v>
      </c>
      <c r="I744">
        <v>1315.95</v>
      </c>
      <c r="J744">
        <v>381.63</v>
      </c>
      <c r="K744">
        <v>0.28999999999999998</v>
      </c>
    </row>
    <row r="745" spans="1:11" x14ac:dyDescent="0.3">
      <c r="A745" t="s">
        <v>2569</v>
      </c>
      <c r="B745" s="13">
        <v>45384</v>
      </c>
      <c r="C745" t="s">
        <v>571</v>
      </c>
      <c r="D745" t="s">
        <v>1706</v>
      </c>
      <c r="E745" t="s">
        <v>1766</v>
      </c>
      <c r="F745">
        <v>3</v>
      </c>
      <c r="G745">
        <v>339.41</v>
      </c>
      <c r="H745" t="s">
        <v>1824</v>
      </c>
      <c r="I745">
        <v>1018.23</v>
      </c>
      <c r="J745">
        <v>264.74</v>
      </c>
      <c r="K745">
        <v>0.26</v>
      </c>
    </row>
    <row r="746" spans="1:11" x14ac:dyDescent="0.3">
      <c r="A746" t="s">
        <v>2570</v>
      </c>
      <c r="B746" s="13">
        <v>45687</v>
      </c>
      <c r="C746" t="s">
        <v>1449</v>
      </c>
      <c r="D746" t="s">
        <v>1706</v>
      </c>
      <c r="E746" t="s">
        <v>1786</v>
      </c>
      <c r="F746">
        <v>4</v>
      </c>
      <c r="G746">
        <v>848.47</v>
      </c>
      <c r="H746" t="s">
        <v>1829</v>
      </c>
      <c r="I746">
        <v>3393.88</v>
      </c>
      <c r="J746">
        <v>712.71</v>
      </c>
      <c r="K746">
        <v>0.21</v>
      </c>
    </row>
    <row r="747" spans="1:11" x14ac:dyDescent="0.3">
      <c r="A747" t="s">
        <v>2571</v>
      </c>
      <c r="B747" s="13">
        <v>45747</v>
      </c>
      <c r="C747" t="s">
        <v>631</v>
      </c>
      <c r="D747" t="s">
        <v>1682</v>
      </c>
      <c r="E747" t="s">
        <v>1782</v>
      </c>
      <c r="F747">
        <v>1</v>
      </c>
      <c r="G747">
        <v>664.87</v>
      </c>
      <c r="H747" t="s">
        <v>1826</v>
      </c>
      <c r="I747">
        <v>664.87</v>
      </c>
      <c r="J747">
        <v>53.19</v>
      </c>
      <c r="K747">
        <v>0.08</v>
      </c>
    </row>
    <row r="748" spans="1:11" x14ac:dyDescent="0.3">
      <c r="A748" t="s">
        <v>2572</v>
      </c>
      <c r="B748" s="13">
        <v>45687</v>
      </c>
      <c r="C748" t="s">
        <v>353</v>
      </c>
      <c r="D748" t="s">
        <v>1596</v>
      </c>
      <c r="E748" t="s">
        <v>1779</v>
      </c>
      <c r="F748">
        <v>1</v>
      </c>
      <c r="G748">
        <v>412.11</v>
      </c>
      <c r="H748" t="s">
        <v>1826</v>
      </c>
      <c r="I748">
        <v>412.11</v>
      </c>
      <c r="J748">
        <v>94.79</v>
      </c>
      <c r="K748">
        <v>0.23</v>
      </c>
    </row>
    <row r="749" spans="1:11" x14ac:dyDescent="0.3">
      <c r="A749" t="s">
        <v>2573</v>
      </c>
      <c r="B749" s="13">
        <v>45916</v>
      </c>
      <c r="C749" t="s">
        <v>422</v>
      </c>
      <c r="D749" t="s">
        <v>1736</v>
      </c>
      <c r="E749" t="s">
        <v>1757</v>
      </c>
      <c r="F749">
        <v>1</v>
      </c>
      <c r="G749">
        <v>126.09</v>
      </c>
      <c r="H749" t="s">
        <v>1829</v>
      </c>
      <c r="I749">
        <v>126.09</v>
      </c>
      <c r="J749">
        <v>6.3</v>
      </c>
      <c r="K749">
        <v>0.05</v>
      </c>
    </row>
    <row r="750" spans="1:11" x14ac:dyDescent="0.3">
      <c r="A750" t="s">
        <v>2574</v>
      </c>
      <c r="B750" s="13">
        <v>45917</v>
      </c>
      <c r="C750" t="s">
        <v>648</v>
      </c>
      <c r="D750" t="s">
        <v>1682</v>
      </c>
      <c r="E750" t="s">
        <v>1789</v>
      </c>
      <c r="F750">
        <v>4</v>
      </c>
      <c r="G750">
        <v>602.39</v>
      </c>
      <c r="H750" t="s">
        <v>1829</v>
      </c>
      <c r="I750">
        <v>2409.56</v>
      </c>
      <c r="J750">
        <v>457.82</v>
      </c>
      <c r="K750">
        <v>0.19</v>
      </c>
    </row>
    <row r="751" spans="1:11" x14ac:dyDescent="0.3">
      <c r="A751" t="s">
        <v>2575</v>
      </c>
      <c r="B751" s="13">
        <v>45941</v>
      </c>
      <c r="C751" t="s">
        <v>1023</v>
      </c>
      <c r="D751" t="s">
        <v>1712</v>
      </c>
      <c r="E751" t="s">
        <v>1766</v>
      </c>
      <c r="F751">
        <v>3</v>
      </c>
      <c r="G751">
        <v>447.69</v>
      </c>
      <c r="H751" t="s">
        <v>1829</v>
      </c>
      <c r="I751">
        <v>1343.07</v>
      </c>
      <c r="J751">
        <v>26.86</v>
      </c>
      <c r="K751">
        <v>0.02</v>
      </c>
    </row>
    <row r="752" spans="1:11" x14ac:dyDescent="0.3">
      <c r="A752" t="s">
        <v>2576</v>
      </c>
      <c r="B752" s="13">
        <v>45778</v>
      </c>
      <c r="C752" t="s">
        <v>794</v>
      </c>
      <c r="D752" t="s">
        <v>1616</v>
      </c>
      <c r="E752" t="s">
        <v>1766</v>
      </c>
      <c r="F752">
        <v>3</v>
      </c>
      <c r="G752">
        <v>35.159999999999997</v>
      </c>
      <c r="H752" t="s">
        <v>1829</v>
      </c>
      <c r="I752">
        <v>105.48</v>
      </c>
      <c r="J752">
        <v>4.22</v>
      </c>
      <c r="K752">
        <v>0.04</v>
      </c>
    </row>
    <row r="753" spans="1:11" x14ac:dyDescent="0.3">
      <c r="A753" t="s">
        <v>2577</v>
      </c>
      <c r="B753" s="13">
        <v>45740</v>
      </c>
      <c r="C753" t="s">
        <v>1038</v>
      </c>
      <c r="D753" t="s">
        <v>1692</v>
      </c>
      <c r="E753" t="s">
        <v>1792</v>
      </c>
      <c r="F753">
        <v>2</v>
      </c>
      <c r="G753">
        <v>838.59</v>
      </c>
      <c r="H753" t="s">
        <v>1829</v>
      </c>
      <c r="I753">
        <v>1677.18</v>
      </c>
      <c r="J753">
        <v>301.89</v>
      </c>
      <c r="K753">
        <v>0.18</v>
      </c>
    </row>
    <row r="754" spans="1:11" x14ac:dyDescent="0.3">
      <c r="A754" t="s">
        <v>2578</v>
      </c>
      <c r="B754" s="13">
        <v>45598</v>
      </c>
      <c r="C754" t="s">
        <v>321</v>
      </c>
      <c r="D754" t="s">
        <v>1666</v>
      </c>
      <c r="E754" t="s">
        <v>1776</v>
      </c>
      <c r="F754">
        <v>4</v>
      </c>
      <c r="G754">
        <v>867.94</v>
      </c>
      <c r="H754" t="s">
        <v>1826</v>
      </c>
      <c r="I754">
        <v>3471.76</v>
      </c>
      <c r="J754">
        <v>902.66</v>
      </c>
      <c r="K754">
        <v>0.26</v>
      </c>
    </row>
    <row r="755" spans="1:11" x14ac:dyDescent="0.3">
      <c r="A755" t="s">
        <v>2579</v>
      </c>
      <c r="B755" s="13">
        <v>45591</v>
      </c>
      <c r="C755" t="s">
        <v>643</v>
      </c>
      <c r="D755" t="s">
        <v>1626</v>
      </c>
      <c r="E755" t="s">
        <v>1807</v>
      </c>
      <c r="F755">
        <v>1</v>
      </c>
      <c r="G755">
        <v>623.88</v>
      </c>
      <c r="H755" t="s">
        <v>1824</v>
      </c>
      <c r="I755">
        <v>623.88</v>
      </c>
      <c r="J755">
        <v>155.97</v>
      </c>
      <c r="K755">
        <v>0.25</v>
      </c>
    </row>
    <row r="756" spans="1:11" x14ac:dyDescent="0.3">
      <c r="A756" t="s">
        <v>2580</v>
      </c>
      <c r="B756" s="13">
        <v>45546</v>
      </c>
      <c r="C756" t="s">
        <v>585</v>
      </c>
      <c r="D756" t="s">
        <v>1632</v>
      </c>
      <c r="E756" t="s">
        <v>1799</v>
      </c>
      <c r="F756">
        <v>2</v>
      </c>
      <c r="G756">
        <v>567.95000000000005</v>
      </c>
      <c r="H756" t="s">
        <v>1826</v>
      </c>
      <c r="I756">
        <v>1135.9000000000001</v>
      </c>
      <c r="J756">
        <v>136.31</v>
      </c>
      <c r="K756">
        <v>0.12</v>
      </c>
    </row>
    <row r="757" spans="1:11" x14ac:dyDescent="0.3">
      <c r="A757" t="s">
        <v>2581</v>
      </c>
      <c r="B757" s="13">
        <v>45483</v>
      </c>
      <c r="C757" t="s">
        <v>1017</v>
      </c>
      <c r="D757" t="s">
        <v>1610</v>
      </c>
      <c r="E757" t="s">
        <v>1810</v>
      </c>
      <c r="F757">
        <v>2</v>
      </c>
      <c r="G757">
        <v>671.69</v>
      </c>
      <c r="H757" t="s">
        <v>1824</v>
      </c>
      <c r="I757">
        <v>1343.38</v>
      </c>
      <c r="J757">
        <v>255.24</v>
      </c>
      <c r="K757">
        <v>0.19</v>
      </c>
    </row>
    <row r="758" spans="1:11" x14ac:dyDescent="0.3">
      <c r="A758" t="s">
        <v>2582</v>
      </c>
      <c r="B758" s="13">
        <v>45786</v>
      </c>
      <c r="C758" t="s">
        <v>672</v>
      </c>
      <c r="D758" t="s">
        <v>1557</v>
      </c>
      <c r="E758" t="s">
        <v>1779</v>
      </c>
      <c r="F758">
        <v>2</v>
      </c>
      <c r="G758">
        <v>257.95999999999998</v>
      </c>
      <c r="H758" t="s">
        <v>1826</v>
      </c>
      <c r="I758">
        <v>515.91999999999996</v>
      </c>
      <c r="J758">
        <v>108.34</v>
      </c>
      <c r="K758">
        <v>0.21</v>
      </c>
    </row>
    <row r="759" spans="1:11" x14ac:dyDescent="0.3">
      <c r="A759" t="s">
        <v>2583</v>
      </c>
      <c r="B759" s="13">
        <v>45475</v>
      </c>
      <c r="C759" t="s">
        <v>666</v>
      </c>
      <c r="D759" t="s">
        <v>1744</v>
      </c>
      <c r="E759" t="s">
        <v>1813</v>
      </c>
      <c r="F759">
        <v>4</v>
      </c>
      <c r="G759">
        <v>281.48</v>
      </c>
      <c r="H759" t="s">
        <v>1826</v>
      </c>
      <c r="I759">
        <v>1125.92</v>
      </c>
      <c r="J759">
        <v>304</v>
      </c>
      <c r="K759">
        <v>0.27</v>
      </c>
    </row>
    <row r="760" spans="1:11" x14ac:dyDescent="0.3">
      <c r="A760" t="s">
        <v>2584</v>
      </c>
      <c r="B760" s="13">
        <v>45470</v>
      </c>
      <c r="C760" t="s">
        <v>996</v>
      </c>
      <c r="D760" t="s">
        <v>1588</v>
      </c>
      <c r="E760" t="s">
        <v>1792</v>
      </c>
      <c r="F760">
        <v>1</v>
      </c>
      <c r="G760">
        <v>202.13</v>
      </c>
      <c r="H760" t="s">
        <v>1829</v>
      </c>
      <c r="I760">
        <v>202.13</v>
      </c>
      <c r="J760">
        <v>26.28</v>
      </c>
      <c r="K760">
        <v>0.13</v>
      </c>
    </row>
    <row r="761" spans="1:11" x14ac:dyDescent="0.3">
      <c r="A761" t="s">
        <v>2585</v>
      </c>
      <c r="B761" s="13">
        <v>45243</v>
      </c>
      <c r="C761" t="s">
        <v>863</v>
      </c>
      <c r="D761" t="s">
        <v>1696</v>
      </c>
      <c r="E761" t="s">
        <v>1773</v>
      </c>
      <c r="F761">
        <v>1</v>
      </c>
      <c r="G761">
        <v>370.66</v>
      </c>
      <c r="H761" t="s">
        <v>1826</v>
      </c>
      <c r="I761">
        <v>370.66</v>
      </c>
      <c r="J761">
        <v>3.71</v>
      </c>
      <c r="K761">
        <v>0.01</v>
      </c>
    </row>
    <row r="762" spans="1:11" x14ac:dyDescent="0.3">
      <c r="A762" t="s">
        <v>2586</v>
      </c>
      <c r="B762" s="13">
        <v>45341</v>
      </c>
      <c r="C762" t="s">
        <v>32</v>
      </c>
      <c r="D762" t="s">
        <v>1670</v>
      </c>
      <c r="E762" t="s">
        <v>1794</v>
      </c>
      <c r="F762">
        <v>4</v>
      </c>
      <c r="G762">
        <v>731.53</v>
      </c>
      <c r="H762" t="s">
        <v>1824</v>
      </c>
      <c r="I762">
        <v>2926.12</v>
      </c>
      <c r="J762">
        <v>351.13</v>
      </c>
      <c r="K762">
        <v>0.12</v>
      </c>
    </row>
    <row r="763" spans="1:11" x14ac:dyDescent="0.3">
      <c r="A763" t="s">
        <v>2587</v>
      </c>
      <c r="B763" s="13">
        <v>45371</v>
      </c>
      <c r="C763" t="s">
        <v>550</v>
      </c>
      <c r="D763" t="s">
        <v>1704</v>
      </c>
      <c r="E763" t="s">
        <v>1757</v>
      </c>
      <c r="F763">
        <v>3</v>
      </c>
      <c r="G763">
        <v>468.25</v>
      </c>
      <c r="H763" t="s">
        <v>1826</v>
      </c>
      <c r="I763">
        <v>1404.75</v>
      </c>
      <c r="J763">
        <v>98.33</v>
      </c>
      <c r="K763">
        <v>7.0000000000000007E-2</v>
      </c>
    </row>
    <row r="764" spans="1:11" x14ac:dyDescent="0.3">
      <c r="A764" t="s">
        <v>2588</v>
      </c>
      <c r="B764" s="13">
        <v>45360</v>
      </c>
      <c r="C764" t="s">
        <v>14</v>
      </c>
      <c r="D764" t="s">
        <v>1682</v>
      </c>
      <c r="E764" t="s">
        <v>1752</v>
      </c>
      <c r="F764">
        <v>1</v>
      </c>
      <c r="G764">
        <v>928.72</v>
      </c>
      <c r="H764" t="s">
        <v>1829</v>
      </c>
      <c r="I764">
        <v>928.72</v>
      </c>
      <c r="J764">
        <v>92.87</v>
      </c>
      <c r="K764">
        <v>0.1</v>
      </c>
    </row>
    <row r="765" spans="1:11" x14ac:dyDescent="0.3">
      <c r="A765" t="s">
        <v>2589</v>
      </c>
      <c r="B765" s="13">
        <v>45499</v>
      </c>
      <c r="C765" t="s">
        <v>360</v>
      </c>
      <c r="D765" t="s">
        <v>1553</v>
      </c>
      <c r="E765" t="s">
        <v>1810</v>
      </c>
      <c r="F765">
        <v>3</v>
      </c>
      <c r="G765">
        <v>217.22</v>
      </c>
      <c r="H765" t="s">
        <v>1826</v>
      </c>
      <c r="I765">
        <v>651.66</v>
      </c>
      <c r="J765">
        <v>39.1</v>
      </c>
      <c r="K765">
        <v>0.06</v>
      </c>
    </row>
    <row r="766" spans="1:11" x14ac:dyDescent="0.3">
      <c r="A766" t="s">
        <v>2590</v>
      </c>
      <c r="B766" s="13">
        <v>45745</v>
      </c>
      <c r="C766" t="s">
        <v>1260</v>
      </c>
      <c r="D766" t="s">
        <v>1596</v>
      </c>
      <c r="E766" t="s">
        <v>1766</v>
      </c>
      <c r="F766">
        <v>1</v>
      </c>
      <c r="G766">
        <v>387.99</v>
      </c>
      <c r="H766" t="s">
        <v>1824</v>
      </c>
      <c r="I766">
        <v>387.99</v>
      </c>
      <c r="J766">
        <v>116.4</v>
      </c>
      <c r="K766">
        <v>0.3</v>
      </c>
    </row>
    <row r="767" spans="1:11" x14ac:dyDescent="0.3">
      <c r="A767" t="s">
        <v>2591</v>
      </c>
      <c r="B767" s="13">
        <v>45718</v>
      </c>
      <c r="C767" t="s">
        <v>1466</v>
      </c>
      <c r="D767" t="s">
        <v>1584</v>
      </c>
      <c r="E767" t="s">
        <v>1776</v>
      </c>
      <c r="F767">
        <v>4</v>
      </c>
      <c r="G767">
        <v>186.24</v>
      </c>
      <c r="H767" t="s">
        <v>1824</v>
      </c>
      <c r="I767">
        <v>744.96</v>
      </c>
      <c r="J767">
        <v>171.34</v>
      </c>
      <c r="K767">
        <v>0.23</v>
      </c>
    </row>
    <row r="768" spans="1:11" x14ac:dyDescent="0.3">
      <c r="A768" t="s">
        <v>2592</v>
      </c>
      <c r="B768" s="13">
        <v>45454</v>
      </c>
      <c r="C768" t="s">
        <v>937</v>
      </c>
      <c r="D768" t="s">
        <v>1628</v>
      </c>
      <c r="E768" t="s">
        <v>1782</v>
      </c>
      <c r="F768">
        <v>4</v>
      </c>
      <c r="G768">
        <v>609.05999999999995</v>
      </c>
      <c r="H768" t="s">
        <v>1829</v>
      </c>
      <c r="I768">
        <v>2436.2399999999998</v>
      </c>
      <c r="J768">
        <v>535.97</v>
      </c>
      <c r="K768">
        <v>0.22</v>
      </c>
    </row>
    <row r="769" spans="1:11" x14ac:dyDescent="0.3">
      <c r="A769" t="s">
        <v>2593</v>
      </c>
      <c r="B769" s="13">
        <v>45434</v>
      </c>
      <c r="C769" t="s">
        <v>1355</v>
      </c>
      <c r="D769" t="s">
        <v>1614</v>
      </c>
      <c r="E769" t="s">
        <v>1792</v>
      </c>
      <c r="F769">
        <v>1</v>
      </c>
      <c r="G769">
        <v>827.91</v>
      </c>
      <c r="H769" t="s">
        <v>1826</v>
      </c>
      <c r="I769">
        <v>827.91</v>
      </c>
      <c r="J769">
        <v>173.86</v>
      </c>
      <c r="K769">
        <v>0.21</v>
      </c>
    </row>
    <row r="770" spans="1:11" x14ac:dyDescent="0.3">
      <c r="A770" t="s">
        <v>2594</v>
      </c>
      <c r="B770" s="13">
        <v>45486</v>
      </c>
      <c r="C770" t="s">
        <v>582</v>
      </c>
      <c r="D770" t="s">
        <v>1714</v>
      </c>
      <c r="E770" t="s">
        <v>1752</v>
      </c>
      <c r="F770">
        <v>1</v>
      </c>
      <c r="G770">
        <v>303.79000000000002</v>
      </c>
      <c r="H770" t="s">
        <v>1826</v>
      </c>
      <c r="I770">
        <v>303.79000000000002</v>
      </c>
      <c r="J770">
        <v>72.91</v>
      </c>
      <c r="K770">
        <v>0.24</v>
      </c>
    </row>
    <row r="771" spans="1:11" x14ac:dyDescent="0.3">
      <c r="A771" t="s">
        <v>2595</v>
      </c>
      <c r="B771" s="13">
        <v>45902</v>
      </c>
      <c r="C771" t="s">
        <v>369</v>
      </c>
      <c r="D771" t="s">
        <v>1622</v>
      </c>
      <c r="E771" t="s">
        <v>1776</v>
      </c>
      <c r="F771">
        <v>2</v>
      </c>
      <c r="G771">
        <v>365.91</v>
      </c>
      <c r="H771" t="s">
        <v>1829</v>
      </c>
      <c r="I771">
        <v>731.82</v>
      </c>
      <c r="J771">
        <v>102.45</v>
      </c>
      <c r="K771">
        <v>0.14000000000000001</v>
      </c>
    </row>
    <row r="772" spans="1:11" x14ac:dyDescent="0.3">
      <c r="A772" t="s">
        <v>2596</v>
      </c>
      <c r="B772" s="13">
        <v>45762</v>
      </c>
      <c r="C772" t="s">
        <v>255</v>
      </c>
      <c r="D772" t="s">
        <v>1598</v>
      </c>
      <c r="E772" t="s">
        <v>1807</v>
      </c>
      <c r="F772">
        <v>3</v>
      </c>
      <c r="G772">
        <v>852.72</v>
      </c>
      <c r="H772" t="s">
        <v>1824</v>
      </c>
      <c r="I772">
        <v>2558.16</v>
      </c>
      <c r="J772">
        <v>409.31</v>
      </c>
      <c r="K772">
        <v>0.16</v>
      </c>
    </row>
    <row r="773" spans="1:11" x14ac:dyDescent="0.3">
      <c r="A773" t="s">
        <v>2597</v>
      </c>
      <c r="B773" s="13">
        <v>45752</v>
      </c>
      <c r="C773" t="s">
        <v>791</v>
      </c>
      <c r="D773" t="s">
        <v>1568</v>
      </c>
      <c r="E773" t="s">
        <v>1769</v>
      </c>
      <c r="F773">
        <v>1</v>
      </c>
      <c r="G773">
        <v>768.25</v>
      </c>
      <c r="H773" t="s">
        <v>1824</v>
      </c>
      <c r="I773">
        <v>768.25</v>
      </c>
      <c r="J773">
        <v>138.28</v>
      </c>
      <c r="K773">
        <v>0.18</v>
      </c>
    </row>
    <row r="774" spans="1:11" x14ac:dyDescent="0.3">
      <c r="A774" t="s">
        <v>2598</v>
      </c>
      <c r="B774" s="13">
        <v>45254</v>
      </c>
      <c r="C774" t="s">
        <v>1098</v>
      </c>
      <c r="D774" t="s">
        <v>1732</v>
      </c>
      <c r="E774" t="s">
        <v>1813</v>
      </c>
      <c r="F774">
        <v>2</v>
      </c>
      <c r="G774">
        <v>318.62</v>
      </c>
      <c r="H774" t="s">
        <v>1829</v>
      </c>
      <c r="I774">
        <v>637.24</v>
      </c>
      <c r="J774">
        <v>12.74</v>
      </c>
      <c r="K774">
        <v>0.02</v>
      </c>
    </row>
    <row r="775" spans="1:11" x14ac:dyDescent="0.3">
      <c r="A775" t="s">
        <v>2599</v>
      </c>
      <c r="B775" s="13">
        <v>45683</v>
      </c>
      <c r="C775" t="s">
        <v>188</v>
      </c>
      <c r="D775" t="s">
        <v>1700</v>
      </c>
      <c r="E775" t="s">
        <v>1761</v>
      </c>
      <c r="F775">
        <v>4</v>
      </c>
      <c r="G775">
        <v>402.11</v>
      </c>
      <c r="H775" t="s">
        <v>1826</v>
      </c>
      <c r="I775">
        <v>1608.44</v>
      </c>
      <c r="J775">
        <v>225.18</v>
      </c>
      <c r="K775">
        <v>0.14000000000000001</v>
      </c>
    </row>
    <row r="776" spans="1:11" x14ac:dyDescent="0.3">
      <c r="A776" t="s">
        <v>2600</v>
      </c>
      <c r="B776" s="13">
        <v>45804</v>
      </c>
      <c r="C776" t="s">
        <v>1269</v>
      </c>
      <c r="D776" t="s">
        <v>1716</v>
      </c>
      <c r="E776" t="s">
        <v>1807</v>
      </c>
      <c r="F776">
        <v>3</v>
      </c>
      <c r="G776">
        <v>846.31</v>
      </c>
      <c r="H776" t="s">
        <v>1829</v>
      </c>
      <c r="I776">
        <v>2538.9299999999998</v>
      </c>
      <c r="J776">
        <v>457.01</v>
      </c>
      <c r="K776">
        <v>0.18</v>
      </c>
    </row>
    <row r="777" spans="1:11" x14ac:dyDescent="0.3">
      <c r="A777" t="s">
        <v>2601</v>
      </c>
      <c r="B777" s="13">
        <v>45821</v>
      </c>
      <c r="C777" t="s">
        <v>559</v>
      </c>
      <c r="D777" t="s">
        <v>1736</v>
      </c>
      <c r="E777" t="s">
        <v>1799</v>
      </c>
      <c r="F777">
        <v>1</v>
      </c>
      <c r="G777">
        <v>269.94</v>
      </c>
      <c r="H777" t="s">
        <v>1829</v>
      </c>
      <c r="I777">
        <v>269.94</v>
      </c>
      <c r="J777">
        <v>18.899999999999999</v>
      </c>
      <c r="K777">
        <v>7.0000000000000007E-2</v>
      </c>
    </row>
    <row r="778" spans="1:11" x14ac:dyDescent="0.3">
      <c r="A778" t="s">
        <v>2602</v>
      </c>
      <c r="B778" s="13">
        <v>45472</v>
      </c>
      <c r="C778" t="s">
        <v>773</v>
      </c>
      <c r="D778" t="s">
        <v>1588</v>
      </c>
      <c r="E778" t="s">
        <v>1769</v>
      </c>
      <c r="F778">
        <v>3</v>
      </c>
      <c r="G778">
        <v>909.25</v>
      </c>
      <c r="H778" t="s">
        <v>1829</v>
      </c>
      <c r="I778">
        <v>2727.75</v>
      </c>
      <c r="J778">
        <v>791.05</v>
      </c>
      <c r="K778">
        <v>0.28999999999999998</v>
      </c>
    </row>
    <row r="779" spans="1:11" x14ac:dyDescent="0.3">
      <c r="A779" t="s">
        <v>2603</v>
      </c>
      <c r="B779" s="13">
        <v>45331</v>
      </c>
      <c r="C779" t="s">
        <v>1136</v>
      </c>
      <c r="D779" t="s">
        <v>1730</v>
      </c>
      <c r="E779" t="s">
        <v>1794</v>
      </c>
      <c r="F779">
        <v>2</v>
      </c>
      <c r="G779">
        <v>229.81</v>
      </c>
      <c r="H779" t="s">
        <v>1829</v>
      </c>
      <c r="I779">
        <v>459.62</v>
      </c>
      <c r="J779">
        <v>96.52</v>
      </c>
      <c r="K779">
        <v>0.21</v>
      </c>
    </row>
    <row r="780" spans="1:11" x14ac:dyDescent="0.3">
      <c r="A780" t="s">
        <v>2604</v>
      </c>
      <c r="B780" s="13">
        <v>45451</v>
      </c>
      <c r="C780" t="s">
        <v>147</v>
      </c>
      <c r="D780" t="s">
        <v>1704</v>
      </c>
      <c r="E780" t="s">
        <v>1801</v>
      </c>
      <c r="F780">
        <v>3</v>
      </c>
      <c r="G780">
        <v>442.36</v>
      </c>
      <c r="H780" t="s">
        <v>1826</v>
      </c>
      <c r="I780">
        <v>1327.08</v>
      </c>
      <c r="J780">
        <v>79.62</v>
      </c>
      <c r="K780">
        <v>0.06</v>
      </c>
    </row>
    <row r="781" spans="1:11" x14ac:dyDescent="0.3">
      <c r="A781" t="s">
        <v>2605</v>
      </c>
      <c r="B781" s="13">
        <v>45386</v>
      </c>
      <c r="C781" t="s">
        <v>767</v>
      </c>
      <c r="D781" t="s">
        <v>1720</v>
      </c>
      <c r="E781" t="s">
        <v>1766</v>
      </c>
      <c r="F781">
        <v>3</v>
      </c>
      <c r="G781">
        <v>413.74</v>
      </c>
      <c r="H781" t="s">
        <v>1824</v>
      </c>
      <c r="I781">
        <v>1241.22</v>
      </c>
      <c r="J781">
        <v>12.41</v>
      </c>
      <c r="K781">
        <v>0.01</v>
      </c>
    </row>
    <row r="782" spans="1:11" x14ac:dyDescent="0.3">
      <c r="A782" t="s">
        <v>2606</v>
      </c>
      <c r="B782" s="13">
        <v>45477</v>
      </c>
      <c r="C782" t="s">
        <v>1524</v>
      </c>
      <c r="D782" t="s">
        <v>1726</v>
      </c>
      <c r="E782" t="s">
        <v>1799</v>
      </c>
      <c r="F782">
        <v>4</v>
      </c>
      <c r="G782">
        <v>79.75</v>
      </c>
      <c r="H782" t="s">
        <v>1826</v>
      </c>
      <c r="I782">
        <v>319</v>
      </c>
      <c r="J782">
        <v>57.42</v>
      </c>
      <c r="K782">
        <v>0.18</v>
      </c>
    </row>
    <row r="783" spans="1:11" x14ac:dyDescent="0.3">
      <c r="A783" t="s">
        <v>2607</v>
      </c>
      <c r="B783" s="13">
        <v>45433</v>
      </c>
      <c r="C783" t="s">
        <v>1521</v>
      </c>
      <c r="D783" t="s">
        <v>1628</v>
      </c>
      <c r="E783" t="s">
        <v>1794</v>
      </c>
      <c r="F783">
        <v>4</v>
      </c>
      <c r="G783">
        <v>95.06</v>
      </c>
      <c r="H783" t="s">
        <v>1824</v>
      </c>
      <c r="I783">
        <v>380.24</v>
      </c>
      <c r="J783">
        <v>11.41</v>
      </c>
      <c r="K783">
        <v>0.03</v>
      </c>
    </row>
    <row r="784" spans="1:11" x14ac:dyDescent="0.3">
      <c r="A784" t="s">
        <v>2608</v>
      </c>
      <c r="B784" s="13">
        <v>45759</v>
      </c>
      <c r="C784" t="s">
        <v>1292</v>
      </c>
      <c r="D784" t="s">
        <v>1744</v>
      </c>
      <c r="E784" t="s">
        <v>1779</v>
      </c>
      <c r="F784">
        <v>4</v>
      </c>
      <c r="G784">
        <v>107.08</v>
      </c>
      <c r="H784" t="s">
        <v>1829</v>
      </c>
      <c r="I784">
        <v>428.32</v>
      </c>
      <c r="J784">
        <v>115.65</v>
      </c>
      <c r="K784">
        <v>0.27</v>
      </c>
    </row>
    <row r="785" spans="1:11" x14ac:dyDescent="0.3">
      <c r="A785" t="s">
        <v>2609</v>
      </c>
      <c r="B785" s="13">
        <v>45794</v>
      </c>
      <c r="C785" t="s">
        <v>1461</v>
      </c>
      <c r="D785" t="s">
        <v>1746</v>
      </c>
      <c r="E785" t="s">
        <v>1810</v>
      </c>
      <c r="F785">
        <v>1</v>
      </c>
      <c r="G785">
        <v>873.18</v>
      </c>
      <c r="H785" t="s">
        <v>1829</v>
      </c>
      <c r="I785">
        <v>873.18</v>
      </c>
      <c r="J785">
        <v>26.2</v>
      </c>
      <c r="K785">
        <v>0.03</v>
      </c>
    </row>
    <row r="786" spans="1:11" x14ac:dyDescent="0.3">
      <c r="A786" t="s">
        <v>2610</v>
      </c>
      <c r="B786" s="13">
        <v>45764</v>
      </c>
      <c r="C786" t="s">
        <v>1178</v>
      </c>
      <c r="D786" t="s">
        <v>1688</v>
      </c>
      <c r="E786" t="s">
        <v>1810</v>
      </c>
      <c r="F786">
        <v>1</v>
      </c>
      <c r="G786">
        <v>914.75</v>
      </c>
      <c r="H786" t="s">
        <v>1829</v>
      </c>
      <c r="I786">
        <v>914.75</v>
      </c>
      <c r="J786">
        <v>91.48</v>
      </c>
      <c r="K786">
        <v>0.1</v>
      </c>
    </row>
    <row r="787" spans="1:11" x14ac:dyDescent="0.3">
      <c r="A787" t="s">
        <v>2611</v>
      </c>
      <c r="B787" s="13">
        <v>45279</v>
      </c>
      <c r="C787" t="s">
        <v>188</v>
      </c>
      <c r="D787" t="s">
        <v>1694</v>
      </c>
      <c r="E787" t="s">
        <v>1797</v>
      </c>
      <c r="F787">
        <v>4</v>
      </c>
      <c r="G787">
        <v>457.33</v>
      </c>
      <c r="H787" t="s">
        <v>1824</v>
      </c>
      <c r="I787">
        <v>1829.32</v>
      </c>
      <c r="J787">
        <v>182.93</v>
      </c>
      <c r="K787">
        <v>0.1</v>
      </c>
    </row>
    <row r="788" spans="1:11" x14ac:dyDescent="0.3">
      <c r="A788" t="s">
        <v>2612</v>
      </c>
      <c r="B788" s="13">
        <v>45602</v>
      </c>
      <c r="C788" t="s">
        <v>926</v>
      </c>
      <c r="D788" t="s">
        <v>1746</v>
      </c>
      <c r="E788" t="s">
        <v>1766</v>
      </c>
      <c r="F788">
        <v>3</v>
      </c>
      <c r="G788">
        <v>761.88</v>
      </c>
      <c r="H788" t="s">
        <v>1826</v>
      </c>
      <c r="I788">
        <v>2285.64</v>
      </c>
      <c r="J788">
        <v>525.70000000000005</v>
      </c>
      <c r="K788">
        <v>0.23</v>
      </c>
    </row>
    <row r="789" spans="1:11" x14ac:dyDescent="0.3">
      <c r="A789" t="s">
        <v>2613</v>
      </c>
      <c r="B789" s="13">
        <v>45793</v>
      </c>
      <c r="C789" t="s">
        <v>585</v>
      </c>
      <c r="D789" t="s">
        <v>1622</v>
      </c>
      <c r="E789" t="s">
        <v>1813</v>
      </c>
      <c r="F789">
        <v>4</v>
      </c>
      <c r="G789">
        <v>122.87</v>
      </c>
      <c r="H789" t="s">
        <v>1824</v>
      </c>
      <c r="I789">
        <v>491.48</v>
      </c>
      <c r="J789">
        <v>63.89</v>
      </c>
      <c r="K789">
        <v>0.13</v>
      </c>
    </row>
    <row r="790" spans="1:11" x14ac:dyDescent="0.3">
      <c r="A790" t="s">
        <v>2614</v>
      </c>
      <c r="B790" s="13">
        <v>45778</v>
      </c>
      <c r="C790" t="s">
        <v>1464</v>
      </c>
      <c r="D790" t="s">
        <v>1694</v>
      </c>
      <c r="E790" t="s">
        <v>1769</v>
      </c>
      <c r="F790">
        <v>4</v>
      </c>
      <c r="G790">
        <v>753</v>
      </c>
      <c r="H790" t="s">
        <v>1829</v>
      </c>
      <c r="I790">
        <v>3012</v>
      </c>
      <c r="J790">
        <v>843.36</v>
      </c>
      <c r="K790">
        <v>0.28000000000000003</v>
      </c>
    </row>
    <row r="791" spans="1:11" x14ac:dyDescent="0.3">
      <c r="A791" t="s">
        <v>2615</v>
      </c>
      <c r="B791" s="13">
        <v>45325</v>
      </c>
      <c r="C791" t="s">
        <v>1157</v>
      </c>
      <c r="D791" t="s">
        <v>1555</v>
      </c>
      <c r="E791" t="s">
        <v>1773</v>
      </c>
      <c r="F791">
        <v>2</v>
      </c>
      <c r="G791">
        <v>788.05</v>
      </c>
      <c r="H791" t="s">
        <v>1824</v>
      </c>
      <c r="I791">
        <v>1576.1</v>
      </c>
      <c r="J791">
        <v>330.98</v>
      </c>
      <c r="K791">
        <v>0.21</v>
      </c>
    </row>
    <row r="792" spans="1:11" x14ac:dyDescent="0.3">
      <c r="A792" t="s">
        <v>2616</v>
      </c>
      <c r="B792" s="13">
        <v>45875</v>
      </c>
      <c r="C792" t="s">
        <v>1425</v>
      </c>
      <c r="D792" t="s">
        <v>1712</v>
      </c>
      <c r="E792" t="s">
        <v>1789</v>
      </c>
      <c r="F792">
        <v>2</v>
      </c>
      <c r="G792">
        <v>807.1</v>
      </c>
      <c r="H792" t="s">
        <v>1824</v>
      </c>
      <c r="I792">
        <v>1614.2</v>
      </c>
      <c r="J792">
        <v>468.12</v>
      </c>
      <c r="K792">
        <v>0.28999999999999998</v>
      </c>
    </row>
    <row r="793" spans="1:11" x14ac:dyDescent="0.3">
      <c r="A793" t="s">
        <v>2617</v>
      </c>
      <c r="B793" s="13">
        <v>45320</v>
      </c>
      <c r="C793" t="s">
        <v>458</v>
      </c>
      <c r="D793" t="s">
        <v>1562</v>
      </c>
      <c r="E793" t="s">
        <v>1757</v>
      </c>
      <c r="F793">
        <v>2</v>
      </c>
      <c r="G793">
        <v>443.09</v>
      </c>
      <c r="H793" t="s">
        <v>1826</v>
      </c>
      <c r="I793">
        <v>886.18</v>
      </c>
      <c r="J793">
        <v>17.72</v>
      </c>
      <c r="K793">
        <v>0.02</v>
      </c>
    </row>
    <row r="794" spans="1:11" x14ac:dyDescent="0.3">
      <c r="A794" t="s">
        <v>2618</v>
      </c>
      <c r="B794" s="13">
        <v>45870</v>
      </c>
      <c r="C794" t="s">
        <v>1443</v>
      </c>
      <c r="D794" t="s">
        <v>1586</v>
      </c>
      <c r="E794" t="s">
        <v>1801</v>
      </c>
      <c r="F794">
        <v>1</v>
      </c>
      <c r="G794">
        <v>512.16</v>
      </c>
      <c r="H794" t="s">
        <v>1829</v>
      </c>
      <c r="I794">
        <v>512.16</v>
      </c>
      <c r="J794">
        <v>10.24</v>
      </c>
      <c r="K794">
        <v>0.02</v>
      </c>
    </row>
    <row r="795" spans="1:11" x14ac:dyDescent="0.3">
      <c r="A795" t="s">
        <v>2619</v>
      </c>
      <c r="B795" s="13">
        <v>45577</v>
      </c>
      <c r="C795" t="s">
        <v>678</v>
      </c>
      <c r="D795" t="s">
        <v>1630</v>
      </c>
      <c r="E795" t="s">
        <v>1810</v>
      </c>
      <c r="F795">
        <v>2</v>
      </c>
      <c r="G795">
        <v>602.54999999999995</v>
      </c>
      <c r="H795" t="s">
        <v>1829</v>
      </c>
      <c r="I795">
        <v>1205.0999999999999</v>
      </c>
      <c r="J795">
        <v>277.17</v>
      </c>
      <c r="K795">
        <v>0.23</v>
      </c>
    </row>
    <row r="796" spans="1:11" x14ac:dyDescent="0.3">
      <c r="A796" t="s">
        <v>2620</v>
      </c>
      <c r="B796" s="13">
        <v>45745</v>
      </c>
      <c r="C796" t="s">
        <v>547</v>
      </c>
      <c r="D796" t="s">
        <v>1632</v>
      </c>
      <c r="E796" t="s">
        <v>1752</v>
      </c>
      <c r="F796">
        <v>3</v>
      </c>
      <c r="G796">
        <v>846.19</v>
      </c>
      <c r="H796" t="s">
        <v>1829</v>
      </c>
      <c r="I796">
        <v>2538.5700000000002</v>
      </c>
      <c r="J796">
        <v>228.47</v>
      </c>
      <c r="K796">
        <v>0.09</v>
      </c>
    </row>
    <row r="797" spans="1:11" x14ac:dyDescent="0.3">
      <c r="A797" t="s">
        <v>2621</v>
      </c>
      <c r="B797" s="13">
        <v>45772</v>
      </c>
      <c r="C797" t="s">
        <v>1026</v>
      </c>
      <c r="D797" t="s">
        <v>1686</v>
      </c>
      <c r="E797" t="s">
        <v>1782</v>
      </c>
      <c r="F797">
        <v>1</v>
      </c>
      <c r="G797">
        <v>506.73</v>
      </c>
      <c r="H797" t="s">
        <v>1824</v>
      </c>
      <c r="I797">
        <v>506.73</v>
      </c>
      <c r="J797">
        <v>146.94999999999999</v>
      </c>
      <c r="K797">
        <v>0.28999999999999998</v>
      </c>
    </row>
    <row r="798" spans="1:11" x14ac:dyDescent="0.3">
      <c r="A798" t="s">
        <v>2622</v>
      </c>
      <c r="B798" s="13">
        <v>45299</v>
      </c>
      <c r="C798" t="s">
        <v>198</v>
      </c>
      <c r="D798" t="s">
        <v>1650</v>
      </c>
      <c r="E798" t="s">
        <v>1804</v>
      </c>
      <c r="F798">
        <v>1</v>
      </c>
      <c r="G798">
        <v>408.66</v>
      </c>
      <c r="H798" t="s">
        <v>1829</v>
      </c>
      <c r="I798">
        <v>408.66</v>
      </c>
      <c r="J798">
        <v>53.13</v>
      </c>
      <c r="K798">
        <v>0.13</v>
      </c>
    </row>
    <row r="799" spans="1:11" x14ac:dyDescent="0.3">
      <c r="A799" t="s">
        <v>2623</v>
      </c>
      <c r="B799" s="13">
        <v>45447</v>
      </c>
      <c r="C799" t="s">
        <v>387</v>
      </c>
      <c r="D799" t="s">
        <v>1562</v>
      </c>
      <c r="E799" t="s">
        <v>1807</v>
      </c>
      <c r="F799">
        <v>3</v>
      </c>
      <c r="G799">
        <v>170.48</v>
      </c>
      <c r="H799" t="s">
        <v>1829</v>
      </c>
      <c r="I799">
        <v>511.44</v>
      </c>
      <c r="J799">
        <v>30.69</v>
      </c>
      <c r="K799">
        <v>0.06</v>
      </c>
    </row>
    <row r="800" spans="1:11" x14ac:dyDescent="0.3">
      <c r="A800" t="s">
        <v>2624</v>
      </c>
      <c r="B800" s="13">
        <v>45717</v>
      </c>
      <c r="C800" t="s">
        <v>347</v>
      </c>
      <c r="D800" t="s">
        <v>1584</v>
      </c>
      <c r="E800" t="s">
        <v>1786</v>
      </c>
      <c r="F800">
        <v>1</v>
      </c>
      <c r="G800">
        <v>423.48</v>
      </c>
      <c r="H800" t="s">
        <v>1826</v>
      </c>
      <c r="I800">
        <v>423.48</v>
      </c>
      <c r="J800">
        <v>76.23</v>
      </c>
      <c r="K800">
        <v>0.18</v>
      </c>
    </row>
    <row r="801" spans="1:11" x14ac:dyDescent="0.3">
      <c r="A801" t="s">
        <v>2625</v>
      </c>
      <c r="B801" s="13">
        <v>45213</v>
      </c>
      <c r="C801" t="s">
        <v>755</v>
      </c>
      <c r="D801" t="s">
        <v>1732</v>
      </c>
      <c r="E801" t="s">
        <v>1792</v>
      </c>
      <c r="F801">
        <v>4</v>
      </c>
      <c r="G801">
        <v>23.57</v>
      </c>
      <c r="H801" t="s">
        <v>1824</v>
      </c>
      <c r="I801">
        <v>94.28</v>
      </c>
      <c r="J801">
        <v>9.43</v>
      </c>
      <c r="K801">
        <v>0.1</v>
      </c>
    </row>
    <row r="802" spans="1:11" x14ac:dyDescent="0.3">
      <c r="A802" t="s">
        <v>2626</v>
      </c>
      <c r="B802" s="13">
        <v>45837</v>
      </c>
      <c r="C802" t="s">
        <v>1190</v>
      </c>
      <c r="D802" t="s">
        <v>1632</v>
      </c>
      <c r="E802" t="s">
        <v>1810</v>
      </c>
      <c r="F802">
        <v>2</v>
      </c>
      <c r="G802">
        <v>953.26</v>
      </c>
      <c r="H802" t="s">
        <v>1829</v>
      </c>
      <c r="I802">
        <v>1906.52</v>
      </c>
      <c r="J802">
        <v>190.65</v>
      </c>
      <c r="K802">
        <v>0.1</v>
      </c>
    </row>
    <row r="803" spans="1:11" x14ac:dyDescent="0.3">
      <c r="A803" t="s">
        <v>2627</v>
      </c>
      <c r="B803" s="13">
        <v>45277</v>
      </c>
      <c r="C803" t="s">
        <v>1089</v>
      </c>
      <c r="D803" t="s">
        <v>1694</v>
      </c>
      <c r="E803" t="s">
        <v>1779</v>
      </c>
      <c r="F803">
        <v>3</v>
      </c>
      <c r="G803">
        <v>405.13</v>
      </c>
      <c r="H803" t="s">
        <v>1829</v>
      </c>
      <c r="I803">
        <v>1215.3900000000001</v>
      </c>
      <c r="J803">
        <v>170.15</v>
      </c>
      <c r="K803">
        <v>0.14000000000000001</v>
      </c>
    </row>
    <row r="804" spans="1:11" x14ac:dyDescent="0.3">
      <c r="A804" t="s">
        <v>2628</v>
      </c>
      <c r="B804" s="13">
        <v>45248</v>
      </c>
      <c r="C804" t="s">
        <v>1065</v>
      </c>
      <c r="D804" t="s">
        <v>1549</v>
      </c>
      <c r="E804" t="s">
        <v>1769</v>
      </c>
      <c r="F804">
        <v>2</v>
      </c>
      <c r="G804">
        <v>333.83</v>
      </c>
      <c r="H804" t="s">
        <v>1826</v>
      </c>
      <c r="I804">
        <v>667.66</v>
      </c>
      <c r="J804">
        <v>173.59</v>
      </c>
      <c r="K804">
        <v>0.26</v>
      </c>
    </row>
    <row r="805" spans="1:11" x14ac:dyDescent="0.3">
      <c r="A805" t="s">
        <v>2629</v>
      </c>
      <c r="B805" s="13">
        <v>45741</v>
      </c>
      <c r="C805" t="s">
        <v>1047</v>
      </c>
      <c r="D805" t="s">
        <v>1730</v>
      </c>
      <c r="E805" t="s">
        <v>1766</v>
      </c>
      <c r="F805">
        <v>2</v>
      </c>
      <c r="G805">
        <v>727.18</v>
      </c>
      <c r="H805" t="s">
        <v>1826</v>
      </c>
      <c r="I805">
        <v>1454.36</v>
      </c>
      <c r="J805">
        <v>319.95999999999998</v>
      </c>
      <c r="K805">
        <v>0.22</v>
      </c>
    </row>
    <row r="806" spans="1:11" x14ac:dyDescent="0.3">
      <c r="A806" t="s">
        <v>2630</v>
      </c>
      <c r="B806" s="13">
        <v>45778</v>
      </c>
      <c r="C806" t="s">
        <v>966</v>
      </c>
      <c r="D806" t="s">
        <v>1555</v>
      </c>
      <c r="E806" t="s">
        <v>1789</v>
      </c>
      <c r="F806">
        <v>2</v>
      </c>
      <c r="G806">
        <v>516.02</v>
      </c>
      <c r="H806" t="s">
        <v>1829</v>
      </c>
      <c r="I806">
        <v>1032.04</v>
      </c>
      <c r="J806">
        <v>196.09</v>
      </c>
      <c r="K806">
        <v>0.19</v>
      </c>
    </row>
    <row r="807" spans="1:11" x14ac:dyDescent="0.3">
      <c r="A807" t="s">
        <v>2631</v>
      </c>
      <c r="B807" s="13">
        <v>45361</v>
      </c>
      <c r="C807" t="s">
        <v>932</v>
      </c>
      <c r="D807" t="s">
        <v>1632</v>
      </c>
      <c r="E807" t="s">
        <v>1792</v>
      </c>
      <c r="F807">
        <v>2</v>
      </c>
      <c r="G807">
        <v>705.61</v>
      </c>
      <c r="H807" t="s">
        <v>1824</v>
      </c>
      <c r="I807">
        <v>1411.22</v>
      </c>
      <c r="J807">
        <v>395.14</v>
      </c>
      <c r="K807">
        <v>0.28000000000000003</v>
      </c>
    </row>
    <row r="808" spans="1:11" x14ac:dyDescent="0.3">
      <c r="A808" t="s">
        <v>2632</v>
      </c>
      <c r="B808" s="13">
        <v>45414</v>
      </c>
      <c r="C808" t="s">
        <v>875</v>
      </c>
      <c r="D808" t="s">
        <v>1716</v>
      </c>
      <c r="E808" t="s">
        <v>1782</v>
      </c>
      <c r="F808">
        <v>3</v>
      </c>
      <c r="G808">
        <v>654.47</v>
      </c>
      <c r="H808" t="s">
        <v>1829</v>
      </c>
      <c r="I808">
        <v>1963.41</v>
      </c>
      <c r="J808">
        <v>353.41</v>
      </c>
      <c r="K808">
        <v>0.18</v>
      </c>
    </row>
    <row r="809" spans="1:11" x14ac:dyDescent="0.3">
      <c r="A809" t="s">
        <v>2633</v>
      </c>
      <c r="B809" s="13">
        <v>45734</v>
      </c>
      <c r="C809" t="s">
        <v>568</v>
      </c>
      <c r="D809" t="s">
        <v>1724</v>
      </c>
      <c r="E809" t="s">
        <v>1801</v>
      </c>
      <c r="F809">
        <v>2</v>
      </c>
      <c r="G809">
        <v>315.27</v>
      </c>
      <c r="H809" t="s">
        <v>1824</v>
      </c>
      <c r="I809">
        <v>630.54</v>
      </c>
      <c r="J809">
        <v>145.02000000000001</v>
      </c>
      <c r="K809">
        <v>0.23</v>
      </c>
    </row>
    <row r="810" spans="1:11" x14ac:dyDescent="0.3">
      <c r="A810" t="s">
        <v>2634</v>
      </c>
      <c r="B810" s="13">
        <v>45623</v>
      </c>
      <c r="C810" t="s">
        <v>719</v>
      </c>
      <c r="D810" t="s">
        <v>1604</v>
      </c>
      <c r="E810" t="s">
        <v>1761</v>
      </c>
      <c r="F810">
        <v>1</v>
      </c>
      <c r="G810">
        <v>974.47</v>
      </c>
      <c r="H810" t="s">
        <v>1824</v>
      </c>
      <c r="I810">
        <v>974.47</v>
      </c>
      <c r="J810">
        <v>48.72</v>
      </c>
      <c r="K810">
        <v>0.05</v>
      </c>
    </row>
    <row r="811" spans="1:11" x14ac:dyDescent="0.3">
      <c r="A811" t="s">
        <v>2635</v>
      </c>
      <c r="B811" s="13">
        <v>45340</v>
      </c>
      <c r="C811" t="s">
        <v>247</v>
      </c>
      <c r="D811" t="s">
        <v>1549</v>
      </c>
      <c r="E811" t="s">
        <v>1769</v>
      </c>
      <c r="F811">
        <v>2</v>
      </c>
      <c r="G811">
        <v>803.3</v>
      </c>
      <c r="H811" t="s">
        <v>1824</v>
      </c>
      <c r="I811">
        <v>1606.6</v>
      </c>
      <c r="J811">
        <v>273.12</v>
      </c>
      <c r="K811">
        <v>0.17</v>
      </c>
    </row>
    <row r="812" spans="1:11" x14ac:dyDescent="0.3">
      <c r="A812" t="s">
        <v>2636</v>
      </c>
      <c r="B812" s="13">
        <v>45447</v>
      </c>
      <c r="C812" t="s">
        <v>63</v>
      </c>
      <c r="D812" t="s">
        <v>1549</v>
      </c>
      <c r="E812" t="s">
        <v>1789</v>
      </c>
      <c r="F812">
        <v>4</v>
      </c>
      <c r="G812">
        <v>863.87</v>
      </c>
      <c r="H812" t="s">
        <v>1829</v>
      </c>
      <c r="I812">
        <v>3455.48</v>
      </c>
      <c r="J812">
        <v>725.65</v>
      </c>
      <c r="K812">
        <v>0.21</v>
      </c>
    </row>
    <row r="813" spans="1:11" x14ac:dyDescent="0.3">
      <c r="A813" t="s">
        <v>2637</v>
      </c>
      <c r="B813" s="13">
        <v>45513</v>
      </c>
      <c r="C813" t="s">
        <v>1446</v>
      </c>
      <c r="D813" t="s">
        <v>1708</v>
      </c>
      <c r="E813" t="s">
        <v>1810</v>
      </c>
      <c r="F813">
        <v>1</v>
      </c>
      <c r="G813">
        <v>450.11</v>
      </c>
      <c r="H813" t="s">
        <v>1824</v>
      </c>
      <c r="I813">
        <v>450.11</v>
      </c>
      <c r="J813">
        <v>76.52</v>
      </c>
      <c r="K813">
        <v>0.17</v>
      </c>
    </row>
    <row r="814" spans="1:11" x14ac:dyDescent="0.3">
      <c r="A814" t="s">
        <v>2638</v>
      </c>
      <c r="B814" s="13">
        <v>45486</v>
      </c>
      <c r="C814" t="s">
        <v>740</v>
      </c>
      <c r="D814" t="s">
        <v>1684</v>
      </c>
      <c r="E814" t="s">
        <v>1797</v>
      </c>
      <c r="F814">
        <v>1</v>
      </c>
      <c r="G814">
        <v>289.82</v>
      </c>
      <c r="H814" t="s">
        <v>1829</v>
      </c>
      <c r="I814">
        <v>289.82</v>
      </c>
      <c r="J814">
        <v>52.17</v>
      </c>
      <c r="K814">
        <v>0.18</v>
      </c>
    </row>
    <row r="815" spans="1:11" x14ac:dyDescent="0.3">
      <c r="A815" t="s">
        <v>2639</v>
      </c>
      <c r="B815" s="13">
        <v>45890</v>
      </c>
      <c r="C815" t="s">
        <v>1050</v>
      </c>
      <c r="D815" t="s">
        <v>1656</v>
      </c>
      <c r="E815" t="s">
        <v>1789</v>
      </c>
      <c r="F815">
        <v>4</v>
      </c>
      <c r="G815">
        <v>250.64</v>
      </c>
      <c r="H815" t="s">
        <v>1826</v>
      </c>
      <c r="I815">
        <v>1002.56</v>
      </c>
      <c r="J815">
        <v>100.26</v>
      </c>
      <c r="K815">
        <v>0.1</v>
      </c>
    </row>
    <row r="816" spans="1:11" x14ac:dyDescent="0.3">
      <c r="A816" t="s">
        <v>2640</v>
      </c>
      <c r="B816" s="13">
        <v>45876</v>
      </c>
      <c r="C816" t="s">
        <v>911</v>
      </c>
      <c r="D816" t="s">
        <v>1686</v>
      </c>
      <c r="E816" t="s">
        <v>1813</v>
      </c>
      <c r="F816">
        <v>4</v>
      </c>
      <c r="G816">
        <v>373.49</v>
      </c>
      <c r="H816" t="s">
        <v>1829</v>
      </c>
      <c r="I816">
        <v>1493.96</v>
      </c>
      <c r="J816">
        <v>239.03</v>
      </c>
      <c r="K816">
        <v>0.16</v>
      </c>
    </row>
    <row r="817" spans="1:11" x14ac:dyDescent="0.3">
      <c r="A817" t="s">
        <v>2641</v>
      </c>
      <c r="B817" s="13">
        <v>45398</v>
      </c>
      <c r="C817" t="s">
        <v>244</v>
      </c>
      <c r="D817" t="s">
        <v>1551</v>
      </c>
      <c r="E817" t="s">
        <v>1786</v>
      </c>
      <c r="F817">
        <v>4</v>
      </c>
      <c r="G817">
        <v>348.91</v>
      </c>
      <c r="H817" t="s">
        <v>1826</v>
      </c>
      <c r="I817">
        <v>1395.64</v>
      </c>
      <c r="J817">
        <v>251.22</v>
      </c>
      <c r="K817">
        <v>0.18</v>
      </c>
    </row>
    <row r="818" spans="1:11" x14ac:dyDescent="0.3">
      <c r="A818" t="s">
        <v>2642</v>
      </c>
      <c r="B818" s="13">
        <v>45390</v>
      </c>
      <c r="C818" t="s">
        <v>387</v>
      </c>
      <c r="D818" t="s">
        <v>1736</v>
      </c>
      <c r="E818" t="s">
        <v>1807</v>
      </c>
      <c r="F818">
        <v>4</v>
      </c>
      <c r="G818">
        <v>212.96</v>
      </c>
      <c r="H818" t="s">
        <v>1824</v>
      </c>
      <c r="I818">
        <v>851.84</v>
      </c>
      <c r="J818">
        <v>144.81</v>
      </c>
      <c r="K818">
        <v>0.17</v>
      </c>
    </row>
    <row r="819" spans="1:11" x14ac:dyDescent="0.3">
      <c r="A819" t="s">
        <v>2643</v>
      </c>
      <c r="B819" s="13">
        <v>45406</v>
      </c>
      <c r="C819" t="s">
        <v>625</v>
      </c>
      <c r="D819" t="s">
        <v>1602</v>
      </c>
      <c r="E819" t="s">
        <v>1813</v>
      </c>
      <c r="F819">
        <v>3</v>
      </c>
      <c r="G819">
        <v>871.34</v>
      </c>
      <c r="H819" t="s">
        <v>1829</v>
      </c>
      <c r="I819">
        <v>2614.02</v>
      </c>
      <c r="J819">
        <v>287.54000000000002</v>
      </c>
      <c r="K819">
        <v>0.11</v>
      </c>
    </row>
    <row r="820" spans="1:11" x14ac:dyDescent="0.3">
      <c r="A820" t="s">
        <v>2644</v>
      </c>
      <c r="B820" s="13">
        <v>45844</v>
      </c>
      <c r="C820" t="s">
        <v>356</v>
      </c>
      <c r="D820" t="s">
        <v>1736</v>
      </c>
      <c r="E820" t="s">
        <v>1752</v>
      </c>
      <c r="F820">
        <v>2</v>
      </c>
      <c r="G820">
        <v>698.94</v>
      </c>
      <c r="H820" t="s">
        <v>1824</v>
      </c>
      <c r="I820">
        <v>1397.88</v>
      </c>
      <c r="J820">
        <v>83.87</v>
      </c>
      <c r="K820">
        <v>0.06</v>
      </c>
    </row>
    <row r="821" spans="1:11" x14ac:dyDescent="0.3">
      <c r="A821" t="s">
        <v>2645</v>
      </c>
      <c r="B821" s="13">
        <v>45697</v>
      </c>
      <c r="C821" t="s">
        <v>996</v>
      </c>
      <c r="D821" t="s">
        <v>1696</v>
      </c>
      <c r="E821" t="s">
        <v>1752</v>
      </c>
      <c r="F821">
        <v>1</v>
      </c>
      <c r="G821">
        <v>719.94</v>
      </c>
      <c r="H821" t="s">
        <v>1829</v>
      </c>
      <c r="I821">
        <v>719.94</v>
      </c>
      <c r="J821">
        <v>165.59</v>
      </c>
      <c r="K821">
        <v>0.23</v>
      </c>
    </row>
    <row r="822" spans="1:11" x14ac:dyDescent="0.3">
      <c r="A822" t="s">
        <v>2646</v>
      </c>
      <c r="B822" s="13">
        <v>45607</v>
      </c>
      <c r="C822" t="s">
        <v>36</v>
      </c>
      <c r="D822" t="s">
        <v>1604</v>
      </c>
      <c r="E822" t="s">
        <v>1769</v>
      </c>
      <c r="F822">
        <v>2</v>
      </c>
      <c r="G822">
        <v>278.16000000000003</v>
      </c>
      <c r="H822" t="s">
        <v>1826</v>
      </c>
      <c r="I822">
        <v>556.32000000000005</v>
      </c>
      <c r="J822">
        <v>122.39</v>
      </c>
      <c r="K822">
        <v>0.22</v>
      </c>
    </row>
    <row r="823" spans="1:11" x14ac:dyDescent="0.3">
      <c r="A823" t="s">
        <v>2647</v>
      </c>
      <c r="B823" s="13">
        <v>45307</v>
      </c>
      <c r="C823" t="s">
        <v>202</v>
      </c>
      <c r="D823" t="s">
        <v>1646</v>
      </c>
      <c r="E823" t="s">
        <v>1773</v>
      </c>
      <c r="F823">
        <v>1</v>
      </c>
      <c r="G823">
        <v>678.9</v>
      </c>
      <c r="H823" t="s">
        <v>1824</v>
      </c>
      <c r="I823">
        <v>678.9</v>
      </c>
      <c r="J823">
        <v>115.41</v>
      </c>
      <c r="K823">
        <v>0.17</v>
      </c>
    </row>
    <row r="824" spans="1:11" x14ac:dyDescent="0.3">
      <c r="A824" t="s">
        <v>2648</v>
      </c>
      <c r="B824" s="13">
        <v>45520</v>
      </c>
      <c r="C824" t="s">
        <v>71</v>
      </c>
      <c r="D824" t="s">
        <v>1598</v>
      </c>
      <c r="E824" t="s">
        <v>1801</v>
      </c>
      <c r="F824">
        <v>4</v>
      </c>
      <c r="G824">
        <v>94.13</v>
      </c>
      <c r="H824" t="s">
        <v>1824</v>
      </c>
      <c r="I824">
        <v>376.52</v>
      </c>
      <c r="J824">
        <v>56.48</v>
      </c>
      <c r="K824">
        <v>0.15</v>
      </c>
    </row>
    <row r="825" spans="1:11" x14ac:dyDescent="0.3">
      <c r="A825" t="s">
        <v>2649</v>
      </c>
      <c r="B825" s="13">
        <v>45933</v>
      </c>
      <c r="C825" t="s">
        <v>1365</v>
      </c>
      <c r="D825" t="s">
        <v>1636</v>
      </c>
      <c r="E825" t="s">
        <v>1757</v>
      </c>
      <c r="F825">
        <v>4</v>
      </c>
      <c r="G825">
        <v>415.02</v>
      </c>
      <c r="H825" t="s">
        <v>1826</v>
      </c>
      <c r="I825">
        <v>1660.08</v>
      </c>
      <c r="J825">
        <v>16.600000000000001</v>
      </c>
      <c r="K825">
        <v>0.01</v>
      </c>
    </row>
    <row r="826" spans="1:11" x14ac:dyDescent="0.3">
      <c r="A826" t="s">
        <v>2650</v>
      </c>
      <c r="B826" s="13">
        <v>45841</v>
      </c>
      <c r="C826" t="s">
        <v>195</v>
      </c>
      <c r="D826" t="s">
        <v>1570</v>
      </c>
      <c r="E826" t="s">
        <v>1769</v>
      </c>
      <c r="F826">
        <v>4</v>
      </c>
      <c r="G826">
        <v>780.07</v>
      </c>
      <c r="H826" t="s">
        <v>1824</v>
      </c>
      <c r="I826">
        <v>3120.28</v>
      </c>
      <c r="J826">
        <v>93.61</v>
      </c>
      <c r="K826">
        <v>0.03</v>
      </c>
    </row>
    <row r="827" spans="1:11" x14ac:dyDescent="0.3">
      <c r="A827" t="s">
        <v>2651</v>
      </c>
      <c r="B827" s="13">
        <v>45877</v>
      </c>
      <c r="C827" t="s">
        <v>1328</v>
      </c>
      <c r="D827" t="s">
        <v>1622</v>
      </c>
      <c r="E827" t="s">
        <v>1801</v>
      </c>
      <c r="F827">
        <v>4</v>
      </c>
      <c r="G827">
        <v>184.57</v>
      </c>
      <c r="H827" t="s">
        <v>1824</v>
      </c>
      <c r="I827">
        <v>738.28</v>
      </c>
      <c r="J827">
        <v>206.72</v>
      </c>
      <c r="K827">
        <v>0.28000000000000003</v>
      </c>
    </row>
    <row r="828" spans="1:11" x14ac:dyDescent="0.3">
      <c r="A828" t="s">
        <v>2652</v>
      </c>
      <c r="B828" s="13">
        <v>45532</v>
      </c>
      <c r="C828" t="s">
        <v>911</v>
      </c>
      <c r="D828" t="s">
        <v>1678</v>
      </c>
      <c r="E828" t="s">
        <v>1769</v>
      </c>
      <c r="F828">
        <v>4</v>
      </c>
      <c r="G828">
        <v>277.58</v>
      </c>
      <c r="H828" t="s">
        <v>1826</v>
      </c>
      <c r="I828">
        <v>1110.32</v>
      </c>
      <c r="J828">
        <v>244.27</v>
      </c>
      <c r="K828">
        <v>0.22</v>
      </c>
    </row>
    <row r="829" spans="1:11" x14ac:dyDescent="0.3">
      <c r="A829" t="s">
        <v>2653</v>
      </c>
      <c r="B829" s="13">
        <v>45734</v>
      </c>
      <c r="C829" t="s">
        <v>369</v>
      </c>
      <c r="D829" t="s">
        <v>1610</v>
      </c>
      <c r="E829" t="s">
        <v>1766</v>
      </c>
      <c r="F829">
        <v>1</v>
      </c>
      <c r="G829">
        <v>36.799999999999997</v>
      </c>
      <c r="H829" t="s">
        <v>1824</v>
      </c>
      <c r="I829">
        <v>36.799999999999997</v>
      </c>
      <c r="J829">
        <v>6.62</v>
      </c>
      <c r="K829">
        <v>0.18</v>
      </c>
    </row>
    <row r="830" spans="1:11" x14ac:dyDescent="0.3">
      <c r="A830" t="s">
        <v>2654</v>
      </c>
      <c r="B830" s="13">
        <v>45809</v>
      </c>
      <c r="C830" t="s">
        <v>1115</v>
      </c>
      <c r="D830" t="s">
        <v>1724</v>
      </c>
      <c r="E830" t="s">
        <v>1776</v>
      </c>
      <c r="F830">
        <v>1</v>
      </c>
      <c r="G830">
        <v>539.37</v>
      </c>
      <c r="H830" t="s">
        <v>1824</v>
      </c>
      <c r="I830">
        <v>539.37</v>
      </c>
      <c r="J830">
        <v>75.510000000000005</v>
      </c>
      <c r="K830">
        <v>0.14000000000000001</v>
      </c>
    </row>
    <row r="831" spans="1:11" x14ac:dyDescent="0.3">
      <c r="A831" t="s">
        <v>2655</v>
      </c>
      <c r="B831" s="13">
        <v>45760</v>
      </c>
      <c r="C831" t="s">
        <v>321</v>
      </c>
      <c r="D831" t="s">
        <v>1588</v>
      </c>
      <c r="E831" t="s">
        <v>1810</v>
      </c>
      <c r="F831">
        <v>1</v>
      </c>
      <c r="G831">
        <v>27.83</v>
      </c>
      <c r="H831" t="s">
        <v>1826</v>
      </c>
      <c r="I831">
        <v>27.83</v>
      </c>
      <c r="J831">
        <v>8.35</v>
      </c>
      <c r="K831">
        <v>0.3</v>
      </c>
    </row>
    <row r="832" spans="1:11" x14ac:dyDescent="0.3">
      <c r="A832" t="s">
        <v>2656</v>
      </c>
      <c r="B832" s="13">
        <v>45456</v>
      </c>
      <c r="C832" t="s">
        <v>899</v>
      </c>
      <c r="D832" t="s">
        <v>1688</v>
      </c>
      <c r="E832" t="s">
        <v>1769</v>
      </c>
      <c r="F832">
        <v>3</v>
      </c>
      <c r="G832">
        <v>698.72</v>
      </c>
      <c r="H832" t="s">
        <v>1829</v>
      </c>
      <c r="I832">
        <v>2096.16</v>
      </c>
      <c r="J832">
        <v>586.91999999999996</v>
      </c>
      <c r="K832">
        <v>0.28000000000000003</v>
      </c>
    </row>
    <row r="833" spans="1:11" x14ac:dyDescent="0.3">
      <c r="A833" t="s">
        <v>2657</v>
      </c>
      <c r="B833" s="13">
        <v>45698</v>
      </c>
      <c r="C833" t="s">
        <v>59</v>
      </c>
      <c r="D833" t="s">
        <v>1700</v>
      </c>
      <c r="E833" t="s">
        <v>1797</v>
      </c>
      <c r="F833">
        <v>4</v>
      </c>
      <c r="G833">
        <v>528.23</v>
      </c>
      <c r="H833" t="s">
        <v>1829</v>
      </c>
      <c r="I833">
        <v>2112.92</v>
      </c>
      <c r="J833">
        <v>316.94</v>
      </c>
      <c r="K833">
        <v>0.15</v>
      </c>
    </row>
    <row r="834" spans="1:11" x14ac:dyDescent="0.3">
      <c r="A834" t="s">
        <v>2658</v>
      </c>
      <c r="B834" s="13">
        <v>45548</v>
      </c>
      <c r="C834" t="s">
        <v>1513</v>
      </c>
      <c r="D834" t="s">
        <v>1640</v>
      </c>
      <c r="E834" t="s">
        <v>1804</v>
      </c>
      <c r="F834">
        <v>2</v>
      </c>
      <c r="G834">
        <v>780.9</v>
      </c>
      <c r="H834" t="s">
        <v>1826</v>
      </c>
      <c r="I834">
        <v>1561.8</v>
      </c>
      <c r="J834">
        <v>374.83</v>
      </c>
      <c r="K834">
        <v>0.24</v>
      </c>
    </row>
    <row r="835" spans="1:11" x14ac:dyDescent="0.3">
      <c r="A835" t="s">
        <v>2659</v>
      </c>
      <c r="B835" s="13">
        <v>45236</v>
      </c>
      <c r="C835" t="s">
        <v>595</v>
      </c>
      <c r="D835" t="s">
        <v>1590</v>
      </c>
      <c r="E835" t="s">
        <v>1799</v>
      </c>
      <c r="F835">
        <v>1</v>
      </c>
      <c r="G835">
        <v>977.97</v>
      </c>
      <c r="H835" t="s">
        <v>1829</v>
      </c>
      <c r="I835">
        <v>977.97</v>
      </c>
      <c r="J835">
        <v>58.68</v>
      </c>
      <c r="K835">
        <v>0.06</v>
      </c>
    </row>
    <row r="836" spans="1:11" x14ac:dyDescent="0.3">
      <c r="A836" t="s">
        <v>2660</v>
      </c>
      <c r="B836" s="13">
        <v>45310</v>
      </c>
      <c r="C836" t="s">
        <v>1154</v>
      </c>
      <c r="D836" t="s">
        <v>1714</v>
      </c>
      <c r="E836" t="s">
        <v>1794</v>
      </c>
      <c r="F836">
        <v>4</v>
      </c>
      <c r="G836">
        <v>354.65</v>
      </c>
      <c r="H836" t="s">
        <v>1824</v>
      </c>
      <c r="I836">
        <v>1418.6</v>
      </c>
      <c r="J836">
        <v>269.52999999999997</v>
      </c>
      <c r="K836">
        <v>0.19</v>
      </c>
    </row>
    <row r="837" spans="1:11" x14ac:dyDescent="0.3">
      <c r="A837" t="s">
        <v>2661</v>
      </c>
      <c r="B837" s="13">
        <v>45376</v>
      </c>
      <c r="C837" t="s">
        <v>899</v>
      </c>
      <c r="D837" t="s">
        <v>1684</v>
      </c>
      <c r="E837" t="s">
        <v>1813</v>
      </c>
      <c r="F837">
        <v>1</v>
      </c>
      <c r="G837">
        <v>671.62</v>
      </c>
      <c r="H837" t="s">
        <v>1829</v>
      </c>
      <c r="I837">
        <v>671.62</v>
      </c>
      <c r="J837">
        <v>60.45</v>
      </c>
      <c r="K837">
        <v>0.09</v>
      </c>
    </row>
    <row r="838" spans="1:11" x14ac:dyDescent="0.3">
      <c r="A838" t="s">
        <v>2662</v>
      </c>
      <c r="B838" s="13">
        <v>45914</v>
      </c>
      <c r="C838" t="s">
        <v>999</v>
      </c>
      <c r="D838" t="s">
        <v>1712</v>
      </c>
      <c r="E838" t="s">
        <v>1766</v>
      </c>
      <c r="F838">
        <v>1</v>
      </c>
      <c r="G838">
        <v>867.32</v>
      </c>
      <c r="H838" t="s">
        <v>1826</v>
      </c>
      <c r="I838">
        <v>867.32</v>
      </c>
      <c r="J838">
        <v>251.52</v>
      </c>
      <c r="K838">
        <v>0.28999999999999998</v>
      </c>
    </row>
    <row r="839" spans="1:11" x14ac:dyDescent="0.3">
      <c r="A839" t="s">
        <v>2663</v>
      </c>
      <c r="B839" s="13">
        <v>45336</v>
      </c>
      <c r="C839" t="s">
        <v>295</v>
      </c>
      <c r="D839" t="s">
        <v>1568</v>
      </c>
      <c r="E839" t="s">
        <v>1794</v>
      </c>
      <c r="F839">
        <v>3</v>
      </c>
      <c r="G839">
        <v>240.27</v>
      </c>
      <c r="H839" t="s">
        <v>1826</v>
      </c>
      <c r="I839">
        <v>720.81</v>
      </c>
      <c r="J839">
        <v>108.12</v>
      </c>
      <c r="K839">
        <v>0.15</v>
      </c>
    </row>
    <row r="840" spans="1:11" x14ac:dyDescent="0.3">
      <c r="A840" t="s">
        <v>2664</v>
      </c>
      <c r="B840" s="13">
        <v>45728</v>
      </c>
      <c r="C840" t="s">
        <v>275</v>
      </c>
      <c r="D840" t="s">
        <v>1604</v>
      </c>
      <c r="E840" t="s">
        <v>1804</v>
      </c>
      <c r="F840">
        <v>2</v>
      </c>
      <c r="G840">
        <v>619.12</v>
      </c>
      <c r="H840" t="s">
        <v>1829</v>
      </c>
      <c r="I840">
        <v>1238.24</v>
      </c>
      <c r="J840">
        <v>346.71</v>
      </c>
      <c r="K840">
        <v>0.28000000000000003</v>
      </c>
    </row>
    <row r="841" spans="1:11" x14ac:dyDescent="0.3">
      <c r="A841" t="s">
        <v>2665</v>
      </c>
      <c r="B841" s="13">
        <v>45755</v>
      </c>
      <c r="C841" t="s">
        <v>693</v>
      </c>
      <c r="D841" t="s">
        <v>1722</v>
      </c>
      <c r="E841" t="s">
        <v>1752</v>
      </c>
      <c r="F841">
        <v>3</v>
      </c>
      <c r="G841">
        <v>693.42</v>
      </c>
      <c r="H841" t="s">
        <v>1826</v>
      </c>
      <c r="I841">
        <v>2080.2600000000002</v>
      </c>
      <c r="J841">
        <v>166.42</v>
      </c>
      <c r="K841">
        <v>0.08</v>
      </c>
    </row>
    <row r="842" spans="1:11" x14ac:dyDescent="0.3">
      <c r="A842" t="s">
        <v>2666</v>
      </c>
      <c r="B842" s="13">
        <v>45695</v>
      </c>
      <c r="C842" t="s">
        <v>381</v>
      </c>
      <c r="D842" t="s">
        <v>1644</v>
      </c>
      <c r="E842" t="s">
        <v>1789</v>
      </c>
      <c r="F842">
        <v>4</v>
      </c>
      <c r="G842">
        <v>751.63</v>
      </c>
      <c r="H842" t="s">
        <v>1829</v>
      </c>
      <c r="I842">
        <v>3006.52</v>
      </c>
      <c r="J842">
        <v>841.83</v>
      </c>
      <c r="K842">
        <v>0.28000000000000003</v>
      </c>
    </row>
    <row r="843" spans="1:11" x14ac:dyDescent="0.3">
      <c r="A843" t="s">
        <v>2667</v>
      </c>
      <c r="B843" s="13">
        <v>45380</v>
      </c>
      <c r="C843" t="s">
        <v>387</v>
      </c>
      <c r="D843" t="s">
        <v>1610</v>
      </c>
      <c r="E843" t="s">
        <v>1801</v>
      </c>
      <c r="F843">
        <v>3</v>
      </c>
      <c r="G843">
        <v>108.14</v>
      </c>
      <c r="H843" t="s">
        <v>1829</v>
      </c>
      <c r="I843">
        <v>324.42</v>
      </c>
      <c r="J843">
        <v>61.64</v>
      </c>
      <c r="K843">
        <v>0.19</v>
      </c>
    </row>
    <row r="844" spans="1:11" x14ac:dyDescent="0.3">
      <c r="A844" t="s">
        <v>2668</v>
      </c>
      <c r="B844" s="13">
        <v>45446</v>
      </c>
      <c r="C844" t="s">
        <v>818</v>
      </c>
      <c r="D844" t="s">
        <v>1602</v>
      </c>
      <c r="E844" t="s">
        <v>1769</v>
      </c>
      <c r="F844">
        <v>1</v>
      </c>
      <c r="G844">
        <v>964.11</v>
      </c>
      <c r="H844" t="s">
        <v>1829</v>
      </c>
      <c r="I844">
        <v>964.11</v>
      </c>
      <c r="J844">
        <v>163.9</v>
      </c>
      <c r="K844">
        <v>0.17</v>
      </c>
    </row>
    <row r="845" spans="1:11" x14ac:dyDescent="0.3">
      <c r="A845" t="s">
        <v>2669</v>
      </c>
      <c r="B845" s="13">
        <v>45525</v>
      </c>
      <c r="C845" t="s">
        <v>449</v>
      </c>
      <c r="D845" t="s">
        <v>1586</v>
      </c>
      <c r="E845" t="s">
        <v>1752</v>
      </c>
      <c r="F845">
        <v>1</v>
      </c>
      <c r="G845">
        <v>346.2</v>
      </c>
      <c r="H845" t="s">
        <v>1824</v>
      </c>
      <c r="I845">
        <v>346.2</v>
      </c>
      <c r="J845">
        <v>100.4</v>
      </c>
      <c r="K845">
        <v>0.28999999999999998</v>
      </c>
    </row>
    <row r="846" spans="1:11" x14ac:dyDescent="0.3">
      <c r="A846" t="s">
        <v>2670</v>
      </c>
      <c r="B846" s="13">
        <v>45527</v>
      </c>
      <c r="C846" t="s">
        <v>1411</v>
      </c>
      <c r="D846" t="s">
        <v>1634</v>
      </c>
      <c r="E846" t="s">
        <v>1801</v>
      </c>
      <c r="F846">
        <v>3</v>
      </c>
      <c r="G846">
        <v>791.75</v>
      </c>
      <c r="H846" t="s">
        <v>1824</v>
      </c>
      <c r="I846">
        <v>2375.25</v>
      </c>
      <c r="J846">
        <v>688.82</v>
      </c>
      <c r="K846">
        <v>0.28999999999999998</v>
      </c>
    </row>
    <row r="847" spans="1:11" x14ac:dyDescent="0.3">
      <c r="A847" t="s">
        <v>2671</v>
      </c>
      <c r="B847" s="13">
        <v>45265</v>
      </c>
      <c r="C847" t="s">
        <v>1005</v>
      </c>
      <c r="D847" t="s">
        <v>1626</v>
      </c>
      <c r="E847" t="s">
        <v>1797</v>
      </c>
      <c r="F847">
        <v>1</v>
      </c>
      <c r="G847">
        <v>529.84</v>
      </c>
      <c r="H847" t="s">
        <v>1826</v>
      </c>
      <c r="I847">
        <v>529.84</v>
      </c>
      <c r="J847">
        <v>68.88</v>
      </c>
      <c r="K847">
        <v>0.13</v>
      </c>
    </row>
    <row r="848" spans="1:11" x14ac:dyDescent="0.3">
      <c r="A848" t="s">
        <v>2672</v>
      </c>
      <c r="B848" s="13">
        <v>45936</v>
      </c>
      <c r="C848" t="s">
        <v>1452</v>
      </c>
      <c r="D848" t="s">
        <v>1656</v>
      </c>
      <c r="E848" t="s">
        <v>1766</v>
      </c>
      <c r="F848">
        <v>3</v>
      </c>
      <c r="G848">
        <v>582.57000000000005</v>
      </c>
      <c r="H848" t="s">
        <v>1826</v>
      </c>
      <c r="I848">
        <v>1747.71</v>
      </c>
      <c r="J848">
        <v>192.25</v>
      </c>
      <c r="K848">
        <v>0.11</v>
      </c>
    </row>
    <row r="849" spans="1:11" x14ac:dyDescent="0.3">
      <c r="A849" t="s">
        <v>2673</v>
      </c>
      <c r="B849" s="13">
        <v>45242</v>
      </c>
      <c r="C849" t="s">
        <v>687</v>
      </c>
      <c r="D849" t="s">
        <v>1738</v>
      </c>
      <c r="E849" t="s">
        <v>1807</v>
      </c>
      <c r="F849">
        <v>1</v>
      </c>
      <c r="G849">
        <v>219.81</v>
      </c>
      <c r="H849" t="s">
        <v>1829</v>
      </c>
      <c r="I849">
        <v>219.81</v>
      </c>
      <c r="J849">
        <v>48.36</v>
      </c>
      <c r="K849">
        <v>0.22</v>
      </c>
    </row>
    <row r="850" spans="1:11" x14ac:dyDescent="0.3">
      <c r="A850" t="s">
        <v>2674</v>
      </c>
      <c r="B850" s="13">
        <v>45437</v>
      </c>
      <c r="C850" t="s">
        <v>1527</v>
      </c>
      <c r="D850" t="s">
        <v>1688</v>
      </c>
      <c r="E850" t="s">
        <v>1810</v>
      </c>
      <c r="F850">
        <v>4</v>
      </c>
      <c r="G850">
        <v>883.31</v>
      </c>
      <c r="H850" t="s">
        <v>1824</v>
      </c>
      <c r="I850">
        <v>3533.24</v>
      </c>
      <c r="J850">
        <v>953.97</v>
      </c>
      <c r="K850">
        <v>0.27</v>
      </c>
    </row>
    <row r="851" spans="1:11" x14ac:dyDescent="0.3">
      <c r="A851" t="s">
        <v>2675</v>
      </c>
      <c r="B851" s="13">
        <v>45627</v>
      </c>
      <c r="C851" t="s">
        <v>752</v>
      </c>
      <c r="D851" t="s">
        <v>1582</v>
      </c>
      <c r="E851" t="s">
        <v>1799</v>
      </c>
      <c r="F851">
        <v>4</v>
      </c>
      <c r="G851">
        <v>329.06</v>
      </c>
      <c r="H851" t="s">
        <v>1829</v>
      </c>
      <c r="I851">
        <v>1316.24</v>
      </c>
      <c r="J851">
        <v>52.65</v>
      </c>
      <c r="K851">
        <v>0.04</v>
      </c>
    </row>
    <row r="852" spans="1:11" x14ac:dyDescent="0.3">
      <c r="A852" t="s">
        <v>2676</v>
      </c>
      <c r="B852" s="13">
        <v>45678</v>
      </c>
      <c r="C852" t="s">
        <v>372</v>
      </c>
      <c r="D852" t="s">
        <v>1684</v>
      </c>
      <c r="E852" t="s">
        <v>1792</v>
      </c>
      <c r="F852">
        <v>1</v>
      </c>
      <c r="G852">
        <v>935.78</v>
      </c>
      <c r="H852" t="s">
        <v>1826</v>
      </c>
      <c r="I852">
        <v>935.78</v>
      </c>
      <c r="J852">
        <v>28.07</v>
      </c>
      <c r="K852">
        <v>0.03</v>
      </c>
    </row>
    <row r="853" spans="1:11" x14ac:dyDescent="0.3">
      <c r="A853" t="s">
        <v>2677</v>
      </c>
      <c r="B853" s="13">
        <v>45484</v>
      </c>
      <c r="C853" t="s">
        <v>1008</v>
      </c>
      <c r="D853" t="s">
        <v>1668</v>
      </c>
      <c r="E853" t="s">
        <v>1789</v>
      </c>
      <c r="F853">
        <v>4</v>
      </c>
      <c r="G853">
        <v>597.79999999999995</v>
      </c>
      <c r="H853" t="s">
        <v>1824</v>
      </c>
      <c r="I853">
        <v>2391.1999999999998</v>
      </c>
      <c r="J853">
        <v>478.24</v>
      </c>
      <c r="K853">
        <v>0.2</v>
      </c>
    </row>
    <row r="854" spans="1:11" x14ac:dyDescent="0.3">
      <c r="A854" t="s">
        <v>2678</v>
      </c>
      <c r="B854" s="13">
        <v>45700</v>
      </c>
      <c r="C854" t="s">
        <v>827</v>
      </c>
      <c r="D854" t="s">
        <v>1574</v>
      </c>
      <c r="E854" t="s">
        <v>1810</v>
      </c>
      <c r="F854">
        <v>4</v>
      </c>
      <c r="G854">
        <v>266.98</v>
      </c>
      <c r="H854" t="s">
        <v>1824</v>
      </c>
      <c r="I854">
        <v>1067.92</v>
      </c>
      <c r="J854">
        <v>170.87</v>
      </c>
      <c r="K854">
        <v>0.16</v>
      </c>
    </row>
    <row r="855" spans="1:11" x14ac:dyDescent="0.3">
      <c r="A855" t="s">
        <v>2679</v>
      </c>
      <c r="B855" s="13">
        <v>45873</v>
      </c>
      <c r="C855" t="s">
        <v>1266</v>
      </c>
      <c r="D855" t="s">
        <v>1688</v>
      </c>
      <c r="E855" t="s">
        <v>1801</v>
      </c>
      <c r="F855">
        <v>3</v>
      </c>
      <c r="G855">
        <v>360.18</v>
      </c>
      <c r="H855" t="s">
        <v>1824</v>
      </c>
      <c r="I855">
        <v>1080.54</v>
      </c>
      <c r="J855">
        <v>32.42</v>
      </c>
      <c r="K855">
        <v>0.03</v>
      </c>
    </row>
    <row r="856" spans="1:11" x14ac:dyDescent="0.3">
      <c r="A856" t="s">
        <v>2680</v>
      </c>
      <c r="B856" s="13">
        <v>45860</v>
      </c>
      <c r="C856" t="s">
        <v>1136</v>
      </c>
      <c r="D856" t="s">
        <v>1660</v>
      </c>
      <c r="E856" t="s">
        <v>1752</v>
      </c>
      <c r="F856">
        <v>3</v>
      </c>
      <c r="G856">
        <v>247.41</v>
      </c>
      <c r="H856" t="s">
        <v>1829</v>
      </c>
      <c r="I856">
        <v>742.23</v>
      </c>
      <c r="J856">
        <v>37.11</v>
      </c>
      <c r="K856">
        <v>0.05</v>
      </c>
    </row>
    <row r="857" spans="1:11" x14ac:dyDescent="0.3">
      <c r="A857" t="s">
        <v>2681</v>
      </c>
      <c r="B857" s="13">
        <v>45235</v>
      </c>
      <c r="C857" t="s">
        <v>284</v>
      </c>
      <c r="D857" t="s">
        <v>1638</v>
      </c>
      <c r="E857" t="s">
        <v>1801</v>
      </c>
      <c r="F857">
        <v>3</v>
      </c>
      <c r="G857">
        <v>674.66</v>
      </c>
      <c r="H857" t="s">
        <v>1824</v>
      </c>
      <c r="I857">
        <v>2023.98</v>
      </c>
      <c r="J857">
        <v>465.52</v>
      </c>
      <c r="K857">
        <v>0.23</v>
      </c>
    </row>
    <row r="858" spans="1:11" x14ac:dyDescent="0.3">
      <c r="A858" t="s">
        <v>2682</v>
      </c>
      <c r="B858" s="13">
        <v>45874</v>
      </c>
      <c r="C858" t="s">
        <v>1289</v>
      </c>
      <c r="D858" t="s">
        <v>1632</v>
      </c>
      <c r="E858" t="s">
        <v>1769</v>
      </c>
      <c r="F858">
        <v>1</v>
      </c>
      <c r="G858">
        <v>913.98</v>
      </c>
      <c r="H858" t="s">
        <v>1826</v>
      </c>
      <c r="I858">
        <v>913.98</v>
      </c>
      <c r="J858">
        <v>246.77</v>
      </c>
      <c r="K858">
        <v>0.27</v>
      </c>
    </row>
    <row r="859" spans="1:11" x14ac:dyDescent="0.3">
      <c r="A859" t="s">
        <v>2683</v>
      </c>
      <c r="B859" s="13">
        <v>45769</v>
      </c>
      <c r="C859" t="s">
        <v>990</v>
      </c>
      <c r="D859" t="s">
        <v>1734</v>
      </c>
      <c r="E859" t="s">
        <v>1789</v>
      </c>
      <c r="F859">
        <v>4</v>
      </c>
      <c r="G859">
        <v>370.5</v>
      </c>
      <c r="H859" t="s">
        <v>1826</v>
      </c>
      <c r="I859">
        <v>1482</v>
      </c>
      <c r="J859">
        <v>192.66</v>
      </c>
      <c r="K859">
        <v>0.13</v>
      </c>
    </row>
    <row r="860" spans="1:11" x14ac:dyDescent="0.3">
      <c r="A860" t="s">
        <v>2684</v>
      </c>
      <c r="B860" s="13">
        <v>45619</v>
      </c>
      <c r="C860" t="s">
        <v>1121</v>
      </c>
      <c r="D860" t="s">
        <v>1692</v>
      </c>
      <c r="E860" t="s">
        <v>1797</v>
      </c>
      <c r="F860">
        <v>1</v>
      </c>
      <c r="G860">
        <v>735.1</v>
      </c>
      <c r="H860" t="s">
        <v>1826</v>
      </c>
      <c r="I860">
        <v>735.1</v>
      </c>
      <c r="J860">
        <v>73.510000000000005</v>
      </c>
      <c r="K860">
        <v>0.1</v>
      </c>
    </row>
    <row r="861" spans="1:11" x14ac:dyDescent="0.3">
      <c r="A861" t="s">
        <v>2685</v>
      </c>
      <c r="B861" s="13">
        <v>45614</v>
      </c>
      <c r="C861" t="s">
        <v>461</v>
      </c>
      <c r="D861" t="s">
        <v>1706</v>
      </c>
      <c r="E861" t="s">
        <v>1761</v>
      </c>
      <c r="F861">
        <v>3</v>
      </c>
      <c r="G861">
        <v>448.55</v>
      </c>
      <c r="H861" t="s">
        <v>1824</v>
      </c>
      <c r="I861">
        <v>1345.65</v>
      </c>
      <c r="J861">
        <v>67.28</v>
      </c>
      <c r="K861">
        <v>0.05</v>
      </c>
    </row>
    <row r="862" spans="1:11" x14ac:dyDescent="0.3">
      <c r="A862" t="s">
        <v>2686</v>
      </c>
      <c r="B862" s="13">
        <v>45691</v>
      </c>
      <c r="C862" t="s">
        <v>221</v>
      </c>
      <c r="D862" t="s">
        <v>1716</v>
      </c>
      <c r="E862" t="s">
        <v>1797</v>
      </c>
      <c r="F862">
        <v>3</v>
      </c>
      <c r="G862">
        <v>904.96</v>
      </c>
      <c r="H862" t="s">
        <v>1829</v>
      </c>
      <c r="I862">
        <v>2714.88</v>
      </c>
      <c r="J862">
        <v>190.04</v>
      </c>
      <c r="K862">
        <v>7.0000000000000007E-2</v>
      </c>
    </row>
    <row r="863" spans="1:11" x14ac:dyDescent="0.3">
      <c r="A863" t="s">
        <v>2687</v>
      </c>
      <c r="B863" s="13">
        <v>45608</v>
      </c>
      <c r="C863" t="s">
        <v>1187</v>
      </c>
      <c r="D863" t="s">
        <v>1684</v>
      </c>
      <c r="E863" t="s">
        <v>1797</v>
      </c>
      <c r="F863">
        <v>4</v>
      </c>
      <c r="G863">
        <v>408.72</v>
      </c>
      <c r="H863" t="s">
        <v>1829</v>
      </c>
      <c r="I863">
        <v>1634.88</v>
      </c>
      <c r="J863">
        <v>261.58</v>
      </c>
      <c r="K863">
        <v>0.16</v>
      </c>
    </row>
    <row r="864" spans="1:11" x14ac:dyDescent="0.3">
      <c r="A864" t="s">
        <v>2688</v>
      </c>
      <c r="B864" s="13">
        <v>45412</v>
      </c>
      <c r="C864" t="s">
        <v>896</v>
      </c>
      <c r="D864" t="s">
        <v>1690</v>
      </c>
      <c r="E864" t="s">
        <v>1766</v>
      </c>
      <c r="F864">
        <v>4</v>
      </c>
      <c r="G864">
        <v>770.65</v>
      </c>
      <c r="H864" t="s">
        <v>1824</v>
      </c>
      <c r="I864">
        <v>3082.6</v>
      </c>
      <c r="J864">
        <v>832.3</v>
      </c>
      <c r="K864">
        <v>0.27</v>
      </c>
    </row>
    <row r="865" spans="1:11" x14ac:dyDescent="0.3">
      <c r="A865" t="s">
        <v>2689</v>
      </c>
      <c r="B865" s="13">
        <v>45767</v>
      </c>
      <c r="C865" t="s">
        <v>663</v>
      </c>
      <c r="D865" t="s">
        <v>1608</v>
      </c>
      <c r="E865" t="s">
        <v>1776</v>
      </c>
      <c r="F865">
        <v>1</v>
      </c>
      <c r="G865">
        <v>649.22</v>
      </c>
      <c r="H865" t="s">
        <v>1829</v>
      </c>
      <c r="I865">
        <v>649.22</v>
      </c>
      <c r="J865">
        <v>19.48</v>
      </c>
      <c r="K865">
        <v>0.03</v>
      </c>
    </row>
    <row r="866" spans="1:11" x14ac:dyDescent="0.3">
      <c r="A866" t="s">
        <v>2690</v>
      </c>
      <c r="B866" s="13">
        <v>45428</v>
      </c>
      <c r="C866" t="s">
        <v>1092</v>
      </c>
      <c r="D866" t="s">
        <v>1614</v>
      </c>
      <c r="E866" t="s">
        <v>1789</v>
      </c>
      <c r="F866">
        <v>2</v>
      </c>
      <c r="G866">
        <v>379.78</v>
      </c>
      <c r="H866" t="s">
        <v>1824</v>
      </c>
      <c r="I866">
        <v>759.56</v>
      </c>
      <c r="J866">
        <v>151.91</v>
      </c>
      <c r="K866">
        <v>0.2</v>
      </c>
    </row>
    <row r="867" spans="1:11" x14ac:dyDescent="0.3">
      <c r="A867" t="s">
        <v>2691</v>
      </c>
      <c r="B867" s="13">
        <v>45770</v>
      </c>
      <c r="C867" t="s">
        <v>794</v>
      </c>
      <c r="D867" t="s">
        <v>1634</v>
      </c>
      <c r="E867" t="s">
        <v>1782</v>
      </c>
      <c r="F867">
        <v>3</v>
      </c>
      <c r="G867">
        <v>924.15</v>
      </c>
      <c r="H867" t="s">
        <v>1826</v>
      </c>
      <c r="I867">
        <v>2772.45</v>
      </c>
      <c r="J867">
        <v>277.24</v>
      </c>
      <c r="K867">
        <v>0.1</v>
      </c>
    </row>
    <row r="868" spans="1:11" x14ac:dyDescent="0.3">
      <c r="A868" t="s">
        <v>2692</v>
      </c>
      <c r="B868" s="13">
        <v>45571</v>
      </c>
      <c r="C868" t="s">
        <v>1446</v>
      </c>
      <c r="D868" t="s">
        <v>1638</v>
      </c>
      <c r="E868" t="s">
        <v>1807</v>
      </c>
      <c r="F868">
        <v>3</v>
      </c>
      <c r="G868">
        <v>144.66999999999999</v>
      </c>
      <c r="H868" t="s">
        <v>1829</v>
      </c>
      <c r="I868">
        <v>434.01</v>
      </c>
      <c r="J868">
        <v>125.86</v>
      </c>
      <c r="K868">
        <v>0.28999999999999998</v>
      </c>
    </row>
    <row r="869" spans="1:11" x14ac:dyDescent="0.3">
      <c r="A869" t="s">
        <v>2693</v>
      </c>
      <c r="B869" s="13">
        <v>45700</v>
      </c>
      <c r="C869" t="s">
        <v>419</v>
      </c>
      <c r="D869" t="s">
        <v>1614</v>
      </c>
      <c r="E869" t="s">
        <v>1801</v>
      </c>
      <c r="F869">
        <v>2</v>
      </c>
      <c r="G869">
        <v>667.17</v>
      </c>
      <c r="H869" t="s">
        <v>1826</v>
      </c>
      <c r="I869">
        <v>1334.34</v>
      </c>
      <c r="J869">
        <v>133.43</v>
      </c>
      <c r="K869">
        <v>0.1</v>
      </c>
    </row>
    <row r="870" spans="1:11" x14ac:dyDescent="0.3">
      <c r="A870" t="s">
        <v>2694</v>
      </c>
      <c r="B870" s="13">
        <v>45382</v>
      </c>
      <c r="C870" t="s">
        <v>1252</v>
      </c>
      <c r="D870" t="s">
        <v>1680</v>
      </c>
      <c r="E870" t="s">
        <v>1766</v>
      </c>
      <c r="F870">
        <v>1</v>
      </c>
      <c r="G870">
        <v>984.6</v>
      </c>
      <c r="H870" t="s">
        <v>1824</v>
      </c>
      <c r="I870">
        <v>984.6</v>
      </c>
      <c r="J870">
        <v>216.61</v>
      </c>
      <c r="K870">
        <v>0.22</v>
      </c>
    </row>
    <row r="871" spans="1:11" x14ac:dyDescent="0.3">
      <c r="A871" t="s">
        <v>2695</v>
      </c>
      <c r="B871" s="13">
        <v>45260</v>
      </c>
      <c r="C871" t="s">
        <v>887</v>
      </c>
      <c r="D871" t="s">
        <v>1574</v>
      </c>
      <c r="E871" t="s">
        <v>1782</v>
      </c>
      <c r="F871">
        <v>1</v>
      </c>
      <c r="G871">
        <v>139.29</v>
      </c>
      <c r="H871" t="s">
        <v>1824</v>
      </c>
      <c r="I871">
        <v>139.29</v>
      </c>
      <c r="J871">
        <v>0</v>
      </c>
      <c r="K871">
        <v>0</v>
      </c>
    </row>
    <row r="872" spans="1:11" x14ac:dyDescent="0.3">
      <c r="A872" t="s">
        <v>2696</v>
      </c>
      <c r="B872" s="13">
        <v>45702</v>
      </c>
      <c r="C872" t="s">
        <v>134</v>
      </c>
      <c r="D872" t="s">
        <v>1580</v>
      </c>
      <c r="E872" t="s">
        <v>1782</v>
      </c>
      <c r="F872">
        <v>3</v>
      </c>
      <c r="G872">
        <v>459.57</v>
      </c>
      <c r="H872" t="s">
        <v>1829</v>
      </c>
      <c r="I872">
        <v>1378.71</v>
      </c>
      <c r="J872">
        <v>137.87</v>
      </c>
      <c r="K872">
        <v>0.1</v>
      </c>
    </row>
    <row r="873" spans="1:11" x14ac:dyDescent="0.3">
      <c r="A873" t="s">
        <v>2697</v>
      </c>
      <c r="B873" s="13">
        <v>45302</v>
      </c>
      <c r="C873" t="s">
        <v>244</v>
      </c>
      <c r="D873" t="s">
        <v>1628</v>
      </c>
      <c r="E873" t="s">
        <v>1801</v>
      </c>
      <c r="F873">
        <v>1</v>
      </c>
      <c r="G873">
        <v>517.82000000000005</v>
      </c>
      <c r="H873" t="s">
        <v>1824</v>
      </c>
      <c r="I873">
        <v>517.82000000000005</v>
      </c>
      <c r="J873">
        <v>150.16999999999999</v>
      </c>
      <c r="K873">
        <v>0.28999999999999998</v>
      </c>
    </row>
    <row r="874" spans="1:11" x14ac:dyDescent="0.3">
      <c r="A874" t="s">
        <v>2698</v>
      </c>
      <c r="B874" s="13">
        <v>45653</v>
      </c>
      <c r="C874" t="s">
        <v>1184</v>
      </c>
      <c r="D874" t="s">
        <v>1700</v>
      </c>
      <c r="E874" t="s">
        <v>1776</v>
      </c>
      <c r="F874">
        <v>4</v>
      </c>
      <c r="G874">
        <v>282.45</v>
      </c>
      <c r="H874" t="s">
        <v>1829</v>
      </c>
      <c r="I874">
        <v>1129.8</v>
      </c>
      <c r="J874">
        <v>327.64</v>
      </c>
      <c r="K874">
        <v>0.28999999999999998</v>
      </c>
    </row>
    <row r="875" spans="1:11" x14ac:dyDescent="0.3">
      <c r="A875" t="s">
        <v>2699</v>
      </c>
      <c r="B875" s="13">
        <v>45250</v>
      </c>
      <c r="C875" t="s">
        <v>1405</v>
      </c>
      <c r="D875" t="s">
        <v>1722</v>
      </c>
      <c r="E875" t="s">
        <v>1779</v>
      </c>
      <c r="F875">
        <v>2</v>
      </c>
      <c r="G875">
        <v>386.46</v>
      </c>
      <c r="H875" t="s">
        <v>1829</v>
      </c>
      <c r="I875">
        <v>772.92</v>
      </c>
      <c r="J875">
        <v>177.77</v>
      </c>
      <c r="K875">
        <v>0.23</v>
      </c>
    </row>
    <row r="876" spans="1:11" x14ac:dyDescent="0.3">
      <c r="A876" t="s">
        <v>2700</v>
      </c>
      <c r="B876" s="13">
        <v>45661</v>
      </c>
      <c r="C876" t="s">
        <v>640</v>
      </c>
      <c r="D876" t="s">
        <v>1586</v>
      </c>
      <c r="E876" t="s">
        <v>1766</v>
      </c>
      <c r="F876">
        <v>1</v>
      </c>
      <c r="G876">
        <v>270.45</v>
      </c>
      <c r="H876" t="s">
        <v>1829</v>
      </c>
      <c r="I876">
        <v>270.45</v>
      </c>
      <c r="J876">
        <v>40.57</v>
      </c>
      <c r="K876">
        <v>0.15</v>
      </c>
    </row>
    <row r="877" spans="1:11" x14ac:dyDescent="0.3">
      <c r="A877" t="s">
        <v>2701</v>
      </c>
      <c r="B877" s="13">
        <v>45493</v>
      </c>
      <c r="C877" t="s">
        <v>160</v>
      </c>
      <c r="D877" t="s">
        <v>1700</v>
      </c>
      <c r="E877" t="s">
        <v>1789</v>
      </c>
      <c r="F877">
        <v>4</v>
      </c>
      <c r="G877">
        <v>762.94</v>
      </c>
      <c r="H877" t="s">
        <v>1829</v>
      </c>
      <c r="I877">
        <v>3051.76</v>
      </c>
      <c r="J877">
        <v>274.66000000000003</v>
      </c>
      <c r="K877">
        <v>0.09</v>
      </c>
    </row>
    <row r="878" spans="1:11" x14ac:dyDescent="0.3">
      <c r="A878" t="s">
        <v>2702</v>
      </c>
      <c r="B878" s="13">
        <v>45242</v>
      </c>
      <c r="C878" t="s">
        <v>1518</v>
      </c>
      <c r="D878" t="s">
        <v>1630</v>
      </c>
      <c r="E878" t="s">
        <v>1797</v>
      </c>
      <c r="F878">
        <v>1</v>
      </c>
      <c r="G878">
        <v>409.03</v>
      </c>
      <c r="H878" t="s">
        <v>1829</v>
      </c>
      <c r="I878">
        <v>409.03</v>
      </c>
      <c r="J878">
        <v>102.26</v>
      </c>
      <c r="K878">
        <v>0.25</v>
      </c>
    </row>
    <row r="879" spans="1:11" x14ac:dyDescent="0.3">
      <c r="A879" t="s">
        <v>2703</v>
      </c>
      <c r="B879" s="13">
        <v>45411</v>
      </c>
      <c r="C879" t="s">
        <v>711</v>
      </c>
      <c r="D879" t="s">
        <v>1740</v>
      </c>
      <c r="E879" t="s">
        <v>1810</v>
      </c>
      <c r="F879">
        <v>2</v>
      </c>
      <c r="G879">
        <v>891.13</v>
      </c>
      <c r="H879" t="s">
        <v>1824</v>
      </c>
      <c r="I879">
        <v>1782.26</v>
      </c>
      <c r="J879">
        <v>231.69</v>
      </c>
      <c r="K879">
        <v>0.13</v>
      </c>
    </row>
    <row r="880" spans="1:11" x14ac:dyDescent="0.3">
      <c r="A880" t="s">
        <v>2704</v>
      </c>
      <c r="B880" s="13">
        <v>45593</v>
      </c>
      <c r="C880" t="s">
        <v>130</v>
      </c>
      <c r="D880" t="s">
        <v>1732</v>
      </c>
      <c r="E880" t="s">
        <v>1804</v>
      </c>
      <c r="F880">
        <v>1</v>
      </c>
      <c r="G880">
        <v>553.38</v>
      </c>
      <c r="H880" t="s">
        <v>1826</v>
      </c>
      <c r="I880">
        <v>553.38</v>
      </c>
      <c r="J880">
        <v>116.21</v>
      </c>
      <c r="K880">
        <v>0.21</v>
      </c>
    </row>
    <row r="881" spans="1:11" x14ac:dyDescent="0.3">
      <c r="A881" t="s">
        <v>2705</v>
      </c>
      <c r="B881" s="13">
        <v>45281</v>
      </c>
      <c r="C881" t="s">
        <v>535</v>
      </c>
      <c r="D881" t="s">
        <v>1718</v>
      </c>
      <c r="E881" t="s">
        <v>1797</v>
      </c>
      <c r="F881">
        <v>2</v>
      </c>
      <c r="G881">
        <v>652.29999999999995</v>
      </c>
      <c r="H881" t="s">
        <v>1829</v>
      </c>
      <c r="I881">
        <v>1304.5999999999999</v>
      </c>
      <c r="J881">
        <v>208.74</v>
      </c>
      <c r="K881">
        <v>0.16</v>
      </c>
    </row>
    <row r="882" spans="1:11" x14ac:dyDescent="0.3">
      <c r="A882" t="s">
        <v>2706</v>
      </c>
      <c r="B882" s="13">
        <v>45575</v>
      </c>
      <c r="C882" t="s">
        <v>422</v>
      </c>
      <c r="D882" t="s">
        <v>1632</v>
      </c>
      <c r="E882" t="s">
        <v>1786</v>
      </c>
      <c r="F882">
        <v>4</v>
      </c>
      <c r="G882">
        <v>194.36</v>
      </c>
      <c r="H882" t="s">
        <v>1829</v>
      </c>
      <c r="I882">
        <v>777.44</v>
      </c>
      <c r="J882">
        <v>139.94</v>
      </c>
      <c r="K882">
        <v>0.18</v>
      </c>
    </row>
    <row r="883" spans="1:11" x14ac:dyDescent="0.3">
      <c r="A883" t="s">
        <v>2707</v>
      </c>
      <c r="B883" s="13">
        <v>45660</v>
      </c>
      <c r="C883" t="s">
        <v>514</v>
      </c>
      <c r="D883" t="s">
        <v>1732</v>
      </c>
      <c r="E883" t="s">
        <v>1757</v>
      </c>
      <c r="F883">
        <v>3</v>
      </c>
      <c r="G883">
        <v>476.37</v>
      </c>
      <c r="H883" t="s">
        <v>1829</v>
      </c>
      <c r="I883">
        <v>1429.11</v>
      </c>
      <c r="J883">
        <v>300.11</v>
      </c>
      <c r="K883">
        <v>0.21</v>
      </c>
    </row>
    <row r="884" spans="1:11" x14ac:dyDescent="0.3">
      <c r="A884" t="s">
        <v>2708</v>
      </c>
      <c r="B884" s="13">
        <v>45360</v>
      </c>
      <c r="C884" t="s">
        <v>1142</v>
      </c>
      <c r="D884" t="s">
        <v>1628</v>
      </c>
      <c r="E884" t="s">
        <v>1773</v>
      </c>
      <c r="F884">
        <v>3</v>
      </c>
      <c r="G884">
        <v>174.57</v>
      </c>
      <c r="H884" t="s">
        <v>1826</v>
      </c>
      <c r="I884">
        <v>523.71</v>
      </c>
      <c r="J884">
        <v>0</v>
      </c>
      <c r="K884">
        <v>0</v>
      </c>
    </row>
    <row r="885" spans="1:11" x14ac:dyDescent="0.3">
      <c r="A885" t="s">
        <v>2709</v>
      </c>
      <c r="B885" s="13">
        <v>45526</v>
      </c>
      <c r="C885" t="s">
        <v>414</v>
      </c>
      <c r="D885" t="s">
        <v>1718</v>
      </c>
      <c r="E885" t="s">
        <v>1752</v>
      </c>
      <c r="F885">
        <v>3</v>
      </c>
      <c r="G885">
        <v>762</v>
      </c>
      <c r="H885" t="s">
        <v>1826</v>
      </c>
      <c r="I885">
        <v>2286</v>
      </c>
      <c r="J885">
        <v>45.72</v>
      </c>
      <c r="K885">
        <v>0.02</v>
      </c>
    </row>
    <row r="886" spans="1:11" x14ac:dyDescent="0.3">
      <c r="A886" t="s">
        <v>2710</v>
      </c>
      <c r="B886" s="13">
        <v>45395</v>
      </c>
      <c r="C886" t="s">
        <v>1319</v>
      </c>
      <c r="D886" t="s">
        <v>1692</v>
      </c>
      <c r="E886" t="s">
        <v>1813</v>
      </c>
      <c r="F886">
        <v>1</v>
      </c>
      <c r="G886">
        <v>44.08</v>
      </c>
      <c r="H886" t="s">
        <v>1824</v>
      </c>
      <c r="I886">
        <v>44.08</v>
      </c>
      <c r="J886">
        <v>2.2000000000000002</v>
      </c>
      <c r="K886">
        <v>0.05</v>
      </c>
    </row>
    <row r="887" spans="1:11" x14ac:dyDescent="0.3">
      <c r="A887" t="s">
        <v>2711</v>
      </c>
      <c r="B887" s="13">
        <v>45466</v>
      </c>
      <c r="C887" t="s">
        <v>1521</v>
      </c>
      <c r="D887" t="s">
        <v>1666</v>
      </c>
      <c r="E887" t="s">
        <v>1797</v>
      </c>
      <c r="F887">
        <v>1</v>
      </c>
      <c r="G887">
        <v>992.37</v>
      </c>
      <c r="H887" t="s">
        <v>1829</v>
      </c>
      <c r="I887">
        <v>992.37</v>
      </c>
      <c r="J887">
        <v>238.17</v>
      </c>
      <c r="K887">
        <v>0.24</v>
      </c>
    </row>
    <row r="888" spans="1:11" x14ac:dyDescent="0.3">
      <c r="A888" t="s">
        <v>2712</v>
      </c>
      <c r="B888" s="13">
        <v>45876</v>
      </c>
      <c r="C888" t="s">
        <v>657</v>
      </c>
      <c r="D888" t="s">
        <v>1610</v>
      </c>
      <c r="E888" t="s">
        <v>1789</v>
      </c>
      <c r="F888">
        <v>3</v>
      </c>
      <c r="G888">
        <v>465.4</v>
      </c>
      <c r="H888" t="s">
        <v>1829</v>
      </c>
      <c r="I888">
        <v>1396.2</v>
      </c>
      <c r="J888">
        <v>404.9</v>
      </c>
      <c r="K888">
        <v>0.28999999999999998</v>
      </c>
    </row>
    <row r="889" spans="1:11" x14ac:dyDescent="0.3">
      <c r="A889" t="s">
        <v>2713</v>
      </c>
      <c r="B889" s="13">
        <v>45724</v>
      </c>
      <c r="C889" t="s">
        <v>1059</v>
      </c>
      <c r="D889" t="s">
        <v>1580</v>
      </c>
      <c r="E889" t="s">
        <v>1789</v>
      </c>
      <c r="F889">
        <v>2</v>
      </c>
      <c r="G889">
        <v>693.61</v>
      </c>
      <c r="H889" t="s">
        <v>1826</v>
      </c>
      <c r="I889">
        <v>1387.22</v>
      </c>
      <c r="J889">
        <v>208.08</v>
      </c>
      <c r="K889">
        <v>0.15</v>
      </c>
    </row>
    <row r="890" spans="1:11" x14ac:dyDescent="0.3">
      <c r="A890" t="s">
        <v>2714</v>
      </c>
      <c r="B890" s="13">
        <v>45801</v>
      </c>
      <c r="C890" t="s">
        <v>1434</v>
      </c>
      <c r="D890" t="s">
        <v>1682</v>
      </c>
      <c r="E890" t="s">
        <v>1782</v>
      </c>
      <c r="F890">
        <v>2</v>
      </c>
      <c r="G890">
        <v>995.11</v>
      </c>
      <c r="H890" t="s">
        <v>1826</v>
      </c>
      <c r="I890">
        <v>1990.22</v>
      </c>
      <c r="J890">
        <v>258.73</v>
      </c>
      <c r="K890">
        <v>0.13</v>
      </c>
    </row>
    <row r="891" spans="1:11" x14ac:dyDescent="0.3">
      <c r="A891" t="s">
        <v>2715</v>
      </c>
      <c r="B891" s="13">
        <v>45749</v>
      </c>
      <c r="C891" t="s">
        <v>1190</v>
      </c>
      <c r="D891" t="s">
        <v>1594</v>
      </c>
      <c r="E891" t="s">
        <v>1769</v>
      </c>
      <c r="F891">
        <v>3</v>
      </c>
      <c r="G891">
        <v>70.97</v>
      </c>
      <c r="H891" t="s">
        <v>1829</v>
      </c>
      <c r="I891">
        <v>212.91</v>
      </c>
      <c r="J891">
        <v>12.77</v>
      </c>
      <c r="K891">
        <v>0.06</v>
      </c>
    </row>
    <row r="892" spans="1:11" x14ac:dyDescent="0.3">
      <c r="A892" t="s">
        <v>2716</v>
      </c>
      <c r="B892" s="13">
        <v>45325</v>
      </c>
      <c r="C892" t="s">
        <v>396</v>
      </c>
      <c r="D892" t="s">
        <v>1714</v>
      </c>
      <c r="E892" t="s">
        <v>1786</v>
      </c>
      <c r="F892">
        <v>3</v>
      </c>
      <c r="G892">
        <v>470.42</v>
      </c>
      <c r="H892" t="s">
        <v>1824</v>
      </c>
      <c r="I892">
        <v>1411.26</v>
      </c>
      <c r="J892">
        <v>225.8</v>
      </c>
      <c r="K892">
        <v>0.16</v>
      </c>
    </row>
    <row r="893" spans="1:11" x14ac:dyDescent="0.3">
      <c r="A893" t="s">
        <v>2717</v>
      </c>
      <c r="B893" s="13">
        <v>45932</v>
      </c>
      <c r="C893" t="s">
        <v>990</v>
      </c>
      <c r="D893" t="s">
        <v>1720</v>
      </c>
      <c r="E893" t="s">
        <v>1804</v>
      </c>
      <c r="F893">
        <v>2</v>
      </c>
      <c r="G893">
        <v>215.59</v>
      </c>
      <c r="H893" t="s">
        <v>1824</v>
      </c>
      <c r="I893">
        <v>431.18</v>
      </c>
      <c r="J893">
        <v>77.61</v>
      </c>
      <c r="K893">
        <v>0.18</v>
      </c>
    </row>
    <row r="894" spans="1:11" x14ac:dyDescent="0.3">
      <c r="A894" t="s">
        <v>2718</v>
      </c>
      <c r="B894" s="13">
        <v>45895</v>
      </c>
      <c r="C894" t="s">
        <v>767</v>
      </c>
      <c r="D894" t="s">
        <v>1732</v>
      </c>
      <c r="E894" t="s">
        <v>1752</v>
      </c>
      <c r="F894">
        <v>1</v>
      </c>
      <c r="G894">
        <v>533.79999999999995</v>
      </c>
      <c r="H894" t="s">
        <v>1829</v>
      </c>
      <c r="I894">
        <v>533.79999999999995</v>
      </c>
      <c r="J894">
        <v>144.13</v>
      </c>
      <c r="K894">
        <v>0.27</v>
      </c>
    </row>
    <row r="895" spans="1:11" x14ac:dyDescent="0.3">
      <c r="A895" t="s">
        <v>2719</v>
      </c>
      <c r="B895" s="13">
        <v>45614</v>
      </c>
      <c r="C895" t="s">
        <v>335</v>
      </c>
      <c r="D895" t="s">
        <v>1612</v>
      </c>
      <c r="E895" t="s">
        <v>1766</v>
      </c>
      <c r="F895">
        <v>2</v>
      </c>
      <c r="G895">
        <v>732.67</v>
      </c>
      <c r="H895" t="s">
        <v>1826</v>
      </c>
      <c r="I895">
        <v>1465.34</v>
      </c>
      <c r="J895">
        <v>351.68</v>
      </c>
      <c r="K895">
        <v>0.24</v>
      </c>
    </row>
    <row r="896" spans="1:11" x14ac:dyDescent="0.3">
      <c r="A896" t="s">
        <v>2720</v>
      </c>
      <c r="B896" s="13">
        <v>45247</v>
      </c>
      <c r="C896" t="s">
        <v>1504</v>
      </c>
      <c r="D896" t="s">
        <v>1668</v>
      </c>
      <c r="E896" t="s">
        <v>1797</v>
      </c>
      <c r="F896">
        <v>4</v>
      </c>
      <c r="G896">
        <v>106.48</v>
      </c>
      <c r="H896" t="s">
        <v>1829</v>
      </c>
      <c r="I896">
        <v>425.92</v>
      </c>
      <c r="J896">
        <v>42.59</v>
      </c>
      <c r="K896">
        <v>0.1</v>
      </c>
    </row>
    <row r="897" spans="1:11" x14ac:dyDescent="0.3">
      <c r="A897" t="s">
        <v>2721</v>
      </c>
      <c r="B897" s="13">
        <v>45696</v>
      </c>
      <c r="C897" t="s">
        <v>372</v>
      </c>
      <c r="D897" t="s">
        <v>1662</v>
      </c>
      <c r="E897" t="s">
        <v>1766</v>
      </c>
      <c r="F897">
        <v>1</v>
      </c>
      <c r="G897">
        <v>38.950000000000003</v>
      </c>
      <c r="H897" t="s">
        <v>1824</v>
      </c>
      <c r="I897">
        <v>38.950000000000003</v>
      </c>
      <c r="J897">
        <v>10.91</v>
      </c>
      <c r="K897">
        <v>0.28000000000000003</v>
      </c>
    </row>
    <row r="898" spans="1:11" x14ac:dyDescent="0.3">
      <c r="A898" t="s">
        <v>2722</v>
      </c>
      <c r="B898" s="13">
        <v>45294</v>
      </c>
      <c r="C898" t="s">
        <v>1337</v>
      </c>
      <c r="D898" t="s">
        <v>1740</v>
      </c>
      <c r="E898" t="s">
        <v>1804</v>
      </c>
      <c r="F898">
        <v>1</v>
      </c>
      <c r="G898">
        <v>835.17</v>
      </c>
      <c r="H898" t="s">
        <v>1829</v>
      </c>
      <c r="I898">
        <v>835.17</v>
      </c>
      <c r="J898">
        <v>16.7</v>
      </c>
      <c r="K898">
        <v>0.02</v>
      </c>
    </row>
    <row r="899" spans="1:11" x14ac:dyDescent="0.3">
      <c r="A899" t="s">
        <v>2723</v>
      </c>
      <c r="B899" s="13">
        <v>45389</v>
      </c>
      <c r="C899" t="s">
        <v>458</v>
      </c>
      <c r="D899" t="s">
        <v>1714</v>
      </c>
      <c r="E899" t="s">
        <v>1766</v>
      </c>
      <c r="F899">
        <v>1</v>
      </c>
      <c r="G899">
        <v>113.07</v>
      </c>
      <c r="H899" t="s">
        <v>1824</v>
      </c>
      <c r="I899">
        <v>113.07</v>
      </c>
      <c r="J899">
        <v>27.14</v>
      </c>
      <c r="K899">
        <v>0.24</v>
      </c>
    </row>
    <row r="900" spans="1:11" x14ac:dyDescent="0.3">
      <c r="A900" t="s">
        <v>2724</v>
      </c>
      <c r="B900" s="13">
        <v>45930</v>
      </c>
      <c r="C900" t="s">
        <v>1437</v>
      </c>
      <c r="D900" t="s">
        <v>1736</v>
      </c>
      <c r="E900" t="s">
        <v>1794</v>
      </c>
      <c r="F900">
        <v>2</v>
      </c>
      <c r="G900">
        <v>451.33</v>
      </c>
      <c r="H900" t="s">
        <v>1829</v>
      </c>
      <c r="I900">
        <v>902.66</v>
      </c>
      <c r="J900">
        <v>207.61</v>
      </c>
      <c r="K900">
        <v>0.23</v>
      </c>
    </row>
    <row r="901" spans="1:11" x14ac:dyDescent="0.3">
      <c r="A901" t="s">
        <v>2725</v>
      </c>
      <c r="B901" s="13">
        <v>45456</v>
      </c>
      <c r="C901" t="s">
        <v>1163</v>
      </c>
      <c r="D901" t="s">
        <v>1720</v>
      </c>
      <c r="E901" t="s">
        <v>1776</v>
      </c>
      <c r="F901">
        <v>3</v>
      </c>
      <c r="G901">
        <v>619.80999999999995</v>
      </c>
      <c r="H901" t="s">
        <v>1829</v>
      </c>
      <c r="I901">
        <v>1859.43</v>
      </c>
      <c r="J901">
        <v>297.51</v>
      </c>
      <c r="K901">
        <v>0.16</v>
      </c>
    </row>
    <row r="902" spans="1:11" x14ac:dyDescent="0.3">
      <c r="A902" t="s">
        <v>2726</v>
      </c>
      <c r="B902" s="13">
        <v>45713</v>
      </c>
      <c r="C902" t="s">
        <v>381</v>
      </c>
      <c r="D902" t="s">
        <v>1672</v>
      </c>
      <c r="E902" t="s">
        <v>1779</v>
      </c>
      <c r="F902">
        <v>4</v>
      </c>
      <c r="G902">
        <v>46.97</v>
      </c>
      <c r="H902" t="s">
        <v>1826</v>
      </c>
      <c r="I902">
        <v>187.88</v>
      </c>
      <c r="J902">
        <v>48.85</v>
      </c>
      <c r="K902">
        <v>0.26</v>
      </c>
    </row>
    <row r="903" spans="1:11" x14ac:dyDescent="0.3">
      <c r="A903" t="s">
        <v>2727</v>
      </c>
      <c r="B903" s="13">
        <v>45784</v>
      </c>
      <c r="C903" t="s">
        <v>607</v>
      </c>
      <c r="D903" t="s">
        <v>1640</v>
      </c>
      <c r="E903" t="s">
        <v>1761</v>
      </c>
      <c r="F903">
        <v>2</v>
      </c>
      <c r="G903">
        <v>71.48</v>
      </c>
      <c r="H903" t="s">
        <v>1829</v>
      </c>
      <c r="I903">
        <v>142.96</v>
      </c>
      <c r="J903">
        <v>20.010000000000002</v>
      </c>
      <c r="K903">
        <v>0.14000000000000001</v>
      </c>
    </row>
    <row r="904" spans="1:11" x14ac:dyDescent="0.3">
      <c r="A904" t="s">
        <v>2728</v>
      </c>
      <c r="B904" s="13">
        <v>45812</v>
      </c>
      <c r="C904" t="s">
        <v>8</v>
      </c>
      <c r="D904" t="s">
        <v>1660</v>
      </c>
      <c r="E904" t="s">
        <v>1813</v>
      </c>
      <c r="F904">
        <v>2</v>
      </c>
      <c r="G904">
        <v>404.08</v>
      </c>
      <c r="H904" t="s">
        <v>1824</v>
      </c>
      <c r="I904">
        <v>808.16</v>
      </c>
      <c r="J904">
        <v>56.57</v>
      </c>
      <c r="K904">
        <v>7.0000000000000007E-2</v>
      </c>
    </row>
    <row r="905" spans="1:11" x14ac:dyDescent="0.3">
      <c r="A905" t="s">
        <v>2729</v>
      </c>
      <c r="B905" s="13">
        <v>45653</v>
      </c>
      <c r="C905" t="s">
        <v>842</v>
      </c>
      <c r="D905" t="s">
        <v>1582</v>
      </c>
      <c r="E905" t="s">
        <v>1804</v>
      </c>
      <c r="F905">
        <v>1</v>
      </c>
      <c r="G905">
        <v>519.91</v>
      </c>
      <c r="H905" t="s">
        <v>1829</v>
      </c>
      <c r="I905">
        <v>519.91</v>
      </c>
      <c r="J905">
        <v>26</v>
      </c>
      <c r="K905">
        <v>0.05</v>
      </c>
    </row>
    <row r="906" spans="1:11" x14ac:dyDescent="0.3">
      <c r="A906" t="s">
        <v>2730</v>
      </c>
      <c r="B906" s="13">
        <v>45672</v>
      </c>
      <c r="C906" t="s">
        <v>490</v>
      </c>
      <c r="D906" t="s">
        <v>1644</v>
      </c>
      <c r="E906" t="s">
        <v>1797</v>
      </c>
      <c r="F906">
        <v>3</v>
      </c>
      <c r="G906">
        <v>566.16</v>
      </c>
      <c r="H906" t="s">
        <v>1826</v>
      </c>
      <c r="I906">
        <v>1698.48</v>
      </c>
      <c r="J906">
        <v>84.92</v>
      </c>
      <c r="K906">
        <v>0.05</v>
      </c>
    </row>
    <row r="907" spans="1:11" x14ac:dyDescent="0.3">
      <c r="A907" t="s">
        <v>2731</v>
      </c>
      <c r="B907" s="13">
        <v>45799</v>
      </c>
      <c r="C907" t="s">
        <v>1223</v>
      </c>
      <c r="D907" t="s">
        <v>1652</v>
      </c>
      <c r="E907" t="s">
        <v>1789</v>
      </c>
      <c r="F907">
        <v>2</v>
      </c>
      <c r="G907">
        <v>295.12</v>
      </c>
      <c r="H907" t="s">
        <v>1829</v>
      </c>
      <c r="I907">
        <v>590.24</v>
      </c>
      <c r="J907">
        <v>53.12</v>
      </c>
      <c r="K907">
        <v>0.09</v>
      </c>
    </row>
    <row r="908" spans="1:11" x14ac:dyDescent="0.3">
      <c r="A908" t="s">
        <v>2732</v>
      </c>
      <c r="B908" s="13">
        <v>45848</v>
      </c>
      <c r="C908" t="s">
        <v>384</v>
      </c>
      <c r="D908" t="s">
        <v>1616</v>
      </c>
      <c r="E908" t="s">
        <v>1792</v>
      </c>
      <c r="F908">
        <v>2</v>
      </c>
      <c r="G908">
        <v>414.18</v>
      </c>
      <c r="H908" t="s">
        <v>1826</v>
      </c>
      <c r="I908">
        <v>828.36</v>
      </c>
      <c r="J908">
        <v>207.09</v>
      </c>
      <c r="K908">
        <v>0.25</v>
      </c>
    </row>
    <row r="909" spans="1:11" x14ac:dyDescent="0.3">
      <c r="A909" t="s">
        <v>2733</v>
      </c>
      <c r="B909" s="13">
        <v>45918</v>
      </c>
      <c r="C909" t="s">
        <v>854</v>
      </c>
      <c r="D909" t="s">
        <v>1664</v>
      </c>
      <c r="E909" t="s">
        <v>1782</v>
      </c>
      <c r="F909">
        <v>2</v>
      </c>
      <c r="G909">
        <v>433.75</v>
      </c>
      <c r="H909" t="s">
        <v>1824</v>
      </c>
      <c r="I909">
        <v>867.5</v>
      </c>
      <c r="J909">
        <v>0</v>
      </c>
      <c r="K909">
        <v>0</v>
      </c>
    </row>
    <row r="910" spans="1:11" x14ac:dyDescent="0.3">
      <c r="A910" t="s">
        <v>2734</v>
      </c>
      <c r="B910" s="13">
        <v>45288</v>
      </c>
      <c r="C910" t="s">
        <v>893</v>
      </c>
      <c r="D910" t="s">
        <v>1718</v>
      </c>
      <c r="E910" t="s">
        <v>1813</v>
      </c>
      <c r="F910">
        <v>3</v>
      </c>
      <c r="G910">
        <v>104.33</v>
      </c>
      <c r="H910" t="s">
        <v>1829</v>
      </c>
      <c r="I910">
        <v>312.99</v>
      </c>
      <c r="J910">
        <v>40.69</v>
      </c>
      <c r="K910">
        <v>0.13</v>
      </c>
    </row>
    <row r="911" spans="1:11" x14ac:dyDescent="0.3">
      <c r="A911" t="s">
        <v>2735</v>
      </c>
      <c r="B911" s="13">
        <v>45477</v>
      </c>
      <c r="C911" t="s">
        <v>1431</v>
      </c>
      <c r="D911" t="s">
        <v>1553</v>
      </c>
      <c r="E911" t="s">
        <v>1794</v>
      </c>
      <c r="F911">
        <v>1</v>
      </c>
      <c r="G911">
        <v>221.7</v>
      </c>
      <c r="H911" t="s">
        <v>1824</v>
      </c>
      <c r="I911">
        <v>221.7</v>
      </c>
      <c r="J911">
        <v>8.8699999999999992</v>
      </c>
      <c r="K911">
        <v>0.04</v>
      </c>
    </row>
    <row r="912" spans="1:11" x14ac:dyDescent="0.3">
      <c r="A912" t="s">
        <v>2736</v>
      </c>
      <c r="B912" s="13">
        <v>45796</v>
      </c>
      <c r="C912" t="s">
        <v>687</v>
      </c>
      <c r="D912" t="s">
        <v>1682</v>
      </c>
      <c r="E912" t="s">
        <v>1773</v>
      </c>
      <c r="F912">
        <v>2</v>
      </c>
      <c r="G912">
        <v>491.26</v>
      </c>
      <c r="H912" t="s">
        <v>1829</v>
      </c>
      <c r="I912">
        <v>982.52</v>
      </c>
      <c r="J912">
        <v>137.55000000000001</v>
      </c>
      <c r="K912">
        <v>0.14000000000000001</v>
      </c>
    </row>
    <row r="913" spans="1:11" x14ac:dyDescent="0.3">
      <c r="A913" t="s">
        <v>2737</v>
      </c>
      <c r="B913" s="13">
        <v>45630</v>
      </c>
      <c r="C913" t="s">
        <v>598</v>
      </c>
      <c r="D913" t="s">
        <v>1622</v>
      </c>
      <c r="E913" t="s">
        <v>1782</v>
      </c>
      <c r="F913">
        <v>4</v>
      </c>
      <c r="G913">
        <v>923.14</v>
      </c>
      <c r="H913" t="s">
        <v>1824</v>
      </c>
      <c r="I913">
        <v>3692.56</v>
      </c>
      <c r="J913">
        <v>553.88</v>
      </c>
      <c r="K913">
        <v>0.15</v>
      </c>
    </row>
    <row r="914" spans="1:11" x14ac:dyDescent="0.3">
      <c r="A914" t="s">
        <v>2738</v>
      </c>
      <c r="B914" s="13">
        <v>45625</v>
      </c>
      <c r="C914" t="s">
        <v>634</v>
      </c>
      <c r="D914" t="s">
        <v>1676</v>
      </c>
      <c r="E914" t="s">
        <v>1779</v>
      </c>
      <c r="F914">
        <v>2</v>
      </c>
      <c r="G914">
        <v>747.65</v>
      </c>
      <c r="H914" t="s">
        <v>1824</v>
      </c>
      <c r="I914">
        <v>1495.3</v>
      </c>
      <c r="J914">
        <v>119.62</v>
      </c>
      <c r="K914">
        <v>0.08</v>
      </c>
    </row>
    <row r="915" spans="1:11" x14ac:dyDescent="0.3">
      <c r="A915" t="s">
        <v>2739</v>
      </c>
      <c r="B915" s="13">
        <v>45773</v>
      </c>
      <c r="C915" t="s">
        <v>384</v>
      </c>
      <c r="D915" t="s">
        <v>1632</v>
      </c>
      <c r="E915" t="s">
        <v>1779</v>
      </c>
      <c r="F915">
        <v>3</v>
      </c>
      <c r="G915">
        <v>94.55</v>
      </c>
      <c r="H915" t="s">
        <v>1829</v>
      </c>
      <c r="I915">
        <v>283.64999999999998</v>
      </c>
      <c r="J915">
        <v>36.869999999999997</v>
      </c>
      <c r="K915">
        <v>0.13</v>
      </c>
    </row>
    <row r="916" spans="1:11" x14ac:dyDescent="0.3">
      <c r="A916" t="s">
        <v>2740</v>
      </c>
      <c r="B916" s="13">
        <v>45308</v>
      </c>
      <c r="C916" t="s">
        <v>153</v>
      </c>
      <c r="D916" t="s">
        <v>1578</v>
      </c>
      <c r="E916" t="s">
        <v>1813</v>
      </c>
      <c r="F916">
        <v>3</v>
      </c>
      <c r="G916">
        <v>620.12</v>
      </c>
      <c r="H916" t="s">
        <v>1824</v>
      </c>
      <c r="I916">
        <v>1860.36</v>
      </c>
      <c r="J916">
        <v>111.62</v>
      </c>
      <c r="K916">
        <v>0.06</v>
      </c>
    </row>
    <row r="917" spans="1:11" x14ac:dyDescent="0.3">
      <c r="A917" t="s">
        <v>2741</v>
      </c>
      <c r="B917" s="13">
        <v>45869</v>
      </c>
      <c r="C917" t="s">
        <v>1495</v>
      </c>
      <c r="D917" t="s">
        <v>1686</v>
      </c>
      <c r="E917" t="s">
        <v>1776</v>
      </c>
      <c r="F917">
        <v>2</v>
      </c>
      <c r="G917">
        <v>354.09</v>
      </c>
      <c r="H917" t="s">
        <v>1829</v>
      </c>
      <c r="I917">
        <v>708.18</v>
      </c>
      <c r="J917">
        <v>84.98</v>
      </c>
      <c r="K917">
        <v>0.12</v>
      </c>
    </row>
    <row r="918" spans="1:11" x14ac:dyDescent="0.3">
      <c r="A918" t="s">
        <v>2742</v>
      </c>
      <c r="B918" s="13">
        <v>45621</v>
      </c>
      <c r="C918" t="s">
        <v>447</v>
      </c>
      <c r="D918" t="s">
        <v>1654</v>
      </c>
      <c r="E918" t="s">
        <v>1773</v>
      </c>
      <c r="F918">
        <v>3</v>
      </c>
      <c r="G918">
        <v>214.94</v>
      </c>
      <c r="H918" t="s">
        <v>1829</v>
      </c>
      <c r="I918">
        <v>644.82000000000005</v>
      </c>
      <c r="J918">
        <v>141.86000000000001</v>
      </c>
      <c r="K918">
        <v>0.22</v>
      </c>
    </row>
    <row r="919" spans="1:11" x14ac:dyDescent="0.3">
      <c r="A919" t="s">
        <v>2743</v>
      </c>
      <c r="B919" s="13">
        <v>45428</v>
      </c>
      <c r="C919" t="s">
        <v>651</v>
      </c>
      <c r="D919" t="s">
        <v>1565</v>
      </c>
      <c r="E919" t="s">
        <v>1794</v>
      </c>
      <c r="F919">
        <v>2</v>
      </c>
      <c r="G919">
        <v>309.77999999999997</v>
      </c>
      <c r="H919" t="s">
        <v>1824</v>
      </c>
      <c r="I919">
        <v>619.55999999999995</v>
      </c>
      <c r="J919">
        <v>99.13</v>
      </c>
      <c r="K919">
        <v>0.16</v>
      </c>
    </row>
    <row r="920" spans="1:11" x14ac:dyDescent="0.3">
      <c r="A920" t="s">
        <v>2744</v>
      </c>
      <c r="B920" s="13">
        <v>45807</v>
      </c>
      <c r="C920" t="s">
        <v>255</v>
      </c>
      <c r="D920" t="s">
        <v>1574</v>
      </c>
      <c r="E920" t="s">
        <v>1766</v>
      </c>
      <c r="F920">
        <v>2</v>
      </c>
      <c r="G920">
        <v>183.85</v>
      </c>
      <c r="H920" t="s">
        <v>1826</v>
      </c>
      <c r="I920">
        <v>367.7</v>
      </c>
      <c r="J920">
        <v>51.48</v>
      </c>
      <c r="K920">
        <v>0.14000000000000001</v>
      </c>
    </row>
    <row r="921" spans="1:11" x14ac:dyDescent="0.3">
      <c r="A921" t="s">
        <v>2745</v>
      </c>
      <c r="B921" s="13">
        <v>45238</v>
      </c>
      <c r="C921" t="s">
        <v>1272</v>
      </c>
      <c r="D921" t="s">
        <v>1688</v>
      </c>
      <c r="E921" t="s">
        <v>1752</v>
      </c>
      <c r="F921">
        <v>1</v>
      </c>
      <c r="G921">
        <v>550.05999999999995</v>
      </c>
      <c r="H921" t="s">
        <v>1824</v>
      </c>
      <c r="I921">
        <v>550.05999999999995</v>
      </c>
      <c r="J921">
        <v>5.5</v>
      </c>
      <c r="K921">
        <v>0.01</v>
      </c>
    </row>
    <row r="922" spans="1:11" x14ac:dyDescent="0.3">
      <c r="A922" t="s">
        <v>2746</v>
      </c>
      <c r="B922" s="13">
        <v>45253</v>
      </c>
      <c r="C922" t="s">
        <v>121</v>
      </c>
      <c r="D922" t="s">
        <v>1706</v>
      </c>
      <c r="E922" t="s">
        <v>1769</v>
      </c>
      <c r="F922">
        <v>2</v>
      </c>
      <c r="G922">
        <v>32.19</v>
      </c>
      <c r="H922" t="s">
        <v>1829</v>
      </c>
      <c r="I922">
        <v>64.38</v>
      </c>
      <c r="J922">
        <v>8.3699999999999992</v>
      </c>
      <c r="K922">
        <v>0.13</v>
      </c>
    </row>
    <row r="923" spans="1:11" x14ac:dyDescent="0.3">
      <c r="A923" t="s">
        <v>2747</v>
      </c>
      <c r="B923" s="13">
        <v>45460</v>
      </c>
      <c r="C923" t="s">
        <v>470</v>
      </c>
      <c r="D923" t="s">
        <v>1614</v>
      </c>
      <c r="E923" t="s">
        <v>1813</v>
      </c>
      <c r="F923">
        <v>2</v>
      </c>
      <c r="G923">
        <v>892.06</v>
      </c>
      <c r="H923" t="s">
        <v>1824</v>
      </c>
      <c r="I923">
        <v>1784.12</v>
      </c>
      <c r="J923">
        <v>142.72999999999999</v>
      </c>
      <c r="K923">
        <v>0.08</v>
      </c>
    </row>
    <row r="924" spans="1:11" x14ac:dyDescent="0.3">
      <c r="A924" t="s">
        <v>2748</v>
      </c>
      <c r="B924" s="13">
        <v>45628</v>
      </c>
      <c r="C924" t="s">
        <v>1455</v>
      </c>
      <c r="D924" t="s">
        <v>1664</v>
      </c>
      <c r="E924" t="s">
        <v>1776</v>
      </c>
      <c r="F924">
        <v>1</v>
      </c>
      <c r="G924">
        <v>127.47</v>
      </c>
      <c r="H924" t="s">
        <v>1829</v>
      </c>
      <c r="I924">
        <v>127.47</v>
      </c>
      <c r="J924">
        <v>20.399999999999999</v>
      </c>
      <c r="K924">
        <v>0.16</v>
      </c>
    </row>
    <row r="925" spans="1:11" x14ac:dyDescent="0.3">
      <c r="A925" t="s">
        <v>2749</v>
      </c>
      <c r="B925" s="13">
        <v>45778</v>
      </c>
      <c r="C925" t="s">
        <v>1211</v>
      </c>
      <c r="D925" t="s">
        <v>1702</v>
      </c>
      <c r="E925" t="s">
        <v>1799</v>
      </c>
      <c r="F925">
        <v>3</v>
      </c>
      <c r="G925">
        <v>212.87</v>
      </c>
      <c r="H925" t="s">
        <v>1824</v>
      </c>
      <c r="I925">
        <v>638.61</v>
      </c>
      <c r="J925">
        <v>114.95</v>
      </c>
      <c r="K925">
        <v>0.18</v>
      </c>
    </row>
    <row r="926" spans="1:11" x14ac:dyDescent="0.3">
      <c r="A926" t="s">
        <v>2750</v>
      </c>
      <c r="B926" s="13">
        <v>45471</v>
      </c>
      <c r="C926" t="s">
        <v>598</v>
      </c>
      <c r="D926" t="s">
        <v>1710</v>
      </c>
      <c r="E926" t="s">
        <v>1779</v>
      </c>
      <c r="F926">
        <v>1</v>
      </c>
      <c r="G926">
        <v>26.37</v>
      </c>
      <c r="H926" t="s">
        <v>1829</v>
      </c>
      <c r="I926">
        <v>26.37</v>
      </c>
      <c r="J926">
        <v>7.91</v>
      </c>
      <c r="K926">
        <v>0.3</v>
      </c>
    </row>
    <row r="927" spans="1:11" x14ac:dyDescent="0.3">
      <c r="A927" t="s">
        <v>2751</v>
      </c>
      <c r="B927" s="13">
        <v>45770</v>
      </c>
      <c r="C927" t="s">
        <v>1437</v>
      </c>
      <c r="D927" t="s">
        <v>1616</v>
      </c>
      <c r="E927" t="s">
        <v>1810</v>
      </c>
      <c r="F927">
        <v>4</v>
      </c>
      <c r="G927">
        <v>953.98</v>
      </c>
      <c r="H927" t="s">
        <v>1824</v>
      </c>
      <c r="I927">
        <v>3815.92</v>
      </c>
      <c r="J927">
        <v>610.54999999999995</v>
      </c>
      <c r="K927">
        <v>0.16</v>
      </c>
    </row>
    <row r="928" spans="1:11" x14ac:dyDescent="0.3">
      <c r="A928" t="s">
        <v>2752</v>
      </c>
      <c r="B928" s="13">
        <v>45369</v>
      </c>
      <c r="C928" t="s">
        <v>699</v>
      </c>
      <c r="D928" t="s">
        <v>1682</v>
      </c>
      <c r="E928" t="s">
        <v>1813</v>
      </c>
      <c r="F928">
        <v>3</v>
      </c>
      <c r="G928">
        <v>968.88</v>
      </c>
      <c r="H928" t="s">
        <v>1824</v>
      </c>
      <c r="I928">
        <v>2906.64</v>
      </c>
      <c r="J928">
        <v>436</v>
      </c>
      <c r="K928">
        <v>0.15</v>
      </c>
    </row>
    <row r="929" spans="1:11" x14ac:dyDescent="0.3">
      <c r="A929" t="s">
        <v>2753</v>
      </c>
      <c r="B929" s="13">
        <v>45910</v>
      </c>
      <c r="C929" t="s">
        <v>616</v>
      </c>
      <c r="D929" t="s">
        <v>1700</v>
      </c>
      <c r="E929" t="s">
        <v>1810</v>
      </c>
      <c r="F929">
        <v>1</v>
      </c>
      <c r="G929">
        <v>533.04999999999995</v>
      </c>
      <c r="H929" t="s">
        <v>1826</v>
      </c>
      <c r="I929">
        <v>533.04999999999995</v>
      </c>
      <c r="J929">
        <v>58.64</v>
      </c>
      <c r="K929">
        <v>0.11</v>
      </c>
    </row>
    <row r="930" spans="1:11" x14ac:dyDescent="0.3">
      <c r="A930" t="s">
        <v>2754</v>
      </c>
      <c r="B930" s="13">
        <v>45637</v>
      </c>
      <c r="C930" t="s">
        <v>1190</v>
      </c>
      <c r="D930" t="s">
        <v>1710</v>
      </c>
      <c r="E930" t="s">
        <v>1757</v>
      </c>
      <c r="F930">
        <v>3</v>
      </c>
      <c r="G930">
        <v>138.86000000000001</v>
      </c>
      <c r="H930" t="s">
        <v>1826</v>
      </c>
      <c r="I930">
        <v>416.58</v>
      </c>
      <c r="J930">
        <v>45.82</v>
      </c>
      <c r="K930">
        <v>0.11</v>
      </c>
    </row>
    <row r="931" spans="1:11" x14ac:dyDescent="0.3">
      <c r="A931" t="s">
        <v>2755</v>
      </c>
      <c r="B931" s="13">
        <v>45706</v>
      </c>
      <c r="C931" t="s">
        <v>532</v>
      </c>
      <c r="D931" t="s">
        <v>1592</v>
      </c>
      <c r="E931" t="s">
        <v>1752</v>
      </c>
      <c r="F931">
        <v>1</v>
      </c>
      <c r="G931">
        <v>588.92999999999995</v>
      </c>
      <c r="H931" t="s">
        <v>1829</v>
      </c>
      <c r="I931">
        <v>588.92999999999995</v>
      </c>
      <c r="J931">
        <v>17.670000000000002</v>
      </c>
      <c r="K931">
        <v>0.03</v>
      </c>
    </row>
    <row r="932" spans="1:11" x14ac:dyDescent="0.3">
      <c r="A932" t="s">
        <v>2756</v>
      </c>
      <c r="B932" s="13">
        <v>45557</v>
      </c>
      <c r="C932" t="s">
        <v>1254</v>
      </c>
      <c r="D932" t="s">
        <v>1652</v>
      </c>
      <c r="E932" t="s">
        <v>1773</v>
      </c>
      <c r="F932">
        <v>2</v>
      </c>
      <c r="G932">
        <v>576.83000000000004</v>
      </c>
      <c r="H932" t="s">
        <v>1826</v>
      </c>
      <c r="I932">
        <v>1153.6600000000001</v>
      </c>
      <c r="J932">
        <v>219.2</v>
      </c>
      <c r="K932">
        <v>0.19</v>
      </c>
    </row>
    <row r="933" spans="1:11" x14ac:dyDescent="0.3">
      <c r="A933" t="s">
        <v>2757</v>
      </c>
      <c r="B933" s="13">
        <v>45338</v>
      </c>
      <c r="C933" t="s">
        <v>1017</v>
      </c>
      <c r="D933" t="s">
        <v>1678</v>
      </c>
      <c r="E933" t="s">
        <v>1794</v>
      </c>
      <c r="F933">
        <v>1</v>
      </c>
      <c r="G933">
        <v>681.3</v>
      </c>
      <c r="H933" t="s">
        <v>1824</v>
      </c>
      <c r="I933">
        <v>681.3</v>
      </c>
      <c r="J933">
        <v>34.07</v>
      </c>
      <c r="K933">
        <v>0.05</v>
      </c>
    </row>
    <row r="934" spans="1:11" x14ac:dyDescent="0.3">
      <c r="A934" t="s">
        <v>2758</v>
      </c>
      <c r="B934" s="13">
        <v>45441</v>
      </c>
      <c r="C934" t="s">
        <v>1411</v>
      </c>
      <c r="D934" t="s">
        <v>1598</v>
      </c>
      <c r="E934" t="s">
        <v>1801</v>
      </c>
      <c r="F934">
        <v>3</v>
      </c>
      <c r="G934">
        <v>504.97</v>
      </c>
      <c r="H934" t="s">
        <v>1824</v>
      </c>
      <c r="I934">
        <v>1514.91</v>
      </c>
      <c r="J934">
        <v>454.47</v>
      </c>
      <c r="K934">
        <v>0.3</v>
      </c>
    </row>
    <row r="935" spans="1:11" x14ac:dyDescent="0.3">
      <c r="A935" t="s">
        <v>2759</v>
      </c>
      <c r="B935" s="13">
        <v>45396</v>
      </c>
      <c r="C935" t="s">
        <v>224</v>
      </c>
      <c r="D935" t="s">
        <v>1624</v>
      </c>
      <c r="E935" t="s">
        <v>1792</v>
      </c>
      <c r="F935">
        <v>3</v>
      </c>
      <c r="G935">
        <v>649.78</v>
      </c>
      <c r="H935" t="s">
        <v>1826</v>
      </c>
      <c r="I935">
        <v>1949.34</v>
      </c>
      <c r="J935">
        <v>194.93</v>
      </c>
      <c r="K935">
        <v>0.1</v>
      </c>
    </row>
    <row r="936" spans="1:11" x14ac:dyDescent="0.3">
      <c r="A936" t="s">
        <v>2760</v>
      </c>
      <c r="B936" s="13">
        <v>45317</v>
      </c>
      <c r="C936" t="s">
        <v>785</v>
      </c>
      <c r="D936" t="s">
        <v>1626</v>
      </c>
      <c r="E936" t="s">
        <v>1786</v>
      </c>
      <c r="F936">
        <v>2</v>
      </c>
      <c r="G936">
        <v>986.73</v>
      </c>
      <c r="H936" t="s">
        <v>1826</v>
      </c>
      <c r="I936">
        <v>1973.46</v>
      </c>
      <c r="J936">
        <v>98.67</v>
      </c>
      <c r="K936">
        <v>0.05</v>
      </c>
    </row>
    <row r="937" spans="1:11" x14ac:dyDescent="0.3">
      <c r="A937" t="s">
        <v>2761</v>
      </c>
      <c r="B937" s="13">
        <v>45235</v>
      </c>
      <c r="C937" t="s">
        <v>414</v>
      </c>
      <c r="D937" t="s">
        <v>1574</v>
      </c>
      <c r="E937" t="s">
        <v>1801</v>
      </c>
      <c r="F937">
        <v>2</v>
      </c>
      <c r="G937">
        <v>65.44</v>
      </c>
      <c r="H937" t="s">
        <v>1826</v>
      </c>
      <c r="I937">
        <v>130.88</v>
      </c>
      <c r="J937">
        <v>6.54</v>
      </c>
      <c r="K937">
        <v>0.05</v>
      </c>
    </row>
    <row r="938" spans="1:11" x14ac:dyDescent="0.3">
      <c r="A938" t="s">
        <v>2762</v>
      </c>
      <c r="B938" s="13">
        <v>45824</v>
      </c>
      <c r="C938" t="s">
        <v>1196</v>
      </c>
      <c r="D938" t="s">
        <v>1674</v>
      </c>
      <c r="E938" t="s">
        <v>1797</v>
      </c>
      <c r="F938">
        <v>3</v>
      </c>
      <c r="G938">
        <v>953.74</v>
      </c>
      <c r="H938" t="s">
        <v>1824</v>
      </c>
      <c r="I938">
        <v>2861.22</v>
      </c>
      <c r="J938">
        <v>114.45</v>
      </c>
      <c r="K938">
        <v>0.04</v>
      </c>
    </row>
    <row r="939" spans="1:11" x14ac:dyDescent="0.3">
      <c r="A939" t="s">
        <v>2763</v>
      </c>
      <c r="B939" s="13">
        <v>45543</v>
      </c>
      <c r="C939" t="s">
        <v>247</v>
      </c>
      <c r="D939" t="s">
        <v>1700</v>
      </c>
      <c r="E939" t="s">
        <v>1789</v>
      </c>
      <c r="F939">
        <v>3</v>
      </c>
      <c r="G939">
        <v>904.48</v>
      </c>
      <c r="H939" t="s">
        <v>1826</v>
      </c>
      <c r="I939">
        <v>2713.44</v>
      </c>
      <c r="J939">
        <v>569.82000000000005</v>
      </c>
      <c r="K939">
        <v>0.21</v>
      </c>
    </row>
    <row r="940" spans="1:11" x14ac:dyDescent="0.3">
      <c r="A940" t="s">
        <v>2764</v>
      </c>
      <c r="B940" s="13">
        <v>45595</v>
      </c>
      <c r="C940" t="s">
        <v>1513</v>
      </c>
      <c r="D940" t="s">
        <v>1672</v>
      </c>
      <c r="E940" t="s">
        <v>1801</v>
      </c>
      <c r="F940">
        <v>3</v>
      </c>
      <c r="G940">
        <v>920.82</v>
      </c>
      <c r="H940" t="s">
        <v>1826</v>
      </c>
      <c r="I940">
        <v>2762.46</v>
      </c>
      <c r="J940">
        <v>276.25</v>
      </c>
      <c r="K940">
        <v>0.1</v>
      </c>
    </row>
    <row r="941" spans="1:11" x14ac:dyDescent="0.3">
      <c r="A941" t="s">
        <v>2765</v>
      </c>
      <c r="B941" s="13">
        <v>45803</v>
      </c>
      <c r="C941" t="s">
        <v>963</v>
      </c>
      <c r="D941" t="s">
        <v>1604</v>
      </c>
      <c r="E941" t="s">
        <v>1757</v>
      </c>
      <c r="F941">
        <v>1</v>
      </c>
      <c r="G941">
        <v>182.28</v>
      </c>
      <c r="H941" t="s">
        <v>1829</v>
      </c>
      <c r="I941">
        <v>182.28</v>
      </c>
      <c r="J941">
        <v>27.34</v>
      </c>
      <c r="K941">
        <v>0.15</v>
      </c>
    </row>
    <row r="942" spans="1:11" x14ac:dyDescent="0.3">
      <c r="A942" t="s">
        <v>2766</v>
      </c>
      <c r="B942" s="13">
        <v>45880</v>
      </c>
      <c r="C942" t="s">
        <v>1377</v>
      </c>
      <c r="D942" t="s">
        <v>1610</v>
      </c>
      <c r="E942" t="s">
        <v>1804</v>
      </c>
      <c r="F942">
        <v>3</v>
      </c>
      <c r="G942">
        <v>938.68</v>
      </c>
      <c r="H942" t="s">
        <v>1824</v>
      </c>
      <c r="I942">
        <v>2816.04</v>
      </c>
      <c r="J942">
        <v>394.25</v>
      </c>
      <c r="K942">
        <v>0.14000000000000001</v>
      </c>
    </row>
    <row r="943" spans="1:11" x14ac:dyDescent="0.3">
      <c r="A943" t="s">
        <v>2767</v>
      </c>
      <c r="B943" s="13">
        <v>45690</v>
      </c>
      <c r="C943" t="s">
        <v>295</v>
      </c>
      <c r="D943" t="s">
        <v>1730</v>
      </c>
      <c r="E943" t="s">
        <v>1773</v>
      </c>
      <c r="F943">
        <v>3</v>
      </c>
      <c r="G943">
        <v>219.96</v>
      </c>
      <c r="H943" t="s">
        <v>1826</v>
      </c>
      <c r="I943">
        <v>659.88</v>
      </c>
      <c r="J943">
        <v>118.78</v>
      </c>
      <c r="K943">
        <v>0.18</v>
      </c>
    </row>
    <row r="944" spans="1:11" x14ac:dyDescent="0.3">
      <c r="A944" t="s">
        <v>2768</v>
      </c>
      <c r="B944" s="13">
        <v>45841</v>
      </c>
      <c r="C944" t="s">
        <v>1458</v>
      </c>
      <c r="D944" t="s">
        <v>1690</v>
      </c>
      <c r="E944" t="s">
        <v>1810</v>
      </c>
      <c r="F944">
        <v>3</v>
      </c>
      <c r="G944">
        <v>385.74</v>
      </c>
      <c r="H944" t="s">
        <v>1824</v>
      </c>
      <c r="I944">
        <v>1157.22</v>
      </c>
      <c r="J944">
        <v>312.45</v>
      </c>
      <c r="K944">
        <v>0.27</v>
      </c>
    </row>
    <row r="945" spans="1:11" x14ac:dyDescent="0.3">
      <c r="A945" t="s">
        <v>2769</v>
      </c>
      <c r="B945" s="13">
        <v>45380</v>
      </c>
      <c r="C945" t="s">
        <v>1400</v>
      </c>
      <c r="D945" t="s">
        <v>1710</v>
      </c>
      <c r="E945" t="s">
        <v>1810</v>
      </c>
      <c r="F945">
        <v>2</v>
      </c>
      <c r="G945">
        <v>830.94</v>
      </c>
      <c r="H945" t="s">
        <v>1826</v>
      </c>
      <c r="I945">
        <v>1661.88</v>
      </c>
      <c r="J945">
        <v>465.33</v>
      </c>
      <c r="K945">
        <v>0.28000000000000003</v>
      </c>
    </row>
    <row r="946" spans="1:11" x14ac:dyDescent="0.3">
      <c r="A946" t="s">
        <v>2770</v>
      </c>
      <c r="B946" s="13">
        <v>45503</v>
      </c>
      <c r="C946" t="s">
        <v>1196</v>
      </c>
      <c r="D946" t="s">
        <v>1551</v>
      </c>
      <c r="E946" t="s">
        <v>1786</v>
      </c>
      <c r="F946">
        <v>3</v>
      </c>
      <c r="G946">
        <v>462.75</v>
      </c>
      <c r="H946" t="s">
        <v>1826</v>
      </c>
      <c r="I946">
        <v>1388.25</v>
      </c>
      <c r="J946">
        <v>305.42</v>
      </c>
      <c r="K946">
        <v>0.22</v>
      </c>
    </row>
    <row r="947" spans="1:11" x14ac:dyDescent="0.3">
      <c r="A947" t="s">
        <v>2771</v>
      </c>
      <c r="B947" s="13">
        <v>45567</v>
      </c>
      <c r="C947" t="s">
        <v>247</v>
      </c>
      <c r="D947" t="s">
        <v>1576</v>
      </c>
      <c r="E947" t="s">
        <v>1801</v>
      </c>
      <c r="F947">
        <v>4</v>
      </c>
      <c r="G947">
        <v>973.9</v>
      </c>
      <c r="H947" t="s">
        <v>1829</v>
      </c>
      <c r="I947">
        <v>3895.6</v>
      </c>
      <c r="J947">
        <v>77.91</v>
      </c>
      <c r="K947">
        <v>0.02</v>
      </c>
    </row>
    <row r="948" spans="1:11" x14ac:dyDescent="0.3">
      <c r="A948" t="s">
        <v>2772</v>
      </c>
      <c r="B948" s="13">
        <v>45600</v>
      </c>
      <c r="C948" t="s">
        <v>475</v>
      </c>
      <c r="D948" t="s">
        <v>1618</v>
      </c>
      <c r="E948" t="s">
        <v>1757</v>
      </c>
      <c r="F948">
        <v>2</v>
      </c>
      <c r="G948">
        <v>157.18</v>
      </c>
      <c r="H948" t="s">
        <v>1824</v>
      </c>
      <c r="I948">
        <v>314.36</v>
      </c>
      <c r="J948">
        <v>47.15</v>
      </c>
      <c r="K948">
        <v>0.15</v>
      </c>
    </row>
    <row r="949" spans="1:11" x14ac:dyDescent="0.3">
      <c r="A949" t="s">
        <v>2773</v>
      </c>
      <c r="B949" s="13">
        <v>45415</v>
      </c>
      <c r="C949" t="s">
        <v>63</v>
      </c>
      <c r="D949" t="s">
        <v>1694</v>
      </c>
      <c r="E949" t="s">
        <v>1797</v>
      </c>
      <c r="F949">
        <v>3</v>
      </c>
      <c r="G949">
        <v>239.57</v>
      </c>
      <c r="H949" t="s">
        <v>1824</v>
      </c>
      <c r="I949">
        <v>718.71</v>
      </c>
      <c r="J949">
        <v>114.99</v>
      </c>
      <c r="K949">
        <v>0.16</v>
      </c>
    </row>
    <row r="950" spans="1:11" x14ac:dyDescent="0.3">
      <c r="A950" t="s">
        <v>2774</v>
      </c>
      <c r="B950" s="13">
        <v>45343</v>
      </c>
      <c r="C950" t="s">
        <v>1029</v>
      </c>
      <c r="D950" t="s">
        <v>1565</v>
      </c>
      <c r="E950" t="s">
        <v>1804</v>
      </c>
      <c r="F950">
        <v>4</v>
      </c>
      <c r="G950">
        <v>583.21</v>
      </c>
      <c r="H950" t="s">
        <v>1824</v>
      </c>
      <c r="I950">
        <v>2332.84</v>
      </c>
      <c r="J950">
        <v>466.57</v>
      </c>
      <c r="K950">
        <v>0.2</v>
      </c>
    </row>
    <row r="951" spans="1:11" x14ac:dyDescent="0.3">
      <c r="A951" t="s">
        <v>2775</v>
      </c>
      <c r="B951" s="13">
        <v>45399</v>
      </c>
      <c r="C951" t="s">
        <v>1283</v>
      </c>
      <c r="D951" t="s">
        <v>1710</v>
      </c>
      <c r="E951" t="s">
        <v>1782</v>
      </c>
      <c r="F951">
        <v>3</v>
      </c>
      <c r="G951">
        <v>758.75</v>
      </c>
      <c r="H951" t="s">
        <v>1826</v>
      </c>
      <c r="I951">
        <v>2276.25</v>
      </c>
      <c r="J951">
        <v>614.59</v>
      </c>
      <c r="K951">
        <v>0.27</v>
      </c>
    </row>
    <row r="952" spans="1:11" x14ac:dyDescent="0.3">
      <c r="A952" t="s">
        <v>2776</v>
      </c>
      <c r="B952" s="13">
        <v>45689</v>
      </c>
      <c r="C952" t="s">
        <v>975</v>
      </c>
      <c r="D952" t="s">
        <v>1670</v>
      </c>
      <c r="E952" t="s">
        <v>1773</v>
      </c>
      <c r="F952">
        <v>4</v>
      </c>
      <c r="G952">
        <v>372.42</v>
      </c>
      <c r="H952" t="s">
        <v>1824</v>
      </c>
      <c r="I952">
        <v>1489.68</v>
      </c>
      <c r="J952">
        <v>283.04000000000002</v>
      </c>
      <c r="K952">
        <v>0.19</v>
      </c>
    </row>
    <row r="953" spans="1:11" x14ac:dyDescent="0.3">
      <c r="A953" t="s">
        <v>2777</v>
      </c>
      <c r="B953" s="13">
        <v>45699</v>
      </c>
      <c r="C953" t="s">
        <v>517</v>
      </c>
      <c r="D953" t="s">
        <v>1674</v>
      </c>
      <c r="E953" t="s">
        <v>1813</v>
      </c>
      <c r="F953">
        <v>4</v>
      </c>
      <c r="G953">
        <v>286.27999999999997</v>
      </c>
      <c r="H953" t="s">
        <v>1826</v>
      </c>
      <c r="I953">
        <v>1145.1199999999999</v>
      </c>
      <c r="J953">
        <v>320.63</v>
      </c>
      <c r="K953">
        <v>0.28000000000000003</v>
      </c>
    </row>
    <row r="954" spans="1:11" x14ac:dyDescent="0.3">
      <c r="A954" t="s">
        <v>2778</v>
      </c>
      <c r="B954" s="13">
        <v>45663</v>
      </c>
      <c r="C954" t="s">
        <v>887</v>
      </c>
      <c r="D954" t="s">
        <v>1694</v>
      </c>
      <c r="E954" t="s">
        <v>1792</v>
      </c>
      <c r="F954">
        <v>3</v>
      </c>
      <c r="G954">
        <v>488.37</v>
      </c>
      <c r="H954" t="s">
        <v>1829</v>
      </c>
      <c r="I954">
        <v>1465.11</v>
      </c>
      <c r="J954">
        <v>395.58</v>
      </c>
      <c r="K954">
        <v>0.27</v>
      </c>
    </row>
    <row r="955" spans="1:11" x14ac:dyDescent="0.3">
      <c r="A955" t="s">
        <v>2779</v>
      </c>
      <c r="B955" s="13">
        <v>45377</v>
      </c>
      <c r="C955" t="s">
        <v>1446</v>
      </c>
      <c r="D955" t="s">
        <v>1722</v>
      </c>
      <c r="E955" t="s">
        <v>1782</v>
      </c>
      <c r="F955">
        <v>3</v>
      </c>
      <c r="G955">
        <v>662.82</v>
      </c>
      <c r="H955" t="s">
        <v>1829</v>
      </c>
      <c r="I955">
        <v>1988.46</v>
      </c>
      <c r="J955">
        <v>19.88</v>
      </c>
      <c r="K955">
        <v>0.01</v>
      </c>
    </row>
    <row r="956" spans="1:11" x14ac:dyDescent="0.3">
      <c r="A956" t="s">
        <v>2780</v>
      </c>
      <c r="B956" s="13">
        <v>45412</v>
      </c>
      <c r="C956" t="s">
        <v>1527</v>
      </c>
      <c r="D956" t="s">
        <v>1557</v>
      </c>
      <c r="E956" t="s">
        <v>1804</v>
      </c>
      <c r="F956">
        <v>2</v>
      </c>
      <c r="G956">
        <v>824.34</v>
      </c>
      <c r="H956" t="s">
        <v>1829</v>
      </c>
      <c r="I956">
        <v>1648.68</v>
      </c>
      <c r="J956">
        <v>164.87</v>
      </c>
      <c r="K956">
        <v>0.1</v>
      </c>
    </row>
    <row r="957" spans="1:11" x14ac:dyDescent="0.3">
      <c r="A957" t="s">
        <v>2781</v>
      </c>
      <c r="B957" s="13">
        <v>45349</v>
      </c>
      <c r="C957" t="s">
        <v>396</v>
      </c>
      <c r="D957" t="s">
        <v>1666</v>
      </c>
      <c r="E957" t="s">
        <v>1782</v>
      </c>
      <c r="F957">
        <v>1</v>
      </c>
      <c r="G957">
        <v>437.12</v>
      </c>
      <c r="H957" t="s">
        <v>1824</v>
      </c>
      <c r="I957">
        <v>437.12</v>
      </c>
      <c r="J957">
        <v>91.8</v>
      </c>
      <c r="K957">
        <v>0.21</v>
      </c>
    </row>
    <row r="958" spans="1:11" x14ac:dyDescent="0.3">
      <c r="A958" t="s">
        <v>2782</v>
      </c>
      <c r="B958" s="13">
        <v>45486</v>
      </c>
      <c r="C958" t="s">
        <v>1118</v>
      </c>
      <c r="D958" t="s">
        <v>1724</v>
      </c>
      <c r="E958" t="s">
        <v>1776</v>
      </c>
      <c r="F958">
        <v>3</v>
      </c>
      <c r="G958">
        <v>23.37</v>
      </c>
      <c r="H958" t="s">
        <v>1826</v>
      </c>
      <c r="I958">
        <v>70.11</v>
      </c>
      <c r="J958">
        <v>10.52</v>
      </c>
      <c r="K958">
        <v>0.15</v>
      </c>
    </row>
    <row r="959" spans="1:11" x14ac:dyDescent="0.3">
      <c r="A959" t="s">
        <v>2783</v>
      </c>
      <c r="B959" s="13">
        <v>45761</v>
      </c>
      <c r="C959" t="s">
        <v>616</v>
      </c>
      <c r="D959" t="s">
        <v>1620</v>
      </c>
      <c r="E959" t="s">
        <v>1782</v>
      </c>
      <c r="F959">
        <v>1</v>
      </c>
      <c r="G959">
        <v>579.69000000000005</v>
      </c>
      <c r="H959" t="s">
        <v>1824</v>
      </c>
      <c r="I959">
        <v>579.69000000000005</v>
      </c>
      <c r="J959">
        <v>11.59</v>
      </c>
      <c r="K959">
        <v>0.02</v>
      </c>
    </row>
    <row r="960" spans="1:11" x14ac:dyDescent="0.3">
      <c r="A960" t="s">
        <v>2784</v>
      </c>
      <c r="B960" s="13">
        <v>45639</v>
      </c>
      <c r="C960" t="s">
        <v>1334</v>
      </c>
      <c r="D960" t="s">
        <v>1704</v>
      </c>
      <c r="E960" t="s">
        <v>1799</v>
      </c>
      <c r="F960">
        <v>3</v>
      </c>
      <c r="G960">
        <v>240.51</v>
      </c>
      <c r="H960" t="s">
        <v>1824</v>
      </c>
      <c r="I960">
        <v>721.53</v>
      </c>
      <c r="J960">
        <v>50.51</v>
      </c>
      <c r="K960">
        <v>7.0000000000000007E-2</v>
      </c>
    </row>
    <row r="961" spans="1:11" x14ac:dyDescent="0.3">
      <c r="A961" t="s">
        <v>2785</v>
      </c>
      <c r="B961" s="13">
        <v>45893</v>
      </c>
      <c r="C961" t="s">
        <v>1193</v>
      </c>
      <c r="D961" t="s">
        <v>1598</v>
      </c>
      <c r="E961" t="s">
        <v>1799</v>
      </c>
      <c r="F961">
        <v>2</v>
      </c>
      <c r="G961">
        <v>855.4</v>
      </c>
      <c r="H961" t="s">
        <v>1829</v>
      </c>
      <c r="I961">
        <v>1710.8</v>
      </c>
      <c r="J961">
        <v>136.86000000000001</v>
      </c>
      <c r="K961">
        <v>0.08</v>
      </c>
    </row>
    <row r="962" spans="1:11" x14ac:dyDescent="0.3">
      <c r="A962" t="s">
        <v>2786</v>
      </c>
      <c r="B962" s="13">
        <v>45227</v>
      </c>
      <c r="C962" t="s">
        <v>40</v>
      </c>
      <c r="D962" t="s">
        <v>1728</v>
      </c>
      <c r="E962" t="s">
        <v>1779</v>
      </c>
      <c r="F962">
        <v>1</v>
      </c>
      <c r="G962">
        <v>537.26</v>
      </c>
      <c r="H962" t="s">
        <v>1824</v>
      </c>
      <c r="I962">
        <v>537.26</v>
      </c>
      <c r="J962">
        <v>48.35</v>
      </c>
      <c r="K962">
        <v>0.09</v>
      </c>
    </row>
    <row r="963" spans="1:11" x14ac:dyDescent="0.3">
      <c r="A963" t="s">
        <v>2787</v>
      </c>
      <c r="B963" s="13">
        <v>45637</v>
      </c>
      <c r="C963" t="s">
        <v>1199</v>
      </c>
      <c r="D963" t="s">
        <v>1650</v>
      </c>
      <c r="E963" t="s">
        <v>1789</v>
      </c>
      <c r="F963">
        <v>3</v>
      </c>
      <c r="G963">
        <v>918.26</v>
      </c>
      <c r="H963" t="s">
        <v>1829</v>
      </c>
      <c r="I963">
        <v>2754.78</v>
      </c>
      <c r="J963">
        <v>468.31</v>
      </c>
      <c r="K963">
        <v>0.17</v>
      </c>
    </row>
    <row r="964" spans="1:11" x14ac:dyDescent="0.3">
      <c r="A964" t="s">
        <v>2788</v>
      </c>
      <c r="B964" s="13">
        <v>45472</v>
      </c>
      <c r="C964" t="s">
        <v>341</v>
      </c>
      <c r="D964" t="s">
        <v>1557</v>
      </c>
      <c r="E964" t="s">
        <v>1786</v>
      </c>
      <c r="F964">
        <v>4</v>
      </c>
      <c r="G964">
        <v>579.70000000000005</v>
      </c>
      <c r="H964" t="s">
        <v>1826</v>
      </c>
      <c r="I964">
        <v>2318.8000000000002</v>
      </c>
      <c r="J964">
        <v>417.38</v>
      </c>
      <c r="K964">
        <v>0.18</v>
      </c>
    </row>
    <row r="965" spans="1:11" x14ac:dyDescent="0.3">
      <c r="A965" t="s">
        <v>2789</v>
      </c>
      <c r="B965" s="13">
        <v>45710</v>
      </c>
      <c r="C965" t="s">
        <v>490</v>
      </c>
      <c r="D965" t="s">
        <v>1634</v>
      </c>
      <c r="E965" t="s">
        <v>1776</v>
      </c>
      <c r="F965">
        <v>1</v>
      </c>
      <c r="G965">
        <v>824.32</v>
      </c>
      <c r="H965" t="s">
        <v>1824</v>
      </c>
      <c r="I965">
        <v>824.32</v>
      </c>
      <c r="J965">
        <v>148.38</v>
      </c>
      <c r="K965">
        <v>0.18</v>
      </c>
    </row>
    <row r="966" spans="1:11" x14ac:dyDescent="0.3">
      <c r="A966" t="s">
        <v>2790</v>
      </c>
      <c r="B966" s="13">
        <v>45682</v>
      </c>
      <c r="C966" t="s">
        <v>384</v>
      </c>
      <c r="D966" t="s">
        <v>1640</v>
      </c>
      <c r="E966" t="s">
        <v>1801</v>
      </c>
      <c r="F966">
        <v>4</v>
      </c>
      <c r="G966">
        <v>614.99</v>
      </c>
      <c r="H966" t="s">
        <v>1826</v>
      </c>
      <c r="I966">
        <v>2459.96</v>
      </c>
      <c r="J966">
        <v>393.59</v>
      </c>
      <c r="K966">
        <v>0.16</v>
      </c>
    </row>
    <row r="967" spans="1:11" x14ac:dyDescent="0.3">
      <c r="A967" t="s">
        <v>2791</v>
      </c>
      <c r="B967" s="13">
        <v>45730</v>
      </c>
      <c r="C967" t="s">
        <v>441</v>
      </c>
      <c r="D967" t="s">
        <v>1672</v>
      </c>
      <c r="E967" t="s">
        <v>1752</v>
      </c>
      <c r="F967">
        <v>4</v>
      </c>
      <c r="G967">
        <v>189.21</v>
      </c>
      <c r="H967" t="s">
        <v>1829</v>
      </c>
      <c r="I967">
        <v>756.84</v>
      </c>
      <c r="J967">
        <v>45.41</v>
      </c>
      <c r="K967">
        <v>0.06</v>
      </c>
    </row>
    <row r="968" spans="1:11" x14ac:dyDescent="0.3">
      <c r="A968" t="s">
        <v>2792</v>
      </c>
      <c r="B968" s="13">
        <v>45629</v>
      </c>
      <c r="C968" t="s">
        <v>517</v>
      </c>
      <c r="D968" t="s">
        <v>1672</v>
      </c>
      <c r="E968" t="s">
        <v>1799</v>
      </c>
      <c r="F968">
        <v>2</v>
      </c>
      <c r="G968">
        <v>233.33</v>
      </c>
      <c r="H968" t="s">
        <v>1824</v>
      </c>
      <c r="I968">
        <v>466.66</v>
      </c>
      <c r="J968">
        <v>23.33</v>
      </c>
      <c r="K968">
        <v>0.05</v>
      </c>
    </row>
    <row r="969" spans="1:11" x14ac:dyDescent="0.3">
      <c r="A969" t="s">
        <v>2793</v>
      </c>
      <c r="B969" s="13">
        <v>45783</v>
      </c>
      <c r="C969" t="s">
        <v>794</v>
      </c>
      <c r="D969" t="s">
        <v>1626</v>
      </c>
      <c r="E969" t="s">
        <v>1810</v>
      </c>
      <c r="F969">
        <v>3</v>
      </c>
      <c r="G969">
        <v>529.89</v>
      </c>
      <c r="H969" t="s">
        <v>1824</v>
      </c>
      <c r="I969">
        <v>1589.67</v>
      </c>
      <c r="J969">
        <v>333.83</v>
      </c>
      <c r="K969">
        <v>0.21</v>
      </c>
    </row>
    <row r="970" spans="1:11" x14ac:dyDescent="0.3">
      <c r="A970" t="s">
        <v>2794</v>
      </c>
      <c r="B970" s="13">
        <v>45518</v>
      </c>
      <c r="C970" t="s">
        <v>1504</v>
      </c>
      <c r="D970" t="s">
        <v>1732</v>
      </c>
      <c r="E970" t="s">
        <v>1757</v>
      </c>
      <c r="F970">
        <v>2</v>
      </c>
      <c r="G970">
        <v>954.1</v>
      </c>
      <c r="H970" t="s">
        <v>1826</v>
      </c>
      <c r="I970">
        <v>1908.2</v>
      </c>
      <c r="J970">
        <v>324.39</v>
      </c>
      <c r="K970">
        <v>0.17</v>
      </c>
    </row>
    <row r="971" spans="1:11" x14ac:dyDescent="0.3">
      <c r="A971" t="s">
        <v>2795</v>
      </c>
      <c r="B971" s="13">
        <v>45274</v>
      </c>
      <c r="C971" t="s">
        <v>1017</v>
      </c>
      <c r="D971" t="s">
        <v>1678</v>
      </c>
      <c r="E971" t="s">
        <v>1779</v>
      </c>
      <c r="F971">
        <v>1</v>
      </c>
      <c r="G971">
        <v>370.04</v>
      </c>
      <c r="H971" t="s">
        <v>1829</v>
      </c>
      <c r="I971">
        <v>370.04</v>
      </c>
      <c r="J971">
        <v>14.8</v>
      </c>
      <c r="K971">
        <v>0.04</v>
      </c>
    </row>
    <row r="972" spans="1:11" x14ac:dyDescent="0.3">
      <c r="A972" t="s">
        <v>2796</v>
      </c>
      <c r="B972" s="13">
        <v>45297</v>
      </c>
      <c r="C972" t="s">
        <v>227</v>
      </c>
      <c r="D972" t="s">
        <v>1740</v>
      </c>
      <c r="E972" t="s">
        <v>1813</v>
      </c>
      <c r="F972">
        <v>4</v>
      </c>
      <c r="G972">
        <v>492.71</v>
      </c>
      <c r="H972" t="s">
        <v>1824</v>
      </c>
      <c r="I972">
        <v>1970.84</v>
      </c>
      <c r="J972">
        <v>157.66999999999999</v>
      </c>
      <c r="K972">
        <v>0.08</v>
      </c>
    </row>
    <row r="973" spans="1:11" x14ac:dyDescent="0.3">
      <c r="A973" t="s">
        <v>2797</v>
      </c>
      <c r="B973" s="13">
        <v>45530</v>
      </c>
      <c r="C973" t="s">
        <v>890</v>
      </c>
      <c r="D973" t="s">
        <v>1730</v>
      </c>
      <c r="E973" t="s">
        <v>1797</v>
      </c>
      <c r="F973">
        <v>4</v>
      </c>
      <c r="G973">
        <v>853.26</v>
      </c>
      <c r="H973" t="s">
        <v>1829</v>
      </c>
      <c r="I973">
        <v>3413.04</v>
      </c>
      <c r="J973">
        <v>819.13</v>
      </c>
      <c r="K973">
        <v>0.24</v>
      </c>
    </row>
    <row r="974" spans="1:11" x14ac:dyDescent="0.3">
      <c r="A974" t="s">
        <v>2798</v>
      </c>
      <c r="B974" s="13">
        <v>45740</v>
      </c>
      <c r="C974" t="s">
        <v>1263</v>
      </c>
      <c r="D974" t="s">
        <v>1551</v>
      </c>
      <c r="E974" t="s">
        <v>1804</v>
      </c>
      <c r="F974">
        <v>1</v>
      </c>
      <c r="G974">
        <v>402.47</v>
      </c>
      <c r="H974" t="s">
        <v>1826</v>
      </c>
      <c r="I974">
        <v>402.47</v>
      </c>
      <c r="J974">
        <v>76.47</v>
      </c>
      <c r="K974">
        <v>0.19</v>
      </c>
    </row>
    <row r="975" spans="1:11" x14ac:dyDescent="0.3">
      <c r="A975" t="s">
        <v>2799</v>
      </c>
      <c r="B975" s="13">
        <v>45311</v>
      </c>
      <c r="C975" t="s">
        <v>1252</v>
      </c>
      <c r="D975" t="s">
        <v>1656</v>
      </c>
      <c r="E975" t="s">
        <v>1810</v>
      </c>
      <c r="F975">
        <v>2</v>
      </c>
      <c r="G975">
        <v>528.29999999999995</v>
      </c>
      <c r="H975" t="s">
        <v>1824</v>
      </c>
      <c r="I975">
        <v>1056.5999999999999</v>
      </c>
      <c r="J975">
        <v>253.58</v>
      </c>
      <c r="K975">
        <v>0.24</v>
      </c>
    </row>
    <row r="976" spans="1:11" x14ac:dyDescent="0.3">
      <c r="A976" t="s">
        <v>2800</v>
      </c>
      <c r="B976" s="13">
        <v>45667</v>
      </c>
      <c r="C976" t="s">
        <v>1374</v>
      </c>
      <c r="D976" t="s">
        <v>1568</v>
      </c>
      <c r="E976" t="s">
        <v>1776</v>
      </c>
      <c r="F976">
        <v>4</v>
      </c>
      <c r="G976">
        <v>599.85</v>
      </c>
      <c r="H976" t="s">
        <v>1824</v>
      </c>
      <c r="I976">
        <v>2399.4</v>
      </c>
      <c r="J976">
        <v>599.85</v>
      </c>
      <c r="K976">
        <v>0.25</v>
      </c>
    </row>
    <row r="977" spans="1:11" x14ac:dyDescent="0.3">
      <c r="A977" t="s">
        <v>2801</v>
      </c>
      <c r="B977" s="13">
        <v>45281</v>
      </c>
      <c r="C977" t="s">
        <v>957</v>
      </c>
      <c r="D977" t="s">
        <v>1580</v>
      </c>
      <c r="E977" t="s">
        <v>1786</v>
      </c>
      <c r="F977">
        <v>2</v>
      </c>
      <c r="G977">
        <v>61.42</v>
      </c>
      <c r="H977" t="s">
        <v>1826</v>
      </c>
      <c r="I977">
        <v>122.84</v>
      </c>
      <c r="J977">
        <v>9.83</v>
      </c>
      <c r="K977">
        <v>0.08</v>
      </c>
    </row>
    <row r="978" spans="1:11" x14ac:dyDescent="0.3">
      <c r="A978" t="s">
        <v>2802</v>
      </c>
      <c r="B978" s="13">
        <v>45693</v>
      </c>
      <c r="C978" t="s">
        <v>797</v>
      </c>
      <c r="D978" t="s">
        <v>1586</v>
      </c>
      <c r="E978" t="s">
        <v>1789</v>
      </c>
      <c r="F978">
        <v>2</v>
      </c>
      <c r="G978">
        <v>466.42</v>
      </c>
      <c r="H978" t="s">
        <v>1826</v>
      </c>
      <c r="I978">
        <v>932.84</v>
      </c>
      <c r="J978">
        <v>111.94</v>
      </c>
      <c r="K978">
        <v>0.12</v>
      </c>
    </row>
    <row r="979" spans="1:11" x14ac:dyDescent="0.3">
      <c r="A979" t="s">
        <v>2803</v>
      </c>
      <c r="B979" s="13">
        <v>45857</v>
      </c>
      <c r="C979" t="s">
        <v>353</v>
      </c>
      <c r="D979" t="s">
        <v>1610</v>
      </c>
      <c r="E979" t="s">
        <v>1773</v>
      </c>
      <c r="F979">
        <v>4</v>
      </c>
      <c r="G979">
        <v>540.69000000000005</v>
      </c>
      <c r="H979" t="s">
        <v>1829</v>
      </c>
      <c r="I979">
        <v>2162.7600000000002</v>
      </c>
      <c r="J979">
        <v>194.65</v>
      </c>
      <c r="K979">
        <v>0.09</v>
      </c>
    </row>
    <row r="980" spans="1:11" x14ac:dyDescent="0.3">
      <c r="A980" t="s">
        <v>2804</v>
      </c>
      <c r="B980" s="13">
        <v>45737</v>
      </c>
      <c r="C980" t="s">
        <v>942</v>
      </c>
      <c r="D980" t="s">
        <v>1586</v>
      </c>
      <c r="E980" t="s">
        <v>1797</v>
      </c>
      <c r="F980">
        <v>3</v>
      </c>
      <c r="G980">
        <v>677.46</v>
      </c>
      <c r="H980" t="s">
        <v>1824</v>
      </c>
      <c r="I980">
        <v>2032.38</v>
      </c>
      <c r="J980">
        <v>101.62</v>
      </c>
      <c r="K980">
        <v>0.05</v>
      </c>
    </row>
    <row r="981" spans="1:11" x14ac:dyDescent="0.3">
      <c r="A981" t="s">
        <v>2805</v>
      </c>
      <c r="B981" s="13">
        <v>45771</v>
      </c>
      <c r="C981" t="s">
        <v>1032</v>
      </c>
      <c r="D981" t="s">
        <v>1590</v>
      </c>
      <c r="E981" t="s">
        <v>1757</v>
      </c>
      <c r="F981">
        <v>3</v>
      </c>
      <c r="G981">
        <v>614.63</v>
      </c>
      <c r="H981" t="s">
        <v>1826</v>
      </c>
      <c r="I981">
        <v>1843.89</v>
      </c>
      <c r="J981">
        <v>110.63</v>
      </c>
      <c r="K981">
        <v>0.06</v>
      </c>
    </row>
    <row r="982" spans="1:11" x14ac:dyDescent="0.3">
      <c r="A982" t="s">
        <v>2806</v>
      </c>
      <c r="B982" s="13">
        <v>45272</v>
      </c>
      <c r="C982" t="s">
        <v>746</v>
      </c>
      <c r="D982" t="s">
        <v>1680</v>
      </c>
      <c r="E982" t="s">
        <v>1782</v>
      </c>
      <c r="F982">
        <v>4</v>
      </c>
      <c r="G982">
        <v>649.52</v>
      </c>
      <c r="H982" t="s">
        <v>1824</v>
      </c>
      <c r="I982">
        <v>2598.08</v>
      </c>
      <c r="J982">
        <v>285.79000000000002</v>
      </c>
      <c r="K982">
        <v>0.11</v>
      </c>
    </row>
    <row r="983" spans="1:11" x14ac:dyDescent="0.3">
      <c r="A983" t="s">
        <v>2807</v>
      </c>
      <c r="B983" s="13">
        <v>45481</v>
      </c>
      <c r="C983" t="s">
        <v>1377</v>
      </c>
      <c r="D983" t="s">
        <v>1718</v>
      </c>
      <c r="E983" t="s">
        <v>1782</v>
      </c>
      <c r="F983">
        <v>2</v>
      </c>
      <c r="G983">
        <v>943.93</v>
      </c>
      <c r="H983" t="s">
        <v>1826</v>
      </c>
      <c r="I983">
        <v>1887.86</v>
      </c>
      <c r="J983">
        <v>415.33</v>
      </c>
      <c r="K983">
        <v>0.22</v>
      </c>
    </row>
    <row r="984" spans="1:11" x14ac:dyDescent="0.3">
      <c r="A984" t="s">
        <v>2808</v>
      </c>
      <c r="B984" s="13">
        <v>45228</v>
      </c>
      <c r="C984" t="s">
        <v>550</v>
      </c>
      <c r="D984" t="s">
        <v>1610</v>
      </c>
      <c r="E984" t="s">
        <v>1782</v>
      </c>
      <c r="F984">
        <v>4</v>
      </c>
      <c r="G984">
        <v>538.73</v>
      </c>
      <c r="H984" t="s">
        <v>1824</v>
      </c>
      <c r="I984">
        <v>2154.92</v>
      </c>
      <c r="J984">
        <v>64.650000000000006</v>
      </c>
      <c r="K984">
        <v>0.03</v>
      </c>
    </row>
    <row r="985" spans="1:11" x14ac:dyDescent="0.3">
      <c r="A985" t="s">
        <v>2809</v>
      </c>
      <c r="B985" s="13">
        <v>45432</v>
      </c>
      <c r="C985" t="s">
        <v>318</v>
      </c>
      <c r="D985" t="s">
        <v>1680</v>
      </c>
      <c r="E985" t="s">
        <v>1782</v>
      </c>
      <c r="F985">
        <v>2</v>
      </c>
      <c r="G985">
        <v>853.93</v>
      </c>
      <c r="H985" t="s">
        <v>1826</v>
      </c>
      <c r="I985">
        <v>1707.86</v>
      </c>
      <c r="J985">
        <v>17.079999999999998</v>
      </c>
      <c r="K985">
        <v>0.01</v>
      </c>
    </row>
    <row r="986" spans="1:11" x14ac:dyDescent="0.3">
      <c r="A986" t="s">
        <v>2810</v>
      </c>
      <c r="B986" s="13">
        <v>45914</v>
      </c>
      <c r="C986" t="s">
        <v>1510</v>
      </c>
      <c r="D986" t="s">
        <v>1606</v>
      </c>
      <c r="E986" t="s">
        <v>1769</v>
      </c>
      <c r="F986">
        <v>4</v>
      </c>
      <c r="G986">
        <v>465.42</v>
      </c>
      <c r="H986" t="s">
        <v>1829</v>
      </c>
      <c r="I986">
        <v>1861.68</v>
      </c>
      <c r="J986">
        <v>484.04</v>
      </c>
      <c r="K986">
        <v>0.26</v>
      </c>
    </row>
    <row r="987" spans="1:11" x14ac:dyDescent="0.3">
      <c r="A987" t="s">
        <v>2811</v>
      </c>
      <c r="B987" s="13">
        <v>45758</v>
      </c>
      <c r="C987" t="s">
        <v>208</v>
      </c>
      <c r="D987" t="s">
        <v>1546</v>
      </c>
      <c r="E987" t="s">
        <v>1792</v>
      </c>
      <c r="F987">
        <v>4</v>
      </c>
      <c r="G987">
        <v>880.26</v>
      </c>
      <c r="H987" t="s">
        <v>1829</v>
      </c>
      <c r="I987">
        <v>3521.04</v>
      </c>
      <c r="J987">
        <v>387.31</v>
      </c>
      <c r="K987">
        <v>0.11</v>
      </c>
    </row>
    <row r="988" spans="1:11" x14ac:dyDescent="0.3">
      <c r="A988" t="s">
        <v>2812</v>
      </c>
      <c r="B988" s="13">
        <v>45429</v>
      </c>
      <c r="C988" t="s">
        <v>1487</v>
      </c>
      <c r="D988" t="s">
        <v>1650</v>
      </c>
      <c r="E988" t="s">
        <v>1792</v>
      </c>
      <c r="F988">
        <v>3</v>
      </c>
      <c r="G988">
        <v>461.02</v>
      </c>
      <c r="H988" t="s">
        <v>1826</v>
      </c>
      <c r="I988">
        <v>1383.06</v>
      </c>
      <c r="J988">
        <v>401.09</v>
      </c>
      <c r="K988">
        <v>0.28999999999999998</v>
      </c>
    </row>
    <row r="989" spans="1:11" x14ac:dyDescent="0.3">
      <c r="A989" t="s">
        <v>2813</v>
      </c>
      <c r="B989" s="13">
        <v>45578</v>
      </c>
      <c r="C989" t="s">
        <v>110</v>
      </c>
      <c r="D989" t="s">
        <v>1598</v>
      </c>
      <c r="E989" t="s">
        <v>1797</v>
      </c>
      <c r="F989">
        <v>1</v>
      </c>
      <c r="G989">
        <v>531.99</v>
      </c>
      <c r="H989" t="s">
        <v>1826</v>
      </c>
      <c r="I989">
        <v>531.99</v>
      </c>
      <c r="J989">
        <v>90.44</v>
      </c>
      <c r="K989">
        <v>0.17</v>
      </c>
    </row>
    <row r="990" spans="1:11" x14ac:dyDescent="0.3">
      <c r="A990" t="s">
        <v>2814</v>
      </c>
      <c r="B990" s="13">
        <v>45486</v>
      </c>
      <c r="C990" t="s">
        <v>27</v>
      </c>
      <c r="D990" t="s">
        <v>1642</v>
      </c>
      <c r="E990" t="s">
        <v>1807</v>
      </c>
      <c r="F990">
        <v>2</v>
      </c>
      <c r="G990">
        <v>274.08999999999997</v>
      </c>
      <c r="H990" t="s">
        <v>1826</v>
      </c>
      <c r="I990">
        <v>548.17999999999995</v>
      </c>
      <c r="J990">
        <v>71.260000000000005</v>
      </c>
      <c r="K990">
        <v>0.13</v>
      </c>
    </row>
    <row r="991" spans="1:11" x14ac:dyDescent="0.3">
      <c r="A991" t="s">
        <v>2815</v>
      </c>
      <c r="B991" s="13">
        <v>45694</v>
      </c>
      <c r="C991" t="s">
        <v>1371</v>
      </c>
      <c r="D991" t="s">
        <v>1724</v>
      </c>
      <c r="E991" t="s">
        <v>1789</v>
      </c>
      <c r="F991">
        <v>1</v>
      </c>
      <c r="G991">
        <v>66.14</v>
      </c>
      <c r="H991" t="s">
        <v>1829</v>
      </c>
      <c r="I991">
        <v>66.14</v>
      </c>
      <c r="J991">
        <v>9.26</v>
      </c>
      <c r="K991">
        <v>0.14000000000000001</v>
      </c>
    </row>
    <row r="992" spans="1:11" x14ac:dyDescent="0.3">
      <c r="A992" t="s">
        <v>2816</v>
      </c>
      <c r="B992" s="13">
        <v>45875</v>
      </c>
      <c r="C992" t="s">
        <v>281</v>
      </c>
      <c r="D992" t="s">
        <v>1588</v>
      </c>
      <c r="E992" t="s">
        <v>1786</v>
      </c>
      <c r="F992">
        <v>3</v>
      </c>
      <c r="G992">
        <v>955.82</v>
      </c>
      <c r="H992" t="s">
        <v>1829</v>
      </c>
      <c r="I992">
        <v>2867.46</v>
      </c>
      <c r="J992">
        <v>458.79</v>
      </c>
      <c r="K992">
        <v>0.16</v>
      </c>
    </row>
    <row r="993" spans="1:11" x14ac:dyDescent="0.3">
      <c r="A993" t="s">
        <v>2817</v>
      </c>
      <c r="B993" s="13">
        <v>45432</v>
      </c>
      <c r="C993" t="s">
        <v>1005</v>
      </c>
      <c r="D993" t="s">
        <v>1592</v>
      </c>
      <c r="E993" t="s">
        <v>1794</v>
      </c>
      <c r="F993">
        <v>1</v>
      </c>
      <c r="G993">
        <v>904.92</v>
      </c>
      <c r="H993" t="s">
        <v>1824</v>
      </c>
      <c r="I993">
        <v>904.92</v>
      </c>
      <c r="J993">
        <v>117.64</v>
      </c>
      <c r="K993">
        <v>0.13</v>
      </c>
    </row>
    <row r="994" spans="1:11" x14ac:dyDescent="0.3">
      <c r="A994" t="s">
        <v>2818</v>
      </c>
      <c r="B994" s="13">
        <v>45575</v>
      </c>
      <c r="C994" t="s">
        <v>8</v>
      </c>
      <c r="D994" t="s">
        <v>1628</v>
      </c>
      <c r="E994" t="s">
        <v>1779</v>
      </c>
      <c r="F994">
        <v>3</v>
      </c>
      <c r="G994">
        <v>490.02</v>
      </c>
      <c r="H994" t="s">
        <v>1824</v>
      </c>
      <c r="I994">
        <v>1470.06</v>
      </c>
      <c r="J994">
        <v>382.22</v>
      </c>
      <c r="K994">
        <v>0.26</v>
      </c>
    </row>
    <row r="995" spans="1:11" x14ac:dyDescent="0.3">
      <c r="A995" t="s">
        <v>2819</v>
      </c>
      <c r="B995" s="13">
        <v>45340</v>
      </c>
      <c r="C995" t="s">
        <v>1136</v>
      </c>
      <c r="D995" t="s">
        <v>1586</v>
      </c>
      <c r="E995" t="s">
        <v>1776</v>
      </c>
      <c r="F995">
        <v>2</v>
      </c>
      <c r="G995">
        <v>957.54</v>
      </c>
      <c r="H995" t="s">
        <v>1829</v>
      </c>
      <c r="I995">
        <v>1915.08</v>
      </c>
      <c r="J995">
        <v>191.51</v>
      </c>
      <c r="K995">
        <v>0.1</v>
      </c>
    </row>
    <row r="996" spans="1:11" x14ac:dyDescent="0.3">
      <c r="A996" t="s">
        <v>2820</v>
      </c>
      <c r="B996" s="13">
        <v>45926</v>
      </c>
      <c r="C996" t="s">
        <v>1035</v>
      </c>
      <c r="D996" t="s">
        <v>1746</v>
      </c>
      <c r="E996" t="s">
        <v>1797</v>
      </c>
      <c r="F996">
        <v>2</v>
      </c>
      <c r="G996">
        <v>314.39999999999998</v>
      </c>
      <c r="H996" t="s">
        <v>1826</v>
      </c>
      <c r="I996">
        <v>628.79999999999995</v>
      </c>
      <c r="J996">
        <v>44.02</v>
      </c>
      <c r="K996">
        <v>7.0000000000000007E-2</v>
      </c>
    </row>
    <row r="997" spans="1:11" x14ac:dyDescent="0.3">
      <c r="A997" t="s">
        <v>2821</v>
      </c>
      <c r="B997" s="13">
        <v>45373</v>
      </c>
      <c r="C997" t="s">
        <v>1229</v>
      </c>
      <c r="D997" t="s">
        <v>1596</v>
      </c>
      <c r="E997" t="s">
        <v>1776</v>
      </c>
      <c r="F997">
        <v>3</v>
      </c>
      <c r="G997">
        <v>480.11</v>
      </c>
      <c r="H997" t="s">
        <v>1826</v>
      </c>
      <c r="I997">
        <v>1440.33</v>
      </c>
      <c r="J997">
        <v>158.44</v>
      </c>
      <c r="K997">
        <v>0.11</v>
      </c>
    </row>
    <row r="998" spans="1:11" x14ac:dyDescent="0.3">
      <c r="A998" t="s">
        <v>2822</v>
      </c>
      <c r="B998" s="13">
        <v>45579</v>
      </c>
      <c r="C998" t="s">
        <v>1211</v>
      </c>
      <c r="D998" t="s">
        <v>1644</v>
      </c>
      <c r="E998" t="s">
        <v>1776</v>
      </c>
      <c r="F998">
        <v>4</v>
      </c>
      <c r="G998">
        <v>826.55</v>
      </c>
      <c r="H998" t="s">
        <v>1824</v>
      </c>
      <c r="I998">
        <v>3306.2</v>
      </c>
      <c r="J998">
        <v>925.74</v>
      </c>
      <c r="K998">
        <v>0.28000000000000003</v>
      </c>
    </row>
    <row r="999" spans="1:11" x14ac:dyDescent="0.3">
      <c r="A999" t="s">
        <v>2823</v>
      </c>
      <c r="B999" s="13">
        <v>45805</v>
      </c>
      <c r="C999" t="s">
        <v>625</v>
      </c>
      <c r="D999" t="s">
        <v>1602</v>
      </c>
      <c r="E999" t="s">
        <v>1766</v>
      </c>
      <c r="F999">
        <v>3</v>
      </c>
      <c r="G999">
        <v>530.16999999999996</v>
      </c>
      <c r="H999" t="s">
        <v>1826</v>
      </c>
      <c r="I999">
        <v>1590.51</v>
      </c>
      <c r="J999">
        <v>286.29000000000002</v>
      </c>
      <c r="K999">
        <v>0.18</v>
      </c>
    </row>
    <row r="1000" spans="1:11" x14ac:dyDescent="0.3">
      <c r="A1000" t="s">
        <v>2824</v>
      </c>
      <c r="B1000" s="13">
        <v>45522</v>
      </c>
      <c r="C1000" t="s">
        <v>1266</v>
      </c>
      <c r="D1000" t="s">
        <v>1616</v>
      </c>
      <c r="E1000" t="s">
        <v>1807</v>
      </c>
      <c r="F1000">
        <v>3</v>
      </c>
      <c r="G1000">
        <v>336.17</v>
      </c>
      <c r="H1000" t="s">
        <v>1829</v>
      </c>
      <c r="I1000">
        <v>1008.51</v>
      </c>
      <c r="J1000">
        <v>40.340000000000003</v>
      </c>
      <c r="K1000">
        <v>0.04</v>
      </c>
    </row>
    <row r="1001" spans="1:11" x14ac:dyDescent="0.3">
      <c r="A1001" t="s">
        <v>2825</v>
      </c>
      <c r="B1001" s="13">
        <v>45304</v>
      </c>
      <c r="C1001" t="s">
        <v>1307</v>
      </c>
      <c r="D1001" t="s">
        <v>1710</v>
      </c>
      <c r="E1001" t="s">
        <v>1782</v>
      </c>
      <c r="F1001">
        <v>4</v>
      </c>
      <c r="G1001">
        <v>22.51</v>
      </c>
      <c r="H1001" t="s">
        <v>1826</v>
      </c>
      <c r="I1001">
        <v>90.04</v>
      </c>
      <c r="J1001">
        <v>24.31</v>
      </c>
      <c r="K1001">
        <v>0.27</v>
      </c>
    </row>
    <row r="1002" spans="1:11" x14ac:dyDescent="0.3">
      <c r="A1002" t="s">
        <v>2826</v>
      </c>
      <c r="B1002" s="13">
        <v>45456</v>
      </c>
      <c r="C1002" t="s">
        <v>625</v>
      </c>
      <c r="D1002" t="s">
        <v>1666</v>
      </c>
      <c r="E1002" t="s">
        <v>1761</v>
      </c>
      <c r="F1002">
        <v>2</v>
      </c>
      <c r="G1002">
        <v>909.51</v>
      </c>
      <c r="H1002" t="s">
        <v>1824</v>
      </c>
      <c r="I1002">
        <v>1819.02</v>
      </c>
      <c r="J1002">
        <v>491.14</v>
      </c>
      <c r="K1002">
        <v>0.27</v>
      </c>
    </row>
    <row r="1003" spans="1:11" x14ac:dyDescent="0.3">
      <c r="A1003" t="s">
        <v>2827</v>
      </c>
      <c r="B1003" s="13">
        <v>45776</v>
      </c>
      <c r="C1003" t="s">
        <v>198</v>
      </c>
      <c r="D1003" t="s">
        <v>1686</v>
      </c>
      <c r="E1003" t="s">
        <v>1799</v>
      </c>
      <c r="F1003">
        <v>4</v>
      </c>
      <c r="G1003">
        <v>593.84</v>
      </c>
      <c r="H1003" t="s">
        <v>1826</v>
      </c>
      <c r="I1003">
        <v>2375.36</v>
      </c>
      <c r="J1003">
        <v>570.09</v>
      </c>
      <c r="K1003">
        <v>0.24</v>
      </c>
    </row>
    <row r="1004" spans="1:11" x14ac:dyDescent="0.3">
      <c r="A1004" t="s">
        <v>2828</v>
      </c>
      <c r="B1004" s="13">
        <v>45566</v>
      </c>
      <c r="C1004" t="s">
        <v>384</v>
      </c>
      <c r="D1004" t="s">
        <v>1694</v>
      </c>
      <c r="E1004" t="s">
        <v>1789</v>
      </c>
      <c r="F1004">
        <v>3</v>
      </c>
      <c r="G1004">
        <v>909.11</v>
      </c>
      <c r="H1004" t="s">
        <v>1829</v>
      </c>
      <c r="I1004">
        <v>2727.33</v>
      </c>
      <c r="J1004">
        <v>627.29</v>
      </c>
      <c r="K1004">
        <v>0.23</v>
      </c>
    </row>
    <row r="1005" spans="1:11" x14ac:dyDescent="0.3">
      <c r="A1005" t="s">
        <v>2829</v>
      </c>
      <c r="B1005" s="13">
        <v>45542</v>
      </c>
      <c r="C1005" t="s">
        <v>1243</v>
      </c>
      <c r="D1005" t="s">
        <v>1596</v>
      </c>
      <c r="E1005" t="s">
        <v>1757</v>
      </c>
      <c r="F1005">
        <v>4</v>
      </c>
      <c r="G1005">
        <v>996.85</v>
      </c>
      <c r="H1005" t="s">
        <v>1826</v>
      </c>
      <c r="I1005">
        <v>3987.4</v>
      </c>
      <c r="J1005">
        <v>956.98</v>
      </c>
      <c r="K1005">
        <v>0.24</v>
      </c>
    </row>
    <row r="1006" spans="1:11" x14ac:dyDescent="0.3">
      <c r="A1006" t="s">
        <v>2830</v>
      </c>
      <c r="B1006" s="13">
        <v>45834</v>
      </c>
      <c r="C1006" t="s">
        <v>948</v>
      </c>
      <c r="D1006" t="s">
        <v>1543</v>
      </c>
      <c r="E1006" t="s">
        <v>1807</v>
      </c>
      <c r="F1006">
        <v>1</v>
      </c>
      <c r="G1006">
        <v>522.69000000000005</v>
      </c>
      <c r="H1006" t="s">
        <v>1829</v>
      </c>
      <c r="I1006">
        <v>522.69000000000005</v>
      </c>
      <c r="J1006">
        <v>31.36</v>
      </c>
      <c r="K1006">
        <v>0.06</v>
      </c>
    </row>
    <row r="1007" spans="1:11" x14ac:dyDescent="0.3">
      <c r="A1007" t="s">
        <v>2831</v>
      </c>
      <c r="B1007" s="13">
        <v>45405</v>
      </c>
      <c r="C1007" t="s">
        <v>637</v>
      </c>
      <c r="D1007" t="s">
        <v>1656</v>
      </c>
      <c r="E1007" t="s">
        <v>1766</v>
      </c>
      <c r="F1007">
        <v>3</v>
      </c>
      <c r="G1007">
        <v>261.05</v>
      </c>
      <c r="H1007" t="s">
        <v>1826</v>
      </c>
      <c r="I1007">
        <v>783.15</v>
      </c>
      <c r="J1007">
        <v>93.98</v>
      </c>
      <c r="K1007">
        <v>0.12</v>
      </c>
    </row>
    <row r="1008" spans="1:11" x14ac:dyDescent="0.3">
      <c r="A1008" t="s">
        <v>2832</v>
      </c>
      <c r="B1008" s="13">
        <v>45918</v>
      </c>
      <c r="C1008" t="s">
        <v>314</v>
      </c>
      <c r="D1008" t="s">
        <v>1594</v>
      </c>
      <c r="E1008" t="s">
        <v>1807</v>
      </c>
      <c r="F1008">
        <v>3</v>
      </c>
      <c r="G1008">
        <v>644.73</v>
      </c>
      <c r="H1008" t="s">
        <v>1829</v>
      </c>
      <c r="I1008">
        <v>1934.19</v>
      </c>
      <c r="J1008">
        <v>19.34</v>
      </c>
      <c r="K1008">
        <v>0.01</v>
      </c>
    </row>
    <row r="1009" spans="1:11" x14ac:dyDescent="0.3">
      <c r="A1009" t="s">
        <v>2833</v>
      </c>
      <c r="B1009" s="13">
        <v>45217</v>
      </c>
      <c r="C1009" t="s">
        <v>648</v>
      </c>
      <c r="D1009" t="s">
        <v>1698</v>
      </c>
      <c r="E1009" t="s">
        <v>1761</v>
      </c>
      <c r="F1009">
        <v>2</v>
      </c>
      <c r="G1009">
        <v>541.52</v>
      </c>
      <c r="H1009" t="s">
        <v>1826</v>
      </c>
      <c r="I1009">
        <v>1083.04</v>
      </c>
      <c r="J1009">
        <v>281.58999999999997</v>
      </c>
      <c r="K1009">
        <v>0.26</v>
      </c>
    </row>
    <row r="1010" spans="1:11" x14ac:dyDescent="0.3">
      <c r="A1010" t="s">
        <v>2834</v>
      </c>
      <c r="B1010" s="13">
        <v>45259</v>
      </c>
      <c r="C1010" t="s">
        <v>1322</v>
      </c>
      <c r="D1010" t="s">
        <v>1674</v>
      </c>
      <c r="E1010" t="s">
        <v>1789</v>
      </c>
      <c r="F1010">
        <v>1</v>
      </c>
      <c r="G1010">
        <v>395.18</v>
      </c>
      <c r="H1010" t="s">
        <v>1826</v>
      </c>
      <c r="I1010">
        <v>395.18</v>
      </c>
      <c r="J1010">
        <v>35.57</v>
      </c>
      <c r="K1010">
        <v>0.09</v>
      </c>
    </row>
    <row r="1011" spans="1:11" x14ac:dyDescent="0.3">
      <c r="A1011" t="s">
        <v>2835</v>
      </c>
      <c r="B1011" s="13">
        <v>45740</v>
      </c>
      <c r="C1011" t="s">
        <v>356</v>
      </c>
      <c r="D1011" t="s">
        <v>1562</v>
      </c>
      <c r="E1011" t="s">
        <v>1782</v>
      </c>
      <c r="F1011">
        <v>4</v>
      </c>
      <c r="G1011">
        <v>56.37</v>
      </c>
      <c r="H1011" t="s">
        <v>1824</v>
      </c>
      <c r="I1011">
        <v>225.48</v>
      </c>
      <c r="J1011">
        <v>38.33</v>
      </c>
      <c r="K1011">
        <v>0.17</v>
      </c>
    </row>
    <row r="1012" spans="1:11" x14ac:dyDescent="0.3">
      <c r="A1012" t="s">
        <v>2836</v>
      </c>
      <c r="B1012" s="13">
        <v>45908</v>
      </c>
      <c r="C1012" t="s">
        <v>681</v>
      </c>
      <c r="D1012" t="s">
        <v>1706</v>
      </c>
      <c r="E1012" t="s">
        <v>1786</v>
      </c>
      <c r="F1012">
        <v>4</v>
      </c>
      <c r="G1012">
        <v>202.59</v>
      </c>
      <c r="H1012" t="s">
        <v>1829</v>
      </c>
      <c r="I1012">
        <v>810.36</v>
      </c>
      <c r="J1012">
        <v>48.62</v>
      </c>
      <c r="K1012">
        <v>0.06</v>
      </c>
    </row>
    <row r="1013" spans="1:11" x14ac:dyDescent="0.3">
      <c r="A1013" t="s">
        <v>2837</v>
      </c>
      <c r="B1013" s="13">
        <v>45601</v>
      </c>
      <c r="C1013" t="s">
        <v>27</v>
      </c>
      <c r="D1013" t="s">
        <v>1710</v>
      </c>
      <c r="E1013" t="s">
        <v>1773</v>
      </c>
      <c r="F1013">
        <v>2</v>
      </c>
      <c r="G1013">
        <v>358.36</v>
      </c>
      <c r="H1013" t="s">
        <v>1826</v>
      </c>
      <c r="I1013">
        <v>716.72</v>
      </c>
      <c r="J1013">
        <v>35.840000000000003</v>
      </c>
      <c r="K1013">
        <v>0.05</v>
      </c>
    </row>
    <row r="1014" spans="1:11" x14ac:dyDescent="0.3">
      <c r="A1014" t="s">
        <v>2838</v>
      </c>
      <c r="B1014" s="13">
        <v>45535</v>
      </c>
      <c r="C1014" t="s">
        <v>264</v>
      </c>
      <c r="D1014" t="s">
        <v>1622</v>
      </c>
      <c r="E1014" t="s">
        <v>1810</v>
      </c>
      <c r="F1014">
        <v>4</v>
      </c>
      <c r="G1014">
        <v>85.62</v>
      </c>
      <c r="H1014" t="s">
        <v>1829</v>
      </c>
      <c r="I1014">
        <v>342.48</v>
      </c>
      <c r="J1014">
        <v>95.89</v>
      </c>
      <c r="K1014">
        <v>0.28000000000000003</v>
      </c>
    </row>
    <row r="1015" spans="1:11" x14ac:dyDescent="0.3">
      <c r="A1015" t="s">
        <v>2839</v>
      </c>
      <c r="B1015" s="13">
        <v>45459</v>
      </c>
      <c r="C1015" t="s">
        <v>610</v>
      </c>
      <c r="D1015" t="s">
        <v>1560</v>
      </c>
      <c r="E1015" t="s">
        <v>1807</v>
      </c>
      <c r="F1015">
        <v>4</v>
      </c>
      <c r="G1015">
        <v>929.26</v>
      </c>
      <c r="H1015" t="s">
        <v>1826</v>
      </c>
      <c r="I1015">
        <v>3717.04</v>
      </c>
      <c r="J1015">
        <v>854.92</v>
      </c>
      <c r="K1015">
        <v>0.23</v>
      </c>
    </row>
    <row r="1016" spans="1:11" x14ac:dyDescent="0.3">
      <c r="A1016" t="s">
        <v>2840</v>
      </c>
      <c r="B1016" s="13">
        <v>45681</v>
      </c>
      <c r="C1016" t="s">
        <v>975</v>
      </c>
      <c r="D1016" t="s">
        <v>1668</v>
      </c>
      <c r="E1016" t="s">
        <v>1797</v>
      </c>
      <c r="F1016">
        <v>2</v>
      </c>
      <c r="G1016">
        <v>92.64</v>
      </c>
      <c r="H1016" t="s">
        <v>1829</v>
      </c>
      <c r="I1016">
        <v>185.28</v>
      </c>
      <c r="J1016">
        <v>25.94</v>
      </c>
      <c r="K1016">
        <v>0.14000000000000001</v>
      </c>
    </row>
    <row r="1017" spans="1:11" x14ac:dyDescent="0.3">
      <c r="A1017" t="s">
        <v>2841</v>
      </c>
      <c r="B1017" s="13">
        <v>45725</v>
      </c>
      <c r="C1017" t="s">
        <v>794</v>
      </c>
      <c r="D1017" t="s">
        <v>1672</v>
      </c>
      <c r="E1017" t="s">
        <v>1769</v>
      </c>
      <c r="F1017">
        <v>4</v>
      </c>
      <c r="G1017">
        <v>139.05000000000001</v>
      </c>
      <c r="H1017" t="s">
        <v>1829</v>
      </c>
      <c r="I1017">
        <v>556.20000000000005</v>
      </c>
      <c r="J1017">
        <v>161.30000000000001</v>
      </c>
      <c r="K1017">
        <v>0.28999999999999998</v>
      </c>
    </row>
    <row r="1018" spans="1:11" x14ac:dyDescent="0.3">
      <c r="A1018" t="s">
        <v>2842</v>
      </c>
      <c r="B1018" s="13">
        <v>45461</v>
      </c>
      <c r="C1018" t="s">
        <v>475</v>
      </c>
      <c r="D1018" t="s">
        <v>1654</v>
      </c>
      <c r="E1018" t="s">
        <v>1769</v>
      </c>
      <c r="F1018">
        <v>3</v>
      </c>
      <c r="G1018">
        <v>155.87</v>
      </c>
      <c r="H1018" t="s">
        <v>1829</v>
      </c>
      <c r="I1018">
        <v>467.61</v>
      </c>
      <c r="J1018">
        <v>14.03</v>
      </c>
      <c r="K1018">
        <v>0.03</v>
      </c>
    </row>
    <row r="1019" spans="1:11" x14ac:dyDescent="0.3">
      <c r="A1019" t="s">
        <v>2843</v>
      </c>
      <c r="B1019" s="13">
        <v>45837</v>
      </c>
      <c r="C1019" t="s">
        <v>1368</v>
      </c>
      <c r="D1019" t="s">
        <v>1616</v>
      </c>
      <c r="E1019" t="s">
        <v>1804</v>
      </c>
      <c r="F1019">
        <v>4</v>
      </c>
      <c r="G1019">
        <v>115.42</v>
      </c>
      <c r="H1019" t="s">
        <v>1829</v>
      </c>
      <c r="I1019">
        <v>461.68</v>
      </c>
      <c r="J1019">
        <v>13.85</v>
      </c>
      <c r="K1019">
        <v>0.03</v>
      </c>
    </row>
    <row r="1020" spans="1:11" x14ac:dyDescent="0.3">
      <c r="A1020" t="s">
        <v>2844</v>
      </c>
      <c r="B1020" s="13">
        <v>45823</v>
      </c>
      <c r="C1020" t="s">
        <v>422</v>
      </c>
      <c r="D1020" t="s">
        <v>1652</v>
      </c>
      <c r="E1020" t="s">
        <v>1776</v>
      </c>
      <c r="F1020">
        <v>3</v>
      </c>
      <c r="G1020">
        <v>593.62</v>
      </c>
      <c r="H1020" t="s">
        <v>1824</v>
      </c>
      <c r="I1020">
        <v>1780.86</v>
      </c>
      <c r="J1020">
        <v>142.47</v>
      </c>
      <c r="K1020">
        <v>0.08</v>
      </c>
    </row>
    <row r="1021" spans="1:11" x14ac:dyDescent="0.3">
      <c r="A1021" t="s">
        <v>2845</v>
      </c>
      <c r="B1021" s="13">
        <v>45733</v>
      </c>
      <c r="C1021" t="s">
        <v>1107</v>
      </c>
      <c r="D1021" t="s">
        <v>1638</v>
      </c>
      <c r="E1021" t="s">
        <v>1769</v>
      </c>
      <c r="F1021">
        <v>2</v>
      </c>
      <c r="G1021">
        <v>825.04</v>
      </c>
      <c r="H1021" t="s">
        <v>1824</v>
      </c>
      <c r="I1021">
        <v>1650.08</v>
      </c>
      <c r="J1021">
        <v>330.02</v>
      </c>
      <c r="K1021">
        <v>0.2</v>
      </c>
    </row>
    <row r="1022" spans="1:11" x14ac:dyDescent="0.3">
      <c r="A1022" t="s">
        <v>2846</v>
      </c>
      <c r="B1022" s="13">
        <v>45322</v>
      </c>
      <c r="C1022" t="s">
        <v>1431</v>
      </c>
      <c r="D1022" t="s">
        <v>1598</v>
      </c>
      <c r="E1022" t="s">
        <v>1797</v>
      </c>
      <c r="F1022">
        <v>1</v>
      </c>
      <c r="G1022">
        <v>963.76</v>
      </c>
      <c r="H1022" t="s">
        <v>1826</v>
      </c>
      <c r="I1022">
        <v>963.76</v>
      </c>
      <c r="J1022">
        <v>134.93</v>
      </c>
      <c r="K1022">
        <v>0.14000000000000001</v>
      </c>
    </row>
    <row r="1023" spans="1:11" x14ac:dyDescent="0.3">
      <c r="A1023" t="s">
        <v>2847</v>
      </c>
      <c r="B1023" s="13">
        <v>45415</v>
      </c>
      <c r="C1023" t="s">
        <v>926</v>
      </c>
      <c r="D1023" t="s">
        <v>1658</v>
      </c>
      <c r="E1023" t="s">
        <v>1776</v>
      </c>
      <c r="F1023">
        <v>1</v>
      </c>
      <c r="G1023">
        <v>238.24</v>
      </c>
      <c r="H1023" t="s">
        <v>1826</v>
      </c>
      <c r="I1023">
        <v>238.24</v>
      </c>
      <c r="J1023">
        <v>28.59</v>
      </c>
      <c r="K1023">
        <v>0.12</v>
      </c>
    </row>
    <row r="1024" spans="1:11" x14ac:dyDescent="0.3">
      <c r="A1024" t="s">
        <v>2848</v>
      </c>
      <c r="B1024" s="13">
        <v>45644</v>
      </c>
      <c r="C1024" t="s">
        <v>1411</v>
      </c>
      <c r="D1024" t="s">
        <v>1712</v>
      </c>
      <c r="E1024" t="s">
        <v>1804</v>
      </c>
      <c r="F1024">
        <v>1</v>
      </c>
      <c r="G1024">
        <v>756.63</v>
      </c>
      <c r="H1024" t="s">
        <v>1826</v>
      </c>
      <c r="I1024">
        <v>756.63</v>
      </c>
      <c r="J1024">
        <v>30.27</v>
      </c>
      <c r="K1024">
        <v>0.04</v>
      </c>
    </row>
    <row r="1025" spans="1:11" x14ac:dyDescent="0.3">
      <c r="A1025" t="s">
        <v>2849</v>
      </c>
      <c r="B1025" s="13">
        <v>45845</v>
      </c>
      <c r="C1025" t="s">
        <v>85</v>
      </c>
      <c r="D1025" t="s">
        <v>1734</v>
      </c>
      <c r="E1025" t="s">
        <v>1779</v>
      </c>
      <c r="F1025">
        <v>3</v>
      </c>
      <c r="G1025">
        <v>159.76</v>
      </c>
      <c r="H1025" t="s">
        <v>1824</v>
      </c>
      <c r="I1025">
        <v>479.28</v>
      </c>
      <c r="J1025">
        <v>105.44</v>
      </c>
      <c r="K1025">
        <v>0.22</v>
      </c>
    </row>
    <row r="1026" spans="1:11" x14ac:dyDescent="0.3">
      <c r="A1026" t="s">
        <v>2850</v>
      </c>
      <c r="B1026" s="13">
        <v>45354</v>
      </c>
      <c r="C1026" t="s">
        <v>1151</v>
      </c>
      <c r="D1026" t="s">
        <v>1738</v>
      </c>
      <c r="E1026" t="s">
        <v>1782</v>
      </c>
      <c r="F1026">
        <v>1</v>
      </c>
      <c r="G1026">
        <v>329.94</v>
      </c>
      <c r="H1026" t="s">
        <v>1829</v>
      </c>
      <c r="I1026">
        <v>329.94</v>
      </c>
      <c r="J1026">
        <v>46.19</v>
      </c>
      <c r="K1026">
        <v>0.14000000000000001</v>
      </c>
    </row>
    <row r="1027" spans="1:11" x14ac:dyDescent="0.3">
      <c r="A1027" t="s">
        <v>2851</v>
      </c>
      <c r="B1027" s="13">
        <v>45720</v>
      </c>
      <c r="C1027" t="s">
        <v>224</v>
      </c>
      <c r="D1027" t="s">
        <v>1582</v>
      </c>
      <c r="E1027" t="s">
        <v>1782</v>
      </c>
      <c r="F1027">
        <v>1</v>
      </c>
      <c r="G1027">
        <v>234.06</v>
      </c>
      <c r="H1027" t="s">
        <v>1826</v>
      </c>
      <c r="I1027">
        <v>234.06</v>
      </c>
      <c r="J1027">
        <v>25.75</v>
      </c>
      <c r="K1027">
        <v>0.11</v>
      </c>
    </row>
    <row r="1028" spans="1:11" x14ac:dyDescent="0.3">
      <c r="A1028" t="s">
        <v>2852</v>
      </c>
      <c r="B1028" s="13">
        <v>45278</v>
      </c>
      <c r="C1028" t="s">
        <v>999</v>
      </c>
      <c r="D1028" t="s">
        <v>1710</v>
      </c>
      <c r="E1028" t="s">
        <v>1752</v>
      </c>
      <c r="F1028">
        <v>2</v>
      </c>
      <c r="G1028">
        <v>773.75</v>
      </c>
      <c r="H1028" t="s">
        <v>1826</v>
      </c>
      <c r="I1028">
        <v>1547.5</v>
      </c>
      <c r="J1028">
        <v>247.6</v>
      </c>
      <c r="K1028">
        <v>0.16</v>
      </c>
    </row>
    <row r="1029" spans="1:11" x14ac:dyDescent="0.3">
      <c r="A1029" t="s">
        <v>2853</v>
      </c>
      <c r="B1029" s="13">
        <v>45422</v>
      </c>
      <c r="C1029" t="s">
        <v>1352</v>
      </c>
      <c r="D1029" t="s">
        <v>1652</v>
      </c>
      <c r="E1029" t="s">
        <v>1810</v>
      </c>
      <c r="F1029">
        <v>1</v>
      </c>
      <c r="G1029">
        <v>73.88</v>
      </c>
      <c r="H1029" t="s">
        <v>1824</v>
      </c>
      <c r="I1029">
        <v>73.88</v>
      </c>
      <c r="J1029">
        <v>2.96</v>
      </c>
      <c r="K1029">
        <v>0.04</v>
      </c>
    </row>
    <row r="1030" spans="1:11" x14ac:dyDescent="0.3">
      <c r="A1030" t="s">
        <v>2854</v>
      </c>
      <c r="B1030" s="13">
        <v>45337</v>
      </c>
      <c r="C1030" t="s">
        <v>32</v>
      </c>
      <c r="D1030" t="s">
        <v>1720</v>
      </c>
      <c r="E1030" t="s">
        <v>1810</v>
      </c>
      <c r="F1030">
        <v>1</v>
      </c>
      <c r="G1030">
        <v>859.3</v>
      </c>
      <c r="H1030" t="s">
        <v>1826</v>
      </c>
      <c r="I1030">
        <v>859.3</v>
      </c>
      <c r="J1030">
        <v>137.49</v>
      </c>
      <c r="K1030">
        <v>0.16</v>
      </c>
    </row>
    <row r="1031" spans="1:11" x14ac:dyDescent="0.3">
      <c r="A1031" t="s">
        <v>2855</v>
      </c>
      <c r="B1031" s="13">
        <v>45564</v>
      </c>
      <c r="C1031" t="s">
        <v>444</v>
      </c>
      <c r="D1031" t="s">
        <v>1710</v>
      </c>
      <c r="E1031" t="s">
        <v>1776</v>
      </c>
      <c r="F1031">
        <v>4</v>
      </c>
      <c r="G1031">
        <v>762.43</v>
      </c>
      <c r="H1031" t="s">
        <v>1824</v>
      </c>
      <c r="I1031">
        <v>3049.72</v>
      </c>
      <c r="J1031">
        <v>152.49</v>
      </c>
      <c r="K1031">
        <v>0.05</v>
      </c>
    </row>
    <row r="1032" spans="1:11" x14ac:dyDescent="0.3">
      <c r="A1032" t="s">
        <v>2856</v>
      </c>
      <c r="B1032" s="13">
        <v>45424</v>
      </c>
      <c r="C1032" t="s">
        <v>428</v>
      </c>
      <c r="D1032" t="s">
        <v>1694</v>
      </c>
      <c r="E1032" t="s">
        <v>1752</v>
      </c>
      <c r="F1032">
        <v>1</v>
      </c>
      <c r="G1032">
        <v>328.51</v>
      </c>
      <c r="H1032" t="s">
        <v>1829</v>
      </c>
      <c r="I1032">
        <v>328.51</v>
      </c>
      <c r="J1032">
        <v>65.7</v>
      </c>
      <c r="K1032">
        <v>0.2</v>
      </c>
    </row>
    <row r="1033" spans="1:11" x14ac:dyDescent="0.3">
      <c r="A1033" t="s">
        <v>2857</v>
      </c>
      <c r="B1033" s="13">
        <v>45719</v>
      </c>
      <c r="C1033" t="s">
        <v>872</v>
      </c>
      <c r="D1033" t="s">
        <v>1636</v>
      </c>
      <c r="E1033" t="s">
        <v>1769</v>
      </c>
      <c r="F1033">
        <v>1</v>
      </c>
      <c r="G1033">
        <v>34.51</v>
      </c>
      <c r="H1033" t="s">
        <v>1829</v>
      </c>
      <c r="I1033">
        <v>34.51</v>
      </c>
      <c r="J1033">
        <v>1.38</v>
      </c>
      <c r="K1033">
        <v>0.04</v>
      </c>
    </row>
    <row r="1034" spans="1:11" x14ac:dyDescent="0.3">
      <c r="A1034" t="s">
        <v>2858</v>
      </c>
      <c r="B1034" s="13">
        <v>45250</v>
      </c>
      <c r="C1034" t="s">
        <v>372</v>
      </c>
      <c r="D1034" t="s">
        <v>1586</v>
      </c>
      <c r="E1034" t="s">
        <v>1792</v>
      </c>
      <c r="F1034">
        <v>3</v>
      </c>
      <c r="G1034">
        <v>663.73</v>
      </c>
      <c r="H1034" t="s">
        <v>1829</v>
      </c>
      <c r="I1034">
        <v>1991.19</v>
      </c>
      <c r="J1034">
        <v>119.47</v>
      </c>
      <c r="K1034">
        <v>0.06</v>
      </c>
    </row>
    <row r="1035" spans="1:11" x14ac:dyDescent="0.3">
      <c r="A1035" t="s">
        <v>2859</v>
      </c>
      <c r="B1035" s="13">
        <v>45479</v>
      </c>
      <c r="C1035" t="s">
        <v>788</v>
      </c>
      <c r="D1035" t="s">
        <v>1614</v>
      </c>
      <c r="E1035" t="s">
        <v>1786</v>
      </c>
      <c r="F1035">
        <v>1</v>
      </c>
      <c r="G1035">
        <v>409.41</v>
      </c>
      <c r="H1035" t="s">
        <v>1826</v>
      </c>
      <c r="I1035">
        <v>409.41</v>
      </c>
      <c r="J1035">
        <v>53.22</v>
      </c>
      <c r="K1035">
        <v>0.13</v>
      </c>
    </row>
    <row r="1036" spans="1:11" x14ac:dyDescent="0.3">
      <c r="A1036" t="s">
        <v>2860</v>
      </c>
      <c r="B1036" s="13">
        <v>45727</v>
      </c>
      <c r="C1036" t="s">
        <v>332</v>
      </c>
      <c r="D1036" t="s">
        <v>1704</v>
      </c>
      <c r="E1036" t="s">
        <v>1766</v>
      </c>
      <c r="F1036">
        <v>3</v>
      </c>
      <c r="G1036">
        <v>461.03</v>
      </c>
      <c r="H1036" t="s">
        <v>1826</v>
      </c>
      <c r="I1036">
        <v>1383.09</v>
      </c>
      <c r="J1036">
        <v>152.13999999999999</v>
      </c>
      <c r="K1036">
        <v>0.11</v>
      </c>
    </row>
    <row r="1037" spans="1:11" x14ac:dyDescent="0.3">
      <c r="A1037" t="s">
        <v>2861</v>
      </c>
      <c r="B1037" s="13">
        <v>45394</v>
      </c>
      <c r="C1037" t="s">
        <v>1151</v>
      </c>
      <c r="D1037" t="s">
        <v>1586</v>
      </c>
      <c r="E1037" t="s">
        <v>1799</v>
      </c>
      <c r="F1037">
        <v>2</v>
      </c>
      <c r="G1037">
        <v>760.14</v>
      </c>
      <c r="H1037" t="s">
        <v>1829</v>
      </c>
      <c r="I1037">
        <v>1520.28</v>
      </c>
      <c r="J1037">
        <v>30.41</v>
      </c>
      <c r="K1037">
        <v>0.02</v>
      </c>
    </row>
    <row r="1038" spans="1:11" x14ac:dyDescent="0.3">
      <c r="A1038" t="s">
        <v>2862</v>
      </c>
      <c r="B1038" s="13">
        <v>45773</v>
      </c>
      <c r="C1038" t="s">
        <v>884</v>
      </c>
      <c r="D1038" t="s">
        <v>1594</v>
      </c>
      <c r="E1038" t="s">
        <v>1757</v>
      </c>
      <c r="F1038">
        <v>3</v>
      </c>
      <c r="G1038">
        <v>688.76</v>
      </c>
      <c r="H1038" t="s">
        <v>1826</v>
      </c>
      <c r="I1038">
        <v>2066.2800000000002</v>
      </c>
      <c r="J1038">
        <v>247.95</v>
      </c>
      <c r="K1038">
        <v>0.12</v>
      </c>
    </row>
    <row r="1039" spans="1:11" x14ac:dyDescent="0.3">
      <c r="A1039" t="s">
        <v>2863</v>
      </c>
      <c r="B1039" s="13">
        <v>45779</v>
      </c>
      <c r="C1039" t="s">
        <v>532</v>
      </c>
      <c r="D1039" t="s">
        <v>1634</v>
      </c>
      <c r="E1039" t="s">
        <v>1786</v>
      </c>
      <c r="F1039">
        <v>2</v>
      </c>
      <c r="G1039">
        <v>257.77999999999997</v>
      </c>
      <c r="H1039" t="s">
        <v>1824</v>
      </c>
      <c r="I1039">
        <v>515.55999999999995</v>
      </c>
      <c r="J1039">
        <v>25.78</v>
      </c>
      <c r="K1039">
        <v>0.05</v>
      </c>
    </row>
    <row r="1040" spans="1:11" x14ac:dyDescent="0.3">
      <c r="A1040" t="s">
        <v>2864</v>
      </c>
      <c r="B1040" s="13">
        <v>45400</v>
      </c>
      <c r="C1040" t="s">
        <v>198</v>
      </c>
      <c r="D1040" t="s">
        <v>1654</v>
      </c>
      <c r="E1040" t="s">
        <v>1779</v>
      </c>
      <c r="F1040">
        <v>2</v>
      </c>
      <c r="G1040">
        <v>314.29000000000002</v>
      </c>
      <c r="H1040" t="s">
        <v>1829</v>
      </c>
      <c r="I1040">
        <v>628.58000000000004</v>
      </c>
      <c r="J1040">
        <v>119.43</v>
      </c>
      <c r="K1040">
        <v>0.19</v>
      </c>
    </row>
    <row r="1041" spans="1:11" x14ac:dyDescent="0.3">
      <c r="A1041" t="s">
        <v>2865</v>
      </c>
      <c r="B1041" s="13">
        <v>45520</v>
      </c>
      <c r="C1041" t="s">
        <v>520</v>
      </c>
      <c r="D1041" t="s">
        <v>1692</v>
      </c>
      <c r="E1041" t="s">
        <v>1799</v>
      </c>
      <c r="F1041">
        <v>3</v>
      </c>
      <c r="G1041">
        <v>336.09</v>
      </c>
      <c r="H1041" t="s">
        <v>1826</v>
      </c>
      <c r="I1041">
        <v>1008.27</v>
      </c>
      <c r="J1041">
        <v>10.08</v>
      </c>
      <c r="K1041">
        <v>0.01</v>
      </c>
    </row>
    <row r="1042" spans="1:11" x14ac:dyDescent="0.3">
      <c r="A1042" t="s">
        <v>2866</v>
      </c>
      <c r="B1042" s="13">
        <v>45861</v>
      </c>
      <c r="C1042" t="s">
        <v>20</v>
      </c>
      <c r="D1042" t="s">
        <v>1698</v>
      </c>
      <c r="E1042" t="s">
        <v>1807</v>
      </c>
      <c r="F1042">
        <v>3</v>
      </c>
      <c r="G1042">
        <v>202.07</v>
      </c>
      <c r="H1042" t="s">
        <v>1826</v>
      </c>
      <c r="I1042">
        <v>606.21</v>
      </c>
      <c r="J1042">
        <v>139.43</v>
      </c>
      <c r="K1042">
        <v>0.23</v>
      </c>
    </row>
    <row r="1043" spans="1:11" x14ac:dyDescent="0.3">
      <c r="A1043" t="s">
        <v>2867</v>
      </c>
      <c r="B1043" s="13">
        <v>45781</v>
      </c>
      <c r="C1043" t="s">
        <v>978</v>
      </c>
      <c r="D1043" t="s">
        <v>1582</v>
      </c>
      <c r="E1043" t="s">
        <v>1782</v>
      </c>
      <c r="F1043">
        <v>2</v>
      </c>
      <c r="G1043">
        <v>485.25</v>
      </c>
      <c r="H1043" t="s">
        <v>1824</v>
      </c>
      <c r="I1043">
        <v>970.5</v>
      </c>
      <c r="J1043">
        <v>271.74</v>
      </c>
      <c r="K1043">
        <v>0.28000000000000003</v>
      </c>
    </row>
    <row r="1044" spans="1:11" x14ac:dyDescent="0.3">
      <c r="A1044" t="s">
        <v>2868</v>
      </c>
      <c r="B1044" s="13">
        <v>45906</v>
      </c>
      <c r="C1044" t="s">
        <v>568</v>
      </c>
      <c r="D1044" t="s">
        <v>1698</v>
      </c>
      <c r="E1044" t="s">
        <v>1789</v>
      </c>
      <c r="F1044">
        <v>4</v>
      </c>
      <c r="G1044">
        <v>552.38</v>
      </c>
      <c r="H1044" t="s">
        <v>1826</v>
      </c>
      <c r="I1044">
        <v>2209.52</v>
      </c>
      <c r="J1044">
        <v>220.95</v>
      </c>
      <c r="K1044">
        <v>0.1</v>
      </c>
    </row>
    <row r="1045" spans="1:11" x14ac:dyDescent="0.3">
      <c r="A1045" t="s">
        <v>2869</v>
      </c>
      <c r="B1045" s="13">
        <v>45251</v>
      </c>
      <c r="C1045" t="s">
        <v>378</v>
      </c>
      <c r="D1045" t="s">
        <v>1664</v>
      </c>
      <c r="E1045" t="s">
        <v>1807</v>
      </c>
      <c r="F1045">
        <v>4</v>
      </c>
      <c r="G1045">
        <v>377.26</v>
      </c>
      <c r="H1045" t="s">
        <v>1829</v>
      </c>
      <c r="I1045">
        <v>1509.04</v>
      </c>
      <c r="J1045">
        <v>331.99</v>
      </c>
      <c r="K1045">
        <v>0.22</v>
      </c>
    </row>
    <row r="1046" spans="1:11" x14ac:dyDescent="0.3">
      <c r="A1046" t="s">
        <v>2870</v>
      </c>
      <c r="B1046" s="13">
        <v>45257</v>
      </c>
      <c r="C1046" t="s">
        <v>202</v>
      </c>
      <c r="D1046" t="s">
        <v>1642</v>
      </c>
      <c r="E1046" t="s">
        <v>1813</v>
      </c>
      <c r="F1046">
        <v>4</v>
      </c>
      <c r="G1046">
        <v>189.07</v>
      </c>
      <c r="H1046" t="s">
        <v>1829</v>
      </c>
      <c r="I1046">
        <v>756.28</v>
      </c>
      <c r="J1046">
        <v>75.63</v>
      </c>
      <c r="K1046">
        <v>0.1</v>
      </c>
    </row>
    <row r="1047" spans="1:11" x14ac:dyDescent="0.3">
      <c r="A1047" t="s">
        <v>2871</v>
      </c>
      <c r="B1047" s="13">
        <v>45818</v>
      </c>
      <c r="C1047" t="s">
        <v>1533</v>
      </c>
      <c r="D1047" t="s">
        <v>1608</v>
      </c>
      <c r="E1047" t="s">
        <v>1769</v>
      </c>
      <c r="F1047">
        <v>3</v>
      </c>
      <c r="G1047">
        <v>272.27</v>
      </c>
      <c r="H1047" t="s">
        <v>1824</v>
      </c>
      <c r="I1047">
        <v>816.81</v>
      </c>
      <c r="J1047">
        <v>8.17</v>
      </c>
      <c r="K1047">
        <v>0.01</v>
      </c>
    </row>
    <row r="1048" spans="1:11" x14ac:dyDescent="0.3">
      <c r="A1048" t="s">
        <v>2872</v>
      </c>
      <c r="B1048" s="13">
        <v>45806</v>
      </c>
      <c r="C1048" t="s">
        <v>842</v>
      </c>
      <c r="D1048" t="s">
        <v>1732</v>
      </c>
      <c r="E1048" t="s">
        <v>1792</v>
      </c>
      <c r="F1048">
        <v>1</v>
      </c>
      <c r="G1048">
        <v>209.39</v>
      </c>
      <c r="H1048" t="s">
        <v>1826</v>
      </c>
      <c r="I1048">
        <v>209.39</v>
      </c>
      <c r="J1048">
        <v>58.63</v>
      </c>
      <c r="K1048">
        <v>0.28000000000000003</v>
      </c>
    </row>
    <row r="1049" spans="1:11" x14ac:dyDescent="0.3">
      <c r="A1049" t="s">
        <v>2873</v>
      </c>
      <c r="B1049" s="13">
        <v>45288</v>
      </c>
      <c r="C1049" t="s">
        <v>202</v>
      </c>
      <c r="D1049" t="s">
        <v>1708</v>
      </c>
      <c r="E1049" t="s">
        <v>1786</v>
      </c>
      <c r="F1049">
        <v>1</v>
      </c>
      <c r="G1049">
        <v>813.87</v>
      </c>
      <c r="H1049" t="s">
        <v>1824</v>
      </c>
      <c r="I1049">
        <v>813.87</v>
      </c>
      <c r="J1049">
        <v>187.19</v>
      </c>
      <c r="K1049">
        <v>0.23</v>
      </c>
    </row>
    <row r="1050" spans="1:11" x14ac:dyDescent="0.3">
      <c r="A1050" t="s">
        <v>2874</v>
      </c>
      <c r="B1050" s="13">
        <v>45783</v>
      </c>
      <c r="C1050" t="s">
        <v>821</v>
      </c>
      <c r="D1050" t="s">
        <v>1604</v>
      </c>
      <c r="E1050" t="s">
        <v>1752</v>
      </c>
      <c r="F1050">
        <v>1</v>
      </c>
      <c r="G1050">
        <v>143.69999999999999</v>
      </c>
      <c r="H1050" t="s">
        <v>1826</v>
      </c>
      <c r="I1050">
        <v>143.69999999999999</v>
      </c>
      <c r="J1050">
        <v>27.3</v>
      </c>
      <c r="K1050">
        <v>0.19</v>
      </c>
    </row>
    <row r="1051" spans="1:11" x14ac:dyDescent="0.3">
      <c r="A1051" t="s">
        <v>2875</v>
      </c>
      <c r="B1051" s="13">
        <v>45385</v>
      </c>
      <c r="C1051" t="s">
        <v>1449</v>
      </c>
      <c r="D1051" t="s">
        <v>1640</v>
      </c>
      <c r="E1051" t="s">
        <v>1757</v>
      </c>
      <c r="F1051">
        <v>4</v>
      </c>
      <c r="G1051">
        <v>837.34</v>
      </c>
      <c r="H1051" t="s">
        <v>1826</v>
      </c>
      <c r="I1051">
        <v>3349.36</v>
      </c>
      <c r="J1051">
        <v>167.47</v>
      </c>
      <c r="K1051">
        <v>0.05</v>
      </c>
    </row>
    <row r="1052" spans="1:11" x14ac:dyDescent="0.3">
      <c r="A1052" t="s">
        <v>2876</v>
      </c>
      <c r="B1052" s="13">
        <v>45878</v>
      </c>
      <c r="C1052" t="s">
        <v>417</v>
      </c>
      <c r="D1052" t="s">
        <v>1578</v>
      </c>
      <c r="E1052" t="s">
        <v>1813</v>
      </c>
      <c r="F1052">
        <v>1</v>
      </c>
      <c r="G1052">
        <v>151.66</v>
      </c>
      <c r="H1052" t="s">
        <v>1829</v>
      </c>
      <c r="I1052">
        <v>151.66</v>
      </c>
      <c r="J1052">
        <v>24.27</v>
      </c>
      <c r="K1052">
        <v>0.16</v>
      </c>
    </row>
    <row r="1053" spans="1:11" x14ac:dyDescent="0.3">
      <c r="A1053" t="s">
        <v>2877</v>
      </c>
      <c r="B1053" s="13">
        <v>45720</v>
      </c>
      <c r="C1053" t="s">
        <v>1533</v>
      </c>
      <c r="D1053" t="s">
        <v>1636</v>
      </c>
      <c r="E1053" t="s">
        <v>1782</v>
      </c>
      <c r="F1053">
        <v>3</v>
      </c>
      <c r="G1053">
        <v>961.4</v>
      </c>
      <c r="H1053" t="s">
        <v>1826</v>
      </c>
      <c r="I1053">
        <v>2884.2</v>
      </c>
      <c r="J1053">
        <v>57.68</v>
      </c>
      <c r="K1053">
        <v>0.02</v>
      </c>
    </row>
    <row r="1054" spans="1:11" x14ac:dyDescent="0.3">
      <c r="A1054" t="s">
        <v>2878</v>
      </c>
      <c r="B1054" s="13">
        <v>45503</v>
      </c>
      <c r="C1054" t="s">
        <v>1157</v>
      </c>
      <c r="D1054" t="s">
        <v>1696</v>
      </c>
      <c r="E1054" t="s">
        <v>1810</v>
      </c>
      <c r="F1054">
        <v>4</v>
      </c>
      <c r="G1054">
        <v>475.98</v>
      </c>
      <c r="H1054" t="s">
        <v>1826</v>
      </c>
      <c r="I1054">
        <v>1903.92</v>
      </c>
      <c r="J1054">
        <v>361.74</v>
      </c>
      <c r="K1054">
        <v>0.19</v>
      </c>
    </row>
    <row r="1055" spans="1:11" x14ac:dyDescent="0.3">
      <c r="A1055" t="s">
        <v>2879</v>
      </c>
      <c r="B1055" s="13">
        <v>45551</v>
      </c>
      <c r="C1055" t="s">
        <v>1187</v>
      </c>
      <c r="D1055" t="s">
        <v>1624</v>
      </c>
      <c r="E1055" t="s">
        <v>1801</v>
      </c>
      <c r="F1055">
        <v>4</v>
      </c>
      <c r="G1055">
        <v>132.88999999999999</v>
      </c>
      <c r="H1055" t="s">
        <v>1824</v>
      </c>
      <c r="I1055">
        <v>531.55999999999995</v>
      </c>
      <c r="J1055">
        <v>63.79</v>
      </c>
      <c r="K1055">
        <v>0.12</v>
      </c>
    </row>
    <row r="1056" spans="1:11" x14ac:dyDescent="0.3">
      <c r="A1056" t="s">
        <v>2880</v>
      </c>
      <c r="B1056" s="13">
        <v>45850</v>
      </c>
      <c r="C1056" t="s">
        <v>1355</v>
      </c>
      <c r="D1056" t="s">
        <v>1618</v>
      </c>
      <c r="E1056" t="s">
        <v>1794</v>
      </c>
      <c r="F1056">
        <v>3</v>
      </c>
      <c r="G1056">
        <v>471.31</v>
      </c>
      <c r="H1056" t="s">
        <v>1826</v>
      </c>
      <c r="I1056">
        <v>1413.93</v>
      </c>
      <c r="J1056">
        <v>0</v>
      </c>
      <c r="K1056">
        <v>0</v>
      </c>
    </row>
    <row r="1057" spans="1:11" x14ac:dyDescent="0.3">
      <c r="A1057" t="s">
        <v>2881</v>
      </c>
      <c r="B1057" s="13">
        <v>45441</v>
      </c>
      <c r="C1057" t="s">
        <v>1431</v>
      </c>
      <c r="D1057" t="s">
        <v>1700</v>
      </c>
      <c r="E1057" t="s">
        <v>1799</v>
      </c>
      <c r="F1057">
        <v>2</v>
      </c>
      <c r="G1057">
        <v>720.32</v>
      </c>
      <c r="H1057" t="s">
        <v>1824</v>
      </c>
      <c r="I1057">
        <v>1440.64</v>
      </c>
      <c r="J1057">
        <v>374.57</v>
      </c>
      <c r="K1057">
        <v>0.26</v>
      </c>
    </row>
    <row r="1058" spans="1:11" x14ac:dyDescent="0.3">
      <c r="A1058" t="s">
        <v>2882</v>
      </c>
      <c r="B1058" s="13">
        <v>45431</v>
      </c>
      <c r="C1058" t="s">
        <v>275</v>
      </c>
      <c r="D1058" t="s">
        <v>1680</v>
      </c>
      <c r="E1058" t="s">
        <v>1810</v>
      </c>
      <c r="F1058">
        <v>4</v>
      </c>
      <c r="G1058">
        <v>99.92</v>
      </c>
      <c r="H1058" t="s">
        <v>1829</v>
      </c>
      <c r="I1058">
        <v>399.68</v>
      </c>
      <c r="J1058">
        <v>43.96</v>
      </c>
      <c r="K1058">
        <v>0.11</v>
      </c>
    </row>
    <row r="1059" spans="1:11" x14ac:dyDescent="0.3">
      <c r="A1059" t="s">
        <v>2883</v>
      </c>
      <c r="B1059" s="13">
        <v>45873</v>
      </c>
      <c r="C1059" t="s">
        <v>247</v>
      </c>
      <c r="D1059" t="s">
        <v>1568</v>
      </c>
      <c r="E1059" t="s">
        <v>1766</v>
      </c>
      <c r="F1059">
        <v>3</v>
      </c>
      <c r="G1059">
        <v>900.63</v>
      </c>
      <c r="H1059" t="s">
        <v>1829</v>
      </c>
      <c r="I1059">
        <v>2701.89</v>
      </c>
      <c r="J1059">
        <v>297.20999999999998</v>
      </c>
      <c r="K1059">
        <v>0.11</v>
      </c>
    </row>
    <row r="1060" spans="1:11" x14ac:dyDescent="0.3">
      <c r="A1060" t="s">
        <v>2884</v>
      </c>
      <c r="B1060" s="13">
        <v>45629</v>
      </c>
      <c r="C1060" t="s">
        <v>1368</v>
      </c>
      <c r="D1060" t="s">
        <v>1640</v>
      </c>
      <c r="E1060" t="s">
        <v>1782</v>
      </c>
      <c r="F1060">
        <v>1</v>
      </c>
      <c r="G1060">
        <v>681.72</v>
      </c>
      <c r="H1060" t="s">
        <v>1826</v>
      </c>
      <c r="I1060">
        <v>681.72</v>
      </c>
      <c r="J1060">
        <v>74.989999999999995</v>
      </c>
      <c r="K1060">
        <v>0.11</v>
      </c>
    </row>
    <row r="1061" spans="1:11" x14ac:dyDescent="0.3">
      <c r="A1061" t="s">
        <v>2885</v>
      </c>
      <c r="B1061" s="13">
        <v>45222</v>
      </c>
      <c r="C1061" t="s">
        <v>48</v>
      </c>
      <c r="D1061" t="s">
        <v>1704</v>
      </c>
      <c r="E1061" t="s">
        <v>1797</v>
      </c>
      <c r="F1061">
        <v>2</v>
      </c>
      <c r="G1061">
        <v>838.22</v>
      </c>
      <c r="H1061" t="s">
        <v>1824</v>
      </c>
      <c r="I1061">
        <v>1676.44</v>
      </c>
      <c r="J1061">
        <v>502.93</v>
      </c>
      <c r="K1061">
        <v>0.3</v>
      </c>
    </row>
    <row r="1062" spans="1:11" x14ac:dyDescent="0.3">
      <c r="A1062" t="s">
        <v>2886</v>
      </c>
      <c r="B1062" s="13">
        <v>45797</v>
      </c>
      <c r="C1062" t="s">
        <v>637</v>
      </c>
      <c r="D1062" t="s">
        <v>1722</v>
      </c>
      <c r="E1062" t="s">
        <v>1794</v>
      </c>
      <c r="F1062">
        <v>2</v>
      </c>
      <c r="G1062">
        <v>816.22</v>
      </c>
      <c r="H1062" t="s">
        <v>1824</v>
      </c>
      <c r="I1062">
        <v>1632.44</v>
      </c>
      <c r="J1062">
        <v>440.76</v>
      </c>
      <c r="K1062">
        <v>0.27</v>
      </c>
    </row>
    <row r="1063" spans="1:11" x14ac:dyDescent="0.3">
      <c r="A1063" t="s">
        <v>2887</v>
      </c>
      <c r="B1063" s="13">
        <v>45554</v>
      </c>
      <c r="C1063" t="s">
        <v>1187</v>
      </c>
      <c r="D1063" t="s">
        <v>1670</v>
      </c>
      <c r="E1063" t="s">
        <v>1779</v>
      </c>
      <c r="F1063">
        <v>2</v>
      </c>
      <c r="G1063">
        <v>654.12</v>
      </c>
      <c r="H1063" t="s">
        <v>1826</v>
      </c>
      <c r="I1063">
        <v>1308.24</v>
      </c>
      <c r="J1063">
        <v>353.22</v>
      </c>
      <c r="K1063">
        <v>0.27</v>
      </c>
    </row>
    <row r="1064" spans="1:11" x14ac:dyDescent="0.3">
      <c r="A1064" t="s">
        <v>2888</v>
      </c>
      <c r="B1064" s="13">
        <v>45385</v>
      </c>
      <c r="C1064" t="s">
        <v>372</v>
      </c>
      <c r="D1064" t="s">
        <v>1694</v>
      </c>
      <c r="E1064" t="s">
        <v>1797</v>
      </c>
      <c r="F1064">
        <v>4</v>
      </c>
      <c r="G1064">
        <v>528.22</v>
      </c>
      <c r="H1064" t="s">
        <v>1826</v>
      </c>
      <c r="I1064">
        <v>2112.88</v>
      </c>
      <c r="J1064">
        <v>422.58</v>
      </c>
      <c r="K1064">
        <v>0.2</v>
      </c>
    </row>
    <row r="1065" spans="1:11" x14ac:dyDescent="0.3">
      <c r="A1065" t="s">
        <v>2889</v>
      </c>
      <c r="B1065" s="13">
        <v>45704</v>
      </c>
      <c r="C1065" t="s">
        <v>716</v>
      </c>
      <c r="D1065" t="s">
        <v>1616</v>
      </c>
      <c r="E1065" t="s">
        <v>1779</v>
      </c>
      <c r="F1065">
        <v>4</v>
      </c>
      <c r="G1065">
        <v>36.72</v>
      </c>
      <c r="H1065" t="s">
        <v>1829</v>
      </c>
      <c r="I1065">
        <v>146.88</v>
      </c>
      <c r="J1065">
        <v>10.28</v>
      </c>
      <c r="K1065">
        <v>7.0000000000000007E-2</v>
      </c>
    </row>
    <row r="1066" spans="1:11" x14ac:dyDescent="0.3">
      <c r="A1066" t="s">
        <v>2890</v>
      </c>
      <c r="B1066" s="13">
        <v>45545</v>
      </c>
      <c r="C1066" t="s">
        <v>1157</v>
      </c>
      <c r="D1066" t="s">
        <v>1704</v>
      </c>
      <c r="E1066" t="s">
        <v>1813</v>
      </c>
      <c r="F1066">
        <v>2</v>
      </c>
      <c r="G1066">
        <v>705.97</v>
      </c>
      <c r="H1066" t="s">
        <v>1826</v>
      </c>
      <c r="I1066">
        <v>1411.94</v>
      </c>
      <c r="J1066">
        <v>141.19</v>
      </c>
      <c r="K1066">
        <v>0.1</v>
      </c>
    </row>
    <row r="1067" spans="1:11" x14ac:dyDescent="0.3">
      <c r="A1067" t="s">
        <v>2891</v>
      </c>
      <c r="B1067" s="13">
        <v>45736</v>
      </c>
      <c r="C1067" t="s">
        <v>100</v>
      </c>
      <c r="D1067" t="s">
        <v>1628</v>
      </c>
      <c r="E1067" t="s">
        <v>1757</v>
      </c>
      <c r="F1067">
        <v>2</v>
      </c>
      <c r="G1067">
        <v>994.29</v>
      </c>
      <c r="H1067" t="s">
        <v>1826</v>
      </c>
      <c r="I1067">
        <v>1988.58</v>
      </c>
      <c r="J1067">
        <v>19.89</v>
      </c>
      <c r="K1067">
        <v>0.01</v>
      </c>
    </row>
    <row r="1068" spans="1:11" x14ac:dyDescent="0.3">
      <c r="A1068" t="s">
        <v>2892</v>
      </c>
      <c r="B1068" s="13">
        <v>45608</v>
      </c>
      <c r="C1068" t="s">
        <v>1307</v>
      </c>
      <c r="D1068" t="s">
        <v>1732</v>
      </c>
      <c r="E1068" t="s">
        <v>1810</v>
      </c>
      <c r="F1068">
        <v>1</v>
      </c>
      <c r="G1068">
        <v>909.04</v>
      </c>
      <c r="H1068" t="s">
        <v>1824</v>
      </c>
      <c r="I1068">
        <v>909.04</v>
      </c>
      <c r="J1068">
        <v>99.99</v>
      </c>
      <c r="K1068">
        <v>0.11</v>
      </c>
    </row>
    <row r="1069" spans="1:11" x14ac:dyDescent="0.3">
      <c r="A1069" t="s">
        <v>2893</v>
      </c>
      <c r="B1069" s="13">
        <v>45334</v>
      </c>
      <c r="C1069" t="s">
        <v>1095</v>
      </c>
      <c r="D1069" t="s">
        <v>1616</v>
      </c>
      <c r="E1069" t="s">
        <v>1792</v>
      </c>
      <c r="F1069">
        <v>1</v>
      </c>
      <c r="G1069">
        <v>164.73</v>
      </c>
      <c r="H1069" t="s">
        <v>1826</v>
      </c>
      <c r="I1069">
        <v>164.73</v>
      </c>
      <c r="J1069">
        <v>19.77</v>
      </c>
      <c r="K1069">
        <v>0.12</v>
      </c>
    </row>
    <row r="1070" spans="1:11" x14ac:dyDescent="0.3">
      <c r="A1070" t="s">
        <v>2894</v>
      </c>
      <c r="B1070" s="13">
        <v>45690</v>
      </c>
      <c r="C1070" t="s">
        <v>230</v>
      </c>
      <c r="D1070" t="s">
        <v>1622</v>
      </c>
      <c r="E1070" t="s">
        <v>1779</v>
      </c>
      <c r="F1070">
        <v>2</v>
      </c>
      <c r="G1070">
        <v>606.35</v>
      </c>
      <c r="H1070" t="s">
        <v>1829</v>
      </c>
      <c r="I1070">
        <v>1212.7</v>
      </c>
      <c r="J1070">
        <v>194.03</v>
      </c>
      <c r="K1070">
        <v>0.16</v>
      </c>
    </row>
    <row r="1071" spans="1:11" x14ac:dyDescent="0.3">
      <c r="A1071" t="s">
        <v>2895</v>
      </c>
      <c r="B1071" s="13">
        <v>45481</v>
      </c>
      <c r="C1071" t="s">
        <v>544</v>
      </c>
      <c r="D1071" t="s">
        <v>1744</v>
      </c>
      <c r="E1071" t="s">
        <v>1769</v>
      </c>
      <c r="F1071">
        <v>3</v>
      </c>
      <c r="G1071">
        <v>904.19</v>
      </c>
      <c r="H1071" t="s">
        <v>1824</v>
      </c>
      <c r="I1071">
        <v>2712.57</v>
      </c>
      <c r="J1071">
        <v>244.13</v>
      </c>
      <c r="K1071">
        <v>0.09</v>
      </c>
    </row>
    <row r="1072" spans="1:11" x14ac:dyDescent="0.3">
      <c r="A1072" t="s">
        <v>2896</v>
      </c>
      <c r="B1072" s="13">
        <v>45576</v>
      </c>
      <c r="C1072" t="s">
        <v>508</v>
      </c>
      <c r="D1072" t="s">
        <v>1648</v>
      </c>
      <c r="E1072" t="s">
        <v>1761</v>
      </c>
      <c r="F1072">
        <v>4</v>
      </c>
      <c r="G1072">
        <v>694.61</v>
      </c>
      <c r="H1072" t="s">
        <v>1829</v>
      </c>
      <c r="I1072">
        <v>2778.44</v>
      </c>
      <c r="J1072">
        <v>500.12</v>
      </c>
      <c r="K1072">
        <v>0.18</v>
      </c>
    </row>
    <row r="1073" spans="1:11" x14ac:dyDescent="0.3">
      <c r="A1073" t="s">
        <v>2897</v>
      </c>
      <c r="B1073" s="13">
        <v>45215</v>
      </c>
      <c r="C1073" t="s">
        <v>727</v>
      </c>
      <c r="D1073" t="s">
        <v>1726</v>
      </c>
      <c r="E1073" t="s">
        <v>1761</v>
      </c>
      <c r="F1073">
        <v>4</v>
      </c>
      <c r="G1073">
        <v>753.83</v>
      </c>
      <c r="H1073" t="s">
        <v>1824</v>
      </c>
      <c r="I1073">
        <v>3015.32</v>
      </c>
      <c r="J1073">
        <v>723.68</v>
      </c>
      <c r="K1073">
        <v>0.24</v>
      </c>
    </row>
    <row r="1074" spans="1:11" x14ac:dyDescent="0.3">
      <c r="A1074" t="s">
        <v>2898</v>
      </c>
      <c r="B1074" s="13">
        <v>45653</v>
      </c>
      <c r="C1074" t="s">
        <v>646</v>
      </c>
      <c r="D1074" t="s">
        <v>1590</v>
      </c>
      <c r="E1074" t="s">
        <v>1782</v>
      </c>
      <c r="F1074">
        <v>1</v>
      </c>
      <c r="G1074">
        <v>66.22</v>
      </c>
      <c r="H1074" t="s">
        <v>1824</v>
      </c>
      <c r="I1074">
        <v>66.22</v>
      </c>
      <c r="J1074">
        <v>1.32</v>
      </c>
      <c r="K1074">
        <v>0.02</v>
      </c>
    </row>
    <row r="1075" spans="1:11" x14ac:dyDescent="0.3">
      <c r="A1075" t="s">
        <v>2899</v>
      </c>
      <c r="B1075" s="13">
        <v>45241</v>
      </c>
      <c r="C1075" t="s">
        <v>1059</v>
      </c>
      <c r="D1075" t="s">
        <v>1676</v>
      </c>
      <c r="E1075" t="s">
        <v>1799</v>
      </c>
      <c r="F1075">
        <v>2</v>
      </c>
      <c r="G1075">
        <v>891.8</v>
      </c>
      <c r="H1075" t="s">
        <v>1829</v>
      </c>
      <c r="I1075">
        <v>1783.6</v>
      </c>
      <c r="J1075">
        <v>517.24</v>
      </c>
      <c r="K1075">
        <v>0.28999999999999998</v>
      </c>
    </row>
    <row r="1076" spans="1:11" x14ac:dyDescent="0.3">
      <c r="A1076" t="s">
        <v>2900</v>
      </c>
      <c r="B1076" s="13">
        <v>45428</v>
      </c>
      <c r="C1076" t="s">
        <v>1136</v>
      </c>
      <c r="D1076" t="s">
        <v>1698</v>
      </c>
      <c r="E1076" t="s">
        <v>1786</v>
      </c>
      <c r="F1076">
        <v>4</v>
      </c>
      <c r="G1076">
        <v>255.48</v>
      </c>
      <c r="H1076" t="s">
        <v>1829</v>
      </c>
      <c r="I1076">
        <v>1021.92</v>
      </c>
      <c r="J1076">
        <v>30.66</v>
      </c>
      <c r="K1076">
        <v>0.03</v>
      </c>
    </row>
    <row r="1077" spans="1:11" x14ac:dyDescent="0.3">
      <c r="A1077" t="s">
        <v>2901</v>
      </c>
      <c r="B1077" s="13">
        <v>45593</v>
      </c>
      <c r="C1077" t="s">
        <v>951</v>
      </c>
      <c r="D1077" t="s">
        <v>1716</v>
      </c>
      <c r="E1077" t="s">
        <v>1807</v>
      </c>
      <c r="F1077">
        <v>4</v>
      </c>
      <c r="G1077">
        <v>604.87</v>
      </c>
      <c r="H1077" t="s">
        <v>1826</v>
      </c>
      <c r="I1077">
        <v>2419.48</v>
      </c>
      <c r="J1077">
        <v>677.45</v>
      </c>
      <c r="K1077">
        <v>0.28000000000000003</v>
      </c>
    </row>
    <row r="1078" spans="1:11" x14ac:dyDescent="0.3">
      <c r="A1078" t="s">
        <v>2902</v>
      </c>
      <c r="B1078" s="13">
        <v>45370</v>
      </c>
      <c r="C1078" t="s">
        <v>175</v>
      </c>
      <c r="D1078" t="s">
        <v>1614</v>
      </c>
      <c r="E1078" t="s">
        <v>1807</v>
      </c>
      <c r="F1078">
        <v>3</v>
      </c>
      <c r="G1078">
        <v>623.82000000000005</v>
      </c>
      <c r="H1078" t="s">
        <v>1829</v>
      </c>
      <c r="I1078">
        <v>1871.46</v>
      </c>
      <c r="J1078">
        <v>243.29</v>
      </c>
      <c r="K1078">
        <v>0.13</v>
      </c>
    </row>
    <row r="1079" spans="1:11" x14ac:dyDescent="0.3">
      <c r="A1079" t="s">
        <v>2903</v>
      </c>
      <c r="B1079" s="13">
        <v>45882</v>
      </c>
      <c r="C1079" t="s">
        <v>470</v>
      </c>
      <c r="D1079" t="s">
        <v>1690</v>
      </c>
      <c r="E1079" t="s">
        <v>1804</v>
      </c>
      <c r="F1079">
        <v>3</v>
      </c>
      <c r="G1079">
        <v>575.24</v>
      </c>
      <c r="H1079" t="s">
        <v>1829</v>
      </c>
      <c r="I1079">
        <v>1725.72</v>
      </c>
      <c r="J1079">
        <v>207.09</v>
      </c>
      <c r="K1079">
        <v>0.12</v>
      </c>
    </row>
    <row r="1080" spans="1:11" x14ac:dyDescent="0.3">
      <c r="A1080" t="s">
        <v>2904</v>
      </c>
      <c r="B1080" s="13">
        <v>45878</v>
      </c>
      <c r="C1080" t="s">
        <v>1286</v>
      </c>
      <c r="D1080" t="s">
        <v>1553</v>
      </c>
      <c r="E1080" t="s">
        <v>1792</v>
      </c>
      <c r="F1080">
        <v>1</v>
      </c>
      <c r="G1080">
        <v>769.4</v>
      </c>
      <c r="H1080" t="s">
        <v>1824</v>
      </c>
      <c r="I1080">
        <v>769.4</v>
      </c>
      <c r="J1080">
        <v>123.1</v>
      </c>
      <c r="K1080">
        <v>0.16</v>
      </c>
    </row>
    <row r="1081" spans="1:11" x14ac:dyDescent="0.3">
      <c r="A1081" t="s">
        <v>2905</v>
      </c>
      <c r="B1081" s="13">
        <v>45420</v>
      </c>
      <c r="C1081" t="s">
        <v>1035</v>
      </c>
      <c r="D1081" t="s">
        <v>1553</v>
      </c>
      <c r="E1081" t="s">
        <v>1807</v>
      </c>
      <c r="F1081">
        <v>1</v>
      </c>
      <c r="G1081">
        <v>227.28</v>
      </c>
      <c r="H1081" t="s">
        <v>1829</v>
      </c>
      <c r="I1081">
        <v>227.28</v>
      </c>
      <c r="J1081">
        <v>29.55</v>
      </c>
      <c r="K1081">
        <v>0.13</v>
      </c>
    </row>
    <row r="1082" spans="1:11" x14ac:dyDescent="0.3">
      <c r="A1082" t="s">
        <v>2906</v>
      </c>
      <c r="B1082" s="13">
        <v>45361</v>
      </c>
      <c r="C1082" t="s">
        <v>195</v>
      </c>
      <c r="D1082" t="s">
        <v>1549</v>
      </c>
      <c r="E1082" t="s">
        <v>1807</v>
      </c>
      <c r="F1082">
        <v>4</v>
      </c>
      <c r="G1082">
        <v>127.58</v>
      </c>
      <c r="H1082" t="s">
        <v>1824</v>
      </c>
      <c r="I1082">
        <v>510.32</v>
      </c>
      <c r="J1082">
        <v>76.55</v>
      </c>
      <c r="K1082">
        <v>0.15</v>
      </c>
    </row>
    <row r="1083" spans="1:11" x14ac:dyDescent="0.3">
      <c r="A1083" t="s">
        <v>2907</v>
      </c>
      <c r="B1083" s="13">
        <v>45702</v>
      </c>
      <c r="C1083" t="s">
        <v>1298</v>
      </c>
      <c r="D1083" t="s">
        <v>1636</v>
      </c>
      <c r="E1083" t="s">
        <v>1766</v>
      </c>
      <c r="F1083">
        <v>1</v>
      </c>
      <c r="G1083">
        <v>793.21</v>
      </c>
      <c r="H1083" t="s">
        <v>1824</v>
      </c>
      <c r="I1083">
        <v>793.21</v>
      </c>
      <c r="J1083">
        <v>71.39</v>
      </c>
      <c r="K1083">
        <v>0.09</v>
      </c>
    </row>
    <row r="1084" spans="1:11" x14ac:dyDescent="0.3">
      <c r="A1084" t="s">
        <v>2908</v>
      </c>
      <c r="B1084" s="13">
        <v>45871</v>
      </c>
      <c r="C1084" t="s">
        <v>951</v>
      </c>
      <c r="D1084" t="s">
        <v>1714</v>
      </c>
      <c r="E1084" t="s">
        <v>1794</v>
      </c>
      <c r="F1084">
        <v>3</v>
      </c>
      <c r="G1084">
        <v>435.61</v>
      </c>
      <c r="H1084" t="s">
        <v>1826</v>
      </c>
      <c r="I1084">
        <v>1306.83</v>
      </c>
      <c r="J1084">
        <v>39.200000000000003</v>
      </c>
      <c r="K1084">
        <v>0.03</v>
      </c>
    </row>
    <row r="1085" spans="1:11" x14ac:dyDescent="0.3">
      <c r="A1085" t="s">
        <v>2909</v>
      </c>
      <c r="B1085" s="13">
        <v>45531</v>
      </c>
      <c r="C1085" t="s">
        <v>1202</v>
      </c>
      <c r="D1085" t="s">
        <v>1606</v>
      </c>
      <c r="E1085" t="s">
        <v>1804</v>
      </c>
      <c r="F1085">
        <v>1</v>
      </c>
      <c r="G1085">
        <v>850.06</v>
      </c>
      <c r="H1085" t="s">
        <v>1826</v>
      </c>
      <c r="I1085">
        <v>850.06</v>
      </c>
      <c r="J1085">
        <v>246.52</v>
      </c>
      <c r="K1085">
        <v>0.28999999999999998</v>
      </c>
    </row>
    <row r="1086" spans="1:11" x14ac:dyDescent="0.3">
      <c r="A1086" t="s">
        <v>2910</v>
      </c>
      <c r="B1086" s="13">
        <v>45330</v>
      </c>
      <c r="C1086" t="s">
        <v>1089</v>
      </c>
      <c r="D1086" t="s">
        <v>1580</v>
      </c>
      <c r="E1086" t="s">
        <v>1804</v>
      </c>
      <c r="F1086">
        <v>2</v>
      </c>
      <c r="G1086">
        <v>753.92</v>
      </c>
      <c r="H1086" t="s">
        <v>1826</v>
      </c>
      <c r="I1086">
        <v>1507.84</v>
      </c>
      <c r="J1086">
        <v>256.33</v>
      </c>
      <c r="K1086">
        <v>0.17</v>
      </c>
    </row>
    <row r="1087" spans="1:11" x14ac:dyDescent="0.3">
      <c r="A1087" t="s">
        <v>2911</v>
      </c>
      <c r="B1087" s="13">
        <v>45311</v>
      </c>
      <c r="C1087" t="s">
        <v>1501</v>
      </c>
      <c r="D1087" t="s">
        <v>1553</v>
      </c>
      <c r="E1087" t="s">
        <v>1797</v>
      </c>
      <c r="F1087">
        <v>3</v>
      </c>
      <c r="G1087">
        <v>408.99</v>
      </c>
      <c r="H1087" t="s">
        <v>1826</v>
      </c>
      <c r="I1087">
        <v>1226.97</v>
      </c>
      <c r="J1087">
        <v>331.28</v>
      </c>
      <c r="K1087">
        <v>0.27</v>
      </c>
    </row>
    <row r="1088" spans="1:11" x14ac:dyDescent="0.3">
      <c r="A1088" t="s">
        <v>2912</v>
      </c>
      <c r="B1088" s="13">
        <v>45567</v>
      </c>
      <c r="C1088" t="s">
        <v>905</v>
      </c>
      <c r="D1088" t="s">
        <v>1662</v>
      </c>
      <c r="E1088" t="s">
        <v>1773</v>
      </c>
      <c r="F1088">
        <v>3</v>
      </c>
      <c r="G1088">
        <v>404.5</v>
      </c>
      <c r="H1088" t="s">
        <v>1826</v>
      </c>
      <c r="I1088">
        <v>1213.5</v>
      </c>
      <c r="J1088">
        <v>266.97000000000003</v>
      </c>
      <c r="K1088">
        <v>0.22</v>
      </c>
    </row>
    <row r="1089" spans="1:11" x14ac:dyDescent="0.3">
      <c r="A1089" t="s">
        <v>2913</v>
      </c>
      <c r="B1089" s="13">
        <v>45239</v>
      </c>
      <c r="C1089" t="s">
        <v>1187</v>
      </c>
      <c r="D1089" t="s">
        <v>1626</v>
      </c>
      <c r="E1089" t="s">
        <v>1766</v>
      </c>
      <c r="F1089">
        <v>3</v>
      </c>
      <c r="G1089">
        <v>717.81</v>
      </c>
      <c r="H1089" t="s">
        <v>1829</v>
      </c>
      <c r="I1089">
        <v>2153.4299999999998</v>
      </c>
      <c r="J1089">
        <v>366.08</v>
      </c>
      <c r="K1089">
        <v>0.17</v>
      </c>
    </row>
    <row r="1090" spans="1:11" x14ac:dyDescent="0.3">
      <c r="A1090" t="s">
        <v>2914</v>
      </c>
      <c r="B1090" s="13">
        <v>45284</v>
      </c>
      <c r="C1090" t="s">
        <v>803</v>
      </c>
      <c r="D1090" t="s">
        <v>1716</v>
      </c>
      <c r="E1090" t="s">
        <v>1757</v>
      </c>
      <c r="F1090">
        <v>3</v>
      </c>
      <c r="G1090">
        <v>204.77</v>
      </c>
      <c r="H1090" t="s">
        <v>1824</v>
      </c>
      <c r="I1090">
        <v>614.30999999999995</v>
      </c>
      <c r="J1090">
        <v>86</v>
      </c>
      <c r="K1090">
        <v>0.14000000000000001</v>
      </c>
    </row>
    <row r="1091" spans="1:11" x14ac:dyDescent="0.3">
      <c r="A1091" t="s">
        <v>2915</v>
      </c>
      <c r="B1091" s="13">
        <v>45686</v>
      </c>
      <c r="C1091" t="s">
        <v>153</v>
      </c>
      <c r="D1091" t="s">
        <v>1644</v>
      </c>
      <c r="E1091" t="s">
        <v>1810</v>
      </c>
      <c r="F1091">
        <v>4</v>
      </c>
      <c r="G1091">
        <v>106.23</v>
      </c>
      <c r="H1091" t="s">
        <v>1829</v>
      </c>
      <c r="I1091">
        <v>424.92</v>
      </c>
      <c r="J1091">
        <v>118.98</v>
      </c>
      <c r="K1091">
        <v>0.28000000000000003</v>
      </c>
    </row>
    <row r="1092" spans="1:11" x14ac:dyDescent="0.3">
      <c r="A1092" t="s">
        <v>2916</v>
      </c>
      <c r="B1092" s="13">
        <v>45824</v>
      </c>
      <c r="C1092" t="s">
        <v>1023</v>
      </c>
      <c r="D1092" t="s">
        <v>1680</v>
      </c>
      <c r="E1092" t="s">
        <v>1773</v>
      </c>
      <c r="F1092">
        <v>2</v>
      </c>
      <c r="G1092">
        <v>769.48</v>
      </c>
      <c r="H1092" t="s">
        <v>1826</v>
      </c>
      <c r="I1092">
        <v>1538.96</v>
      </c>
      <c r="J1092">
        <v>169.29</v>
      </c>
      <c r="K1092">
        <v>0.11</v>
      </c>
    </row>
    <row r="1093" spans="1:11" x14ac:dyDescent="0.3">
      <c r="A1093" t="s">
        <v>2917</v>
      </c>
      <c r="B1093" s="13">
        <v>45867</v>
      </c>
      <c r="C1093" t="s">
        <v>815</v>
      </c>
      <c r="D1093" t="s">
        <v>1662</v>
      </c>
      <c r="E1093" t="s">
        <v>1797</v>
      </c>
      <c r="F1093">
        <v>2</v>
      </c>
      <c r="G1093">
        <v>714.21</v>
      </c>
      <c r="H1093" t="s">
        <v>1824</v>
      </c>
      <c r="I1093">
        <v>1428.42</v>
      </c>
      <c r="J1093">
        <v>199.98</v>
      </c>
      <c r="K1093">
        <v>0.14000000000000001</v>
      </c>
    </row>
    <row r="1094" spans="1:11" x14ac:dyDescent="0.3">
      <c r="A1094" t="s">
        <v>2918</v>
      </c>
      <c r="B1094" s="13">
        <v>45578</v>
      </c>
      <c r="C1094" t="s">
        <v>863</v>
      </c>
      <c r="D1094" t="s">
        <v>1570</v>
      </c>
      <c r="E1094" t="s">
        <v>1801</v>
      </c>
      <c r="F1094">
        <v>4</v>
      </c>
      <c r="G1094">
        <v>632.24</v>
      </c>
      <c r="H1094" t="s">
        <v>1826</v>
      </c>
      <c r="I1094">
        <v>2528.96</v>
      </c>
      <c r="J1094">
        <v>632.24</v>
      </c>
      <c r="K1094">
        <v>0.25</v>
      </c>
    </row>
    <row r="1095" spans="1:11" x14ac:dyDescent="0.3">
      <c r="A1095" t="s">
        <v>2919</v>
      </c>
      <c r="B1095" s="13">
        <v>45575</v>
      </c>
      <c r="C1095" t="s">
        <v>538</v>
      </c>
      <c r="D1095" t="s">
        <v>1704</v>
      </c>
      <c r="E1095" t="s">
        <v>1766</v>
      </c>
      <c r="F1095">
        <v>2</v>
      </c>
      <c r="G1095">
        <v>845.27</v>
      </c>
      <c r="H1095" t="s">
        <v>1826</v>
      </c>
      <c r="I1095">
        <v>1690.54</v>
      </c>
      <c r="J1095">
        <v>304.3</v>
      </c>
      <c r="K1095">
        <v>0.18</v>
      </c>
    </row>
    <row r="1096" spans="1:11" x14ac:dyDescent="0.3">
      <c r="A1096" t="s">
        <v>2920</v>
      </c>
      <c r="B1096" s="13">
        <v>45816</v>
      </c>
      <c r="C1096" t="s">
        <v>1527</v>
      </c>
      <c r="D1096" t="s">
        <v>1722</v>
      </c>
      <c r="E1096" t="s">
        <v>1797</v>
      </c>
      <c r="F1096">
        <v>1</v>
      </c>
      <c r="G1096">
        <v>575.94000000000005</v>
      </c>
      <c r="H1096" t="s">
        <v>1824</v>
      </c>
      <c r="I1096">
        <v>575.94000000000005</v>
      </c>
      <c r="J1096">
        <v>97.91</v>
      </c>
      <c r="K1096">
        <v>0.17</v>
      </c>
    </row>
    <row r="1097" spans="1:11" x14ac:dyDescent="0.3">
      <c r="A1097" t="s">
        <v>2921</v>
      </c>
      <c r="B1097" s="13">
        <v>45620</v>
      </c>
      <c r="C1097" t="s">
        <v>803</v>
      </c>
      <c r="D1097" t="s">
        <v>1716</v>
      </c>
      <c r="E1097" t="s">
        <v>1801</v>
      </c>
      <c r="F1097">
        <v>1</v>
      </c>
      <c r="G1097">
        <v>907.97</v>
      </c>
      <c r="H1097" t="s">
        <v>1829</v>
      </c>
      <c r="I1097">
        <v>907.97</v>
      </c>
      <c r="J1097">
        <v>236.07</v>
      </c>
      <c r="K1097">
        <v>0.26</v>
      </c>
    </row>
    <row r="1098" spans="1:11" x14ac:dyDescent="0.3">
      <c r="A1098" t="s">
        <v>2922</v>
      </c>
      <c r="B1098" s="13">
        <v>45695</v>
      </c>
      <c r="C1098" t="s">
        <v>849</v>
      </c>
      <c r="D1098" t="s">
        <v>1588</v>
      </c>
      <c r="E1098" t="s">
        <v>1794</v>
      </c>
      <c r="F1098">
        <v>1</v>
      </c>
      <c r="G1098">
        <v>99.35</v>
      </c>
      <c r="H1098" t="s">
        <v>1829</v>
      </c>
      <c r="I1098">
        <v>99.35</v>
      </c>
      <c r="J1098">
        <v>7.95</v>
      </c>
      <c r="K1098">
        <v>0.08</v>
      </c>
    </row>
    <row r="1099" spans="1:11" x14ac:dyDescent="0.3">
      <c r="A1099" t="s">
        <v>2923</v>
      </c>
      <c r="B1099" s="13">
        <v>45596</v>
      </c>
      <c r="C1099" t="s">
        <v>261</v>
      </c>
      <c r="D1099" t="s">
        <v>1543</v>
      </c>
      <c r="E1099" t="s">
        <v>1766</v>
      </c>
      <c r="F1099">
        <v>2</v>
      </c>
      <c r="G1099">
        <v>374.42</v>
      </c>
      <c r="H1099" t="s">
        <v>1829</v>
      </c>
      <c r="I1099">
        <v>748.84</v>
      </c>
      <c r="J1099">
        <v>157.26</v>
      </c>
      <c r="K1099">
        <v>0.21</v>
      </c>
    </row>
    <row r="1100" spans="1:11" x14ac:dyDescent="0.3">
      <c r="A1100" t="s">
        <v>2924</v>
      </c>
      <c r="B1100" s="13">
        <v>45869</v>
      </c>
      <c r="C1100" t="s">
        <v>1481</v>
      </c>
      <c r="D1100" t="s">
        <v>1578</v>
      </c>
      <c r="E1100" t="s">
        <v>1801</v>
      </c>
      <c r="F1100">
        <v>3</v>
      </c>
      <c r="G1100">
        <v>248.43</v>
      </c>
      <c r="H1100" t="s">
        <v>1829</v>
      </c>
      <c r="I1100">
        <v>745.29</v>
      </c>
      <c r="J1100">
        <v>178.87</v>
      </c>
      <c r="K1100">
        <v>0.24</v>
      </c>
    </row>
    <row r="1101" spans="1:11" x14ac:dyDescent="0.3">
      <c r="A1101" t="s">
        <v>2925</v>
      </c>
      <c r="B1101" s="13">
        <v>45631</v>
      </c>
      <c r="C1101" t="s">
        <v>1443</v>
      </c>
      <c r="D1101" t="s">
        <v>1718</v>
      </c>
      <c r="E1101" t="s">
        <v>1757</v>
      </c>
      <c r="F1101">
        <v>1</v>
      </c>
      <c r="G1101">
        <v>784.46</v>
      </c>
      <c r="H1101" t="s">
        <v>1829</v>
      </c>
      <c r="I1101">
        <v>784.46</v>
      </c>
      <c r="J1101">
        <v>109.82</v>
      </c>
      <c r="K1101">
        <v>0.14000000000000001</v>
      </c>
    </row>
    <row r="1102" spans="1:11" x14ac:dyDescent="0.3">
      <c r="A1102" t="s">
        <v>2926</v>
      </c>
      <c r="B1102" s="13">
        <v>45379</v>
      </c>
      <c r="C1102" t="s">
        <v>827</v>
      </c>
      <c r="D1102" t="s">
        <v>1652</v>
      </c>
      <c r="E1102" t="s">
        <v>1789</v>
      </c>
      <c r="F1102">
        <v>3</v>
      </c>
      <c r="G1102">
        <v>70.88</v>
      </c>
      <c r="H1102" t="s">
        <v>1829</v>
      </c>
      <c r="I1102">
        <v>212.64</v>
      </c>
      <c r="J1102">
        <v>57.41</v>
      </c>
      <c r="K1102">
        <v>0.27</v>
      </c>
    </row>
    <row r="1103" spans="1:11" x14ac:dyDescent="0.3">
      <c r="A1103" t="s">
        <v>2927</v>
      </c>
      <c r="B1103" s="13">
        <v>45641</v>
      </c>
      <c r="C1103" t="s">
        <v>387</v>
      </c>
      <c r="D1103" t="s">
        <v>1562</v>
      </c>
      <c r="E1103" t="s">
        <v>1757</v>
      </c>
      <c r="F1103">
        <v>3</v>
      </c>
      <c r="G1103">
        <v>324.29000000000002</v>
      </c>
      <c r="H1103" t="s">
        <v>1829</v>
      </c>
      <c r="I1103">
        <v>972.87</v>
      </c>
      <c r="J1103">
        <v>155.66</v>
      </c>
      <c r="K1103">
        <v>0.16</v>
      </c>
    </row>
    <row r="1104" spans="1:11" x14ac:dyDescent="0.3">
      <c r="A1104" t="s">
        <v>2928</v>
      </c>
      <c r="B1104" s="13">
        <v>45842</v>
      </c>
      <c r="C1104" t="s">
        <v>478</v>
      </c>
      <c r="D1104" t="s">
        <v>1578</v>
      </c>
      <c r="E1104" t="s">
        <v>1766</v>
      </c>
      <c r="F1104">
        <v>4</v>
      </c>
      <c r="G1104">
        <v>243.92</v>
      </c>
      <c r="H1104" t="s">
        <v>1826</v>
      </c>
      <c r="I1104">
        <v>975.68</v>
      </c>
      <c r="J1104">
        <v>19.510000000000002</v>
      </c>
      <c r="K1104">
        <v>0.02</v>
      </c>
    </row>
    <row r="1105" spans="1:11" x14ac:dyDescent="0.3">
      <c r="A1105" t="s">
        <v>2929</v>
      </c>
      <c r="B1105" s="13">
        <v>45257</v>
      </c>
      <c r="C1105" t="s">
        <v>1172</v>
      </c>
      <c r="D1105" t="s">
        <v>1604</v>
      </c>
      <c r="E1105" t="s">
        <v>1797</v>
      </c>
      <c r="F1105">
        <v>1</v>
      </c>
      <c r="G1105">
        <v>664.35</v>
      </c>
      <c r="H1105" t="s">
        <v>1824</v>
      </c>
      <c r="I1105">
        <v>664.35</v>
      </c>
      <c r="J1105">
        <v>0</v>
      </c>
      <c r="K1105">
        <v>0</v>
      </c>
    </row>
    <row r="1106" spans="1:11" x14ac:dyDescent="0.3">
      <c r="A1106" t="s">
        <v>2930</v>
      </c>
      <c r="B1106" s="13">
        <v>45468</v>
      </c>
      <c r="C1106" t="s">
        <v>1199</v>
      </c>
      <c r="D1106" t="s">
        <v>1590</v>
      </c>
      <c r="E1106" t="s">
        <v>1789</v>
      </c>
      <c r="F1106">
        <v>2</v>
      </c>
      <c r="G1106">
        <v>218.07</v>
      </c>
      <c r="H1106" t="s">
        <v>1826</v>
      </c>
      <c r="I1106">
        <v>436.14</v>
      </c>
      <c r="J1106">
        <v>82.87</v>
      </c>
      <c r="K1106">
        <v>0.19</v>
      </c>
    </row>
    <row r="1107" spans="1:11" x14ac:dyDescent="0.3">
      <c r="A1107" t="s">
        <v>2931</v>
      </c>
      <c r="B1107" s="13">
        <v>45228</v>
      </c>
      <c r="C1107" t="s">
        <v>1196</v>
      </c>
      <c r="D1107" t="s">
        <v>1578</v>
      </c>
      <c r="E1107" t="s">
        <v>1766</v>
      </c>
      <c r="F1107">
        <v>4</v>
      </c>
      <c r="G1107">
        <v>921.83</v>
      </c>
      <c r="H1107" t="s">
        <v>1824</v>
      </c>
      <c r="I1107">
        <v>3687.32</v>
      </c>
      <c r="J1107">
        <v>995.58</v>
      </c>
      <c r="K1107">
        <v>0.27</v>
      </c>
    </row>
    <row r="1108" spans="1:11" x14ac:dyDescent="0.3">
      <c r="A1108" t="s">
        <v>2932</v>
      </c>
      <c r="B1108" s="13">
        <v>45661</v>
      </c>
      <c r="C1108" t="s">
        <v>559</v>
      </c>
      <c r="D1108" t="s">
        <v>1648</v>
      </c>
      <c r="E1108" t="s">
        <v>1757</v>
      </c>
      <c r="F1108">
        <v>3</v>
      </c>
      <c r="G1108">
        <v>326.2</v>
      </c>
      <c r="H1108" t="s">
        <v>1829</v>
      </c>
      <c r="I1108">
        <v>978.6</v>
      </c>
      <c r="J1108">
        <v>215.29</v>
      </c>
      <c r="K1108">
        <v>0.22</v>
      </c>
    </row>
    <row r="1109" spans="1:11" x14ac:dyDescent="0.3">
      <c r="A1109" t="s">
        <v>2933</v>
      </c>
      <c r="B1109" s="13">
        <v>45701</v>
      </c>
      <c r="C1109" t="s">
        <v>1414</v>
      </c>
      <c r="D1109" t="s">
        <v>1582</v>
      </c>
      <c r="E1109" t="s">
        <v>1813</v>
      </c>
      <c r="F1109">
        <v>1</v>
      </c>
      <c r="G1109">
        <v>244.25</v>
      </c>
      <c r="H1109" t="s">
        <v>1826</v>
      </c>
      <c r="I1109">
        <v>244.25</v>
      </c>
      <c r="J1109">
        <v>21.98</v>
      </c>
      <c r="K1109">
        <v>0.09</v>
      </c>
    </row>
    <row r="1110" spans="1:11" x14ac:dyDescent="0.3">
      <c r="A1110" t="s">
        <v>2934</v>
      </c>
      <c r="B1110" s="13">
        <v>45448</v>
      </c>
      <c r="C1110" t="s">
        <v>1154</v>
      </c>
      <c r="D1110" t="s">
        <v>1670</v>
      </c>
      <c r="E1110" t="s">
        <v>1789</v>
      </c>
      <c r="F1110">
        <v>3</v>
      </c>
      <c r="G1110">
        <v>808.87</v>
      </c>
      <c r="H1110" t="s">
        <v>1829</v>
      </c>
      <c r="I1110">
        <v>2426.61</v>
      </c>
      <c r="J1110">
        <v>291.19</v>
      </c>
      <c r="K1110">
        <v>0.12</v>
      </c>
    </row>
    <row r="1111" spans="1:11" x14ac:dyDescent="0.3">
      <c r="A1111" t="s">
        <v>2935</v>
      </c>
      <c r="B1111" s="13">
        <v>45387</v>
      </c>
      <c r="C1111" t="s">
        <v>1062</v>
      </c>
      <c r="D1111" t="s">
        <v>1610</v>
      </c>
      <c r="E1111" t="s">
        <v>1761</v>
      </c>
      <c r="F1111">
        <v>3</v>
      </c>
      <c r="G1111">
        <v>826.15</v>
      </c>
      <c r="H1111" t="s">
        <v>1826</v>
      </c>
      <c r="I1111">
        <v>2478.4499999999998</v>
      </c>
      <c r="J1111">
        <v>0</v>
      </c>
      <c r="K1111">
        <v>0</v>
      </c>
    </row>
    <row r="1112" spans="1:11" x14ac:dyDescent="0.3">
      <c r="A1112" t="s">
        <v>2936</v>
      </c>
      <c r="B1112" s="13">
        <v>45652</v>
      </c>
      <c r="C1112" t="s">
        <v>616</v>
      </c>
      <c r="D1112" t="s">
        <v>1596</v>
      </c>
      <c r="E1112" t="s">
        <v>1813</v>
      </c>
      <c r="F1112">
        <v>3</v>
      </c>
      <c r="G1112">
        <v>631.20000000000005</v>
      </c>
      <c r="H1112" t="s">
        <v>1824</v>
      </c>
      <c r="I1112">
        <v>1893.6</v>
      </c>
      <c r="J1112">
        <v>454.46</v>
      </c>
      <c r="K1112">
        <v>0.24</v>
      </c>
    </row>
    <row r="1113" spans="1:11" x14ac:dyDescent="0.3">
      <c r="A1113" t="s">
        <v>2937</v>
      </c>
      <c r="B1113" s="13">
        <v>45316</v>
      </c>
      <c r="C1113" t="s">
        <v>872</v>
      </c>
      <c r="D1113" t="s">
        <v>1664</v>
      </c>
      <c r="E1113" t="s">
        <v>1789</v>
      </c>
      <c r="F1113">
        <v>1</v>
      </c>
      <c r="G1113">
        <v>937.01</v>
      </c>
      <c r="H1113" t="s">
        <v>1824</v>
      </c>
      <c r="I1113">
        <v>937.01</v>
      </c>
      <c r="J1113">
        <v>65.59</v>
      </c>
      <c r="K1113">
        <v>7.0000000000000007E-2</v>
      </c>
    </row>
    <row r="1114" spans="1:11" x14ac:dyDescent="0.3">
      <c r="A1114" t="s">
        <v>2938</v>
      </c>
      <c r="B1114" s="13">
        <v>45316</v>
      </c>
      <c r="C1114" t="s">
        <v>508</v>
      </c>
      <c r="D1114" t="s">
        <v>1694</v>
      </c>
      <c r="E1114" t="s">
        <v>1773</v>
      </c>
      <c r="F1114">
        <v>2</v>
      </c>
      <c r="G1114">
        <v>644</v>
      </c>
      <c r="H1114" t="s">
        <v>1826</v>
      </c>
      <c r="I1114">
        <v>1288</v>
      </c>
      <c r="J1114">
        <v>51.52</v>
      </c>
      <c r="K1114">
        <v>0.04</v>
      </c>
    </row>
    <row r="1115" spans="1:11" x14ac:dyDescent="0.3">
      <c r="A1115" t="s">
        <v>2939</v>
      </c>
      <c r="B1115" s="13">
        <v>45888</v>
      </c>
      <c r="C1115" t="s">
        <v>338</v>
      </c>
      <c r="D1115" t="s">
        <v>1730</v>
      </c>
      <c r="E1115" t="s">
        <v>1773</v>
      </c>
      <c r="F1115">
        <v>3</v>
      </c>
      <c r="G1115">
        <v>629.58000000000004</v>
      </c>
      <c r="H1115" t="s">
        <v>1824</v>
      </c>
      <c r="I1115">
        <v>1888.74</v>
      </c>
      <c r="J1115">
        <v>94.44</v>
      </c>
      <c r="K1115">
        <v>0.05</v>
      </c>
    </row>
    <row r="1116" spans="1:11" x14ac:dyDescent="0.3">
      <c r="A1116" t="s">
        <v>2940</v>
      </c>
      <c r="B1116" s="13">
        <v>45791</v>
      </c>
      <c r="C1116" t="s">
        <v>1437</v>
      </c>
      <c r="D1116" t="s">
        <v>1722</v>
      </c>
      <c r="E1116" t="s">
        <v>1761</v>
      </c>
      <c r="F1116">
        <v>2</v>
      </c>
      <c r="G1116">
        <v>121.52</v>
      </c>
      <c r="H1116" t="s">
        <v>1829</v>
      </c>
      <c r="I1116">
        <v>243.04</v>
      </c>
      <c r="J1116">
        <v>43.75</v>
      </c>
      <c r="K1116">
        <v>0.18</v>
      </c>
    </row>
    <row r="1117" spans="1:11" x14ac:dyDescent="0.3">
      <c r="A1117" t="s">
        <v>2941</v>
      </c>
      <c r="B1117" s="13">
        <v>45420</v>
      </c>
      <c r="C1117" t="s">
        <v>1249</v>
      </c>
      <c r="D1117" t="s">
        <v>1678</v>
      </c>
      <c r="E1117" t="s">
        <v>1813</v>
      </c>
      <c r="F1117">
        <v>2</v>
      </c>
      <c r="G1117">
        <v>549.83000000000004</v>
      </c>
      <c r="H1117" t="s">
        <v>1826</v>
      </c>
      <c r="I1117">
        <v>1099.6600000000001</v>
      </c>
      <c r="J1117">
        <v>76.98</v>
      </c>
      <c r="K1117">
        <v>7.0000000000000007E-2</v>
      </c>
    </row>
    <row r="1118" spans="1:11" x14ac:dyDescent="0.3">
      <c r="A1118" t="s">
        <v>2942</v>
      </c>
      <c r="B1118" s="13">
        <v>45219</v>
      </c>
      <c r="C1118" t="s">
        <v>475</v>
      </c>
      <c r="D1118" t="s">
        <v>1574</v>
      </c>
      <c r="E1118" t="s">
        <v>1782</v>
      </c>
      <c r="F1118">
        <v>3</v>
      </c>
      <c r="G1118">
        <v>278.38</v>
      </c>
      <c r="H1118" t="s">
        <v>1824</v>
      </c>
      <c r="I1118">
        <v>835.14</v>
      </c>
      <c r="J1118">
        <v>25.05</v>
      </c>
      <c r="K1118">
        <v>0.03</v>
      </c>
    </row>
    <row r="1119" spans="1:11" x14ac:dyDescent="0.3">
      <c r="A1119" t="s">
        <v>2943</v>
      </c>
      <c r="B1119" s="13">
        <v>45510</v>
      </c>
      <c r="C1119" t="s">
        <v>1355</v>
      </c>
      <c r="D1119" t="s">
        <v>1740</v>
      </c>
      <c r="E1119" t="s">
        <v>1766</v>
      </c>
      <c r="F1119">
        <v>4</v>
      </c>
      <c r="G1119">
        <v>723.66</v>
      </c>
      <c r="H1119" t="s">
        <v>1826</v>
      </c>
      <c r="I1119">
        <v>2894.64</v>
      </c>
      <c r="J1119">
        <v>86.84</v>
      </c>
      <c r="K1119">
        <v>0.03</v>
      </c>
    </row>
    <row r="1120" spans="1:11" x14ac:dyDescent="0.3">
      <c r="A1120" t="s">
        <v>2944</v>
      </c>
      <c r="B1120" s="13">
        <v>45687</v>
      </c>
      <c r="C1120" t="s">
        <v>669</v>
      </c>
      <c r="D1120" t="s">
        <v>1692</v>
      </c>
      <c r="E1120" t="s">
        <v>1786</v>
      </c>
      <c r="F1120">
        <v>1</v>
      </c>
      <c r="G1120">
        <v>724.74</v>
      </c>
      <c r="H1120" t="s">
        <v>1826</v>
      </c>
      <c r="I1120">
        <v>724.74</v>
      </c>
      <c r="J1120">
        <v>108.71</v>
      </c>
      <c r="K1120">
        <v>0.15</v>
      </c>
    </row>
    <row r="1121" spans="1:11" x14ac:dyDescent="0.3">
      <c r="A1121" t="s">
        <v>2945</v>
      </c>
      <c r="B1121" s="13">
        <v>45271</v>
      </c>
      <c r="C1121" t="s">
        <v>1405</v>
      </c>
      <c r="D1121" t="s">
        <v>1590</v>
      </c>
      <c r="E1121" t="s">
        <v>1769</v>
      </c>
      <c r="F1121">
        <v>2</v>
      </c>
      <c r="G1121">
        <v>961.84</v>
      </c>
      <c r="H1121" t="s">
        <v>1826</v>
      </c>
      <c r="I1121">
        <v>1923.68</v>
      </c>
      <c r="J1121">
        <v>480.92</v>
      </c>
      <c r="K1121">
        <v>0.25</v>
      </c>
    </row>
    <row r="1122" spans="1:11" x14ac:dyDescent="0.3">
      <c r="A1122" t="s">
        <v>2946</v>
      </c>
      <c r="B1122" s="13">
        <v>45446</v>
      </c>
      <c r="C1122" t="s">
        <v>89</v>
      </c>
      <c r="D1122" t="s">
        <v>1622</v>
      </c>
      <c r="E1122" t="s">
        <v>1804</v>
      </c>
      <c r="F1122">
        <v>4</v>
      </c>
      <c r="G1122">
        <v>21.12</v>
      </c>
      <c r="H1122" t="s">
        <v>1829</v>
      </c>
      <c r="I1122">
        <v>84.48</v>
      </c>
      <c r="J1122">
        <v>15.21</v>
      </c>
      <c r="K1122">
        <v>0.18</v>
      </c>
    </row>
    <row r="1123" spans="1:11" x14ac:dyDescent="0.3">
      <c r="A1123" t="s">
        <v>2947</v>
      </c>
      <c r="B1123" s="13">
        <v>45579</v>
      </c>
      <c r="C1123" t="s">
        <v>1005</v>
      </c>
      <c r="D1123" t="s">
        <v>1543</v>
      </c>
      <c r="E1123" t="s">
        <v>1769</v>
      </c>
      <c r="F1123">
        <v>3</v>
      </c>
      <c r="G1123">
        <v>819.93</v>
      </c>
      <c r="H1123" t="s">
        <v>1826</v>
      </c>
      <c r="I1123">
        <v>2459.79</v>
      </c>
      <c r="J1123">
        <v>196.78</v>
      </c>
      <c r="K1123">
        <v>0.08</v>
      </c>
    </row>
    <row r="1124" spans="1:11" x14ac:dyDescent="0.3">
      <c r="A1124" t="s">
        <v>2948</v>
      </c>
      <c r="B1124" s="13">
        <v>45725</v>
      </c>
      <c r="C1124" t="s">
        <v>932</v>
      </c>
      <c r="D1124" t="s">
        <v>1632</v>
      </c>
      <c r="E1124" t="s">
        <v>1752</v>
      </c>
      <c r="F1124">
        <v>2</v>
      </c>
      <c r="G1124">
        <v>700.95</v>
      </c>
      <c r="H1124" t="s">
        <v>1824</v>
      </c>
      <c r="I1124">
        <v>1401.9</v>
      </c>
      <c r="J1124">
        <v>252.34</v>
      </c>
      <c r="K1124">
        <v>0.18</v>
      </c>
    </row>
    <row r="1125" spans="1:11" x14ac:dyDescent="0.3">
      <c r="A1125" t="s">
        <v>2949</v>
      </c>
      <c r="B1125" s="13">
        <v>45910</v>
      </c>
      <c r="C1125" t="s">
        <v>478</v>
      </c>
      <c r="D1125" t="s">
        <v>1582</v>
      </c>
      <c r="E1125" t="s">
        <v>1799</v>
      </c>
      <c r="F1125">
        <v>2</v>
      </c>
      <c r="G1125">
        <v>456.38</v>
      </c>
      <c r="H1125" t="s">
        <v>1824</v>
      </c>
      <c r="I1125">
        <v>912.76</v>
      </c>
      <c r="J1125">
        <v>109.53</v>
      </c>
      <c r="K1125">
        <v>0.12</v>
      </c>
    </row>
    <row r="1126" spans="1:11" x14ac:dyDescent="0.3">
      <c r="A1126" t="s">
        <v>2950</v>
      </c>
      <c r="B1126" s="13">
        <v>45447</v>
      </c>
      <c r="C1126" t="s">
        <v>1130</v>
      </c>
      <c r="D1126" t="s">
        <v>1700</v>
      </c>
      <c r="E1126" t="s">
        <v>1799</v>
      </c>
      <c r="F1126">
        <v>3</v>
      </c>
      <c r="G1126">
        <v>291.05</v>
      </c>
      <c r="H1126" t="s">
        <v>1824</v>
      </c>
      <c r="I1126">
        <v>873.15</v>
      </c>
      <c r="J1126">
        <v>261.94</v>
      </c>
      <c r="K1126">
        <v>0.3</v>
      </c>
    </row>
    <row r="1127" spans="1:11" x14ac:dyDescent="0.3">
      <c r="A1127" t="s">
        <v>2951</v>
      </c>
      <c r="B1127" s="13">
        <v>45307</v>
      </c>
      <c r="C1127" t="s">
        <v>749</v>
      </c>
      <c r="D1127" t="s">
        <v>1738</v>
      </c>
      <c r="E1127" t="s">
        <v>1801</v>
      </c>
      <c r="F1127">
        <v>2</v>
      </c>
      <c r="G1127">
        <v>463.52</v>
      </c>
      <c r="H1127" t="s">
        <v>1826</v>
      </c>
      <c r="I1127">
        <v>927.04</v>
      </c>
      <c r="J1127">
        <v>250.3</v>
      </c>
      <c r="K1127">
        <v>0.27</v>
      </c>
    </row>
    <row r="1128" spans="1:11" x14ac:dyDescent="0.3">
      <c r="A1128" t="s">
        <v>2952</v>
      </c>
      <c r="B1128" s="13">
        <v>45653</v>
      </c>
      <c r="C1128" t="s">
        <v>1184</v>
      </c>
      <c r="D1128" t="s">
        <v>1543</v>
      </c>
      <c r="E1128" t="s">
        <v>1807</v>
      </c>
      <c r="F1128">
        <v>3</v>
      </c>
      <c r="G1128">
        <v>241.64</v>
      </c>
      <c r="H1128" t="s">
        <v>1826</v>
      </c>
      <c r="I1128">
        <v>724.92</v>
      </c>
      <c r="J1128">
        <v>210.23</v>
      </c>
      <c r="K1128">
        <v>0.28999999999999998</v>
      </c>
    </row>
    <row r="1129" spans="1:11" x14ac:dyDescent="0.3">
      <c r="A1129" t="s">
        <v>2953</v>
      </c>
      <c r="B1129" s="13">
        <v>45817</v>
      </c>
      <c r="C1129" t="s">
        <v>1487</v>
      </c>
      <c r="D1129" t="s">
        <v>1608</v>
      </c>
      <c r="E1129" t="s">
        <v>1789</v>
      </c>
      <c r="F1129">
        <v>2</v>
      </c>
      <c r="G1129">
        <v>47.86</v>
      </c>
      <c r="H1129" t="s">
        <v>1826</v>
      </c>
      <c r="I1129">
        <v>95.72</v>
      </c>
      <c r="J1129">
        <v>2.87</v>
      </c>
      <c r="K1129">
        <v>0.03</v>
      </c>
    </row>
    <row r="1130" spans="1:11" x14ac:dyDescent="0.3">
      <c r="A1130" t="s">
        <v>2954</v>
      </c>
      <c r="B1130" s="13">
        <v>45509</v>
      </c>
      <c r="C1130" t="s">
        <v>1080</v>
      </c>
      <c r="D1130" t="s">
        <v>1732</v>
      </c>
      <c r="E1130" t="s">
        <v>1766</v>
      </c>
      <c r="F1130">
        <v>1</v>
      </c>
      <c r="G1130">
        <v>805.07</v>
      </c>
      <c r="H1130" t="s">
        <v>1829</v>
      </c>
      <c r="I1130">
        <v>805.07</v>
      </c>
      <c r="J1130">
        <v>48.3</v>
      </c>
      <c r="K1130">
        <v>0.06</v>
      </c>
    </row>
    <row r="1131" spans="1:11" x14ac:dyDescent="0.3">
      <c r="A1131" t="s">
        <v>2955</v>
      </c>
      <c r="B1131" s="13">
        <v>45753</v>
      </c>
      <c r="C1131" t="s">
        <v>1166</v>
      </c>
      <c r="D1131" t="s">
        <v>1616</v>
      </c>
      <c r="E1131" t="s">
        <v>1757</v>
      </c>
      <c r="F1131">
        <v>3</v>
      </c>
      <c r="G1131">
        <v>848.48</v>
      </c>
      <c r="H1131" t="s">
        <v>1829</v>
      </c>
      <c r="I1131">
        <v>2545.44</v>
      </c>
      <c r="J1131">
        <v>0</v>
      </c>
      <c r="K1131">
        <v>0</v>
      </c>
    </row>
    <row r="1132" spans="1:11" x14ac:dyDescent="0.3">
      <c r="A1132" t="s">
        <v>2956</v>
      </c>
      <c r="B1132" s="13">
        <v>45512</v>
      </c>
      <c r="C1132" t="s">
        <v>782</v>
      </c>
      <c r="D1132" t="s">
        <v>1654</v>
      </c>
      <c r="E1132" t="s">
        <v>1782</v>
      </c>
      <c r="F1132">
        <v>2</v>
      </c>
      <c r="G1132">
        <v>568.95000000000005</v>
      </c>
      <c r="H1132" t="s">
        <v>1824</v>
      </c>
      <c r="I1132">
        <v>1137.9000000000001</v>
      </c>
      <c r="J1132">
        <v>250.34</v>
      </c>
      <c r="K1132">
        <v>0.22</v>
      </c>
    </row>
    <row r="1133" spans="1:11" x14ac:dyDescent="0.3">
      <c r="A1133" t="s">
        <v>2957</v>
      </c>
      <c r="B1133" s="13">
        <v>45764</v>
      </c>
      <c r="C1133" t="s">
        <v>541</v>
      </c>
      <c r="D1133" t="s">
        <v>1654</v>
      </c>
      <c r="E1133" t="s">
        <v>1792</v>
      </c>
      <c r="F1133">
        <v>3</v>
      </c>
      <c r="G1133">
        <v>269.83999999999997</v>
      </c>
      <c r="H1133" t="s">
        <v>1826</v>
      </c>
      <c r="I1133">
        <v>809.52</v>
      </c>
      <c r="J1133">
        <v>40.479999999999997</v>
      </c>
      <c r="K1133">
        <v>0.05</v>
      </c>
    </row>
    <row r="1134" spans="1:11" x14ac:dyDescent="0.3">
      <c r="A1134" t="s">
        <v>2958</v>
      </c>
      <c r="B1134" s="13">
        <v>45746</v>
      </c>
      <c r="C1134" t="s">
        <v>975</v>
      </c>
      <c r="D1134" t="s">
        <v>1672</v>
      </c>
      <c r="E1134" t="s">
        <v>1797</v>
      </c>
      <c r="F1134">
        <v>4</v>
      </c>
      <c r="G1134">
        <v>267.36</v>
      </c>
      <c r="H1134" t="s">
        <v>1826</v>
      </c>
      <c r="I1134">
        <v>1069.44</v>
      </c>
      <c r="J1134">
        <v>288.75</v>
      </c>
      <c r="K1134">
        <v>0.27</v>
      </c>
    </row>
    <row r="1135" spans="1:11" x14ac:dyDescent="0.3">
      <c r="A1135" t="s">
        <v>2959</v>
      </c>
      <c r="B1135" s="13">
        <v>45647</v>
      </c>
      <c r="C1135" t="s">
        <v>399</v>
      </c>
      <c r="D1135" t="s">
        <v>1622</v>
      </c>
      <c r="E1135" t="s">
        <v>1757</v>
      </c>
      <c r="F1135">
        <v>1</v>
      </c>
      <c r="G1135">
        <v>438.41</v>
      </c>
      <c r="H1135" t="s">
        <v>1824</v>
      </c>
      <c r="I1135">
        <v>438.41</v>
      </c>
      <c r="J1135">
        <v>39.46</v>
      </c>
      <c r="K1135">
        <v>0.09</v>
      </c>
    </row>
    <row r="1136" spans="1:11" x14ac:dyDescent="0.3">
      <c r="A1136" t="s">
        <v>2960</v>
      </c>
      <c r="B1136" s="13">
        <v>45443</v>
      </c>
      <c r="C1136" t="s">
        <v>547</v>
      </c>
      <c r="D1136" t="s">
        <v>1650</v>
      </c>
      <c r="E1136" t="s">
        <v>1810</v>
      </c>
      <c r="F1136">
        <v>2</v>
      </c>
      <c r="G1136">
        <v>86.72</v>
      </c>
      <c r="H1136" t="s">
        <v>1829</v>
      </c>
      <c r="I1136">
        <v>173.44</v>
      </c>
      <c r="J1136">
        <v>48.56</v>
      </c>
      <c r="K1136">
        <v>0.28000000000000003</v>
      </c>
    </row>
    <row r="1137" spans="1:11" x14ac:dyDescent="0.3">
      <c r="A1137" t="s">
        <v>2961</v>
      </c>
      <c r="B1137" s="13">
        <v>45722</v>
      </c>
      <c r="C1137" t="s">
        <v>1319</v>
      </c>
      <c r="D1137" t="s">
        <v>1726</v>
      </c>
      <c r="E1137" t="s">
        <v>1776</v>
      </c>
      <c r="F1137">
        <v>4</v>
      </c>
      <c r="G1137">
        <v>630.21</v>
      </c>
      <c r="H1137" t="s">
        <v>1829</v>
      </c>
      <c r="I1137">
        <v>2520.84</v>
      </c>
      <c r="J1137">
        <v>352.92</v>
      </c>
      <c r="K1137">
        <v>0.14000000000000001</v>
      </c>
    </row>
    <row r="1138" spans="1:11" x14ac:dyDescent="0.3">
      <c r="A1138" t="s">
        <v>2962</v>
      </c>
      <c r="B1138" s="13">
        <v>45575</v>
      </c>
      <c r="C1138" t="s">
        <v>1124</v>
      </c>
      <c r="D1138" t="s">
        <v>1666</v>
      </c>
      <c r="E1138" t="s">
        <v>1776</v>
      </c>
      <c r="F1138">
        <v>3</v>
      </c>
      <c r="G1138">
        <v>180.84</v>
      </c>
      <c r="H1138" t="s">
        <v>1826</v>
      </c>
      <c r="I1138">
        <v>542.52</v>
      </c>
      <c r="J1138">
        <v>16.28</v>
      </c>
      <c r="K1138">
        <v>0.03</v>
      </c>
    </row>
    <row r="1139" spans="1:11" x14ac:dyDescent="0.3">
      <c r="A1139" t="s">
        <v>2963</v>
      </c>
      <c r="B1139" s="13">
        <v>45441</v>
      </c>
      <c r="C1139" t="s">
        <v>27</v>
      </c>
      <c r="D1139" t="s">
        <v>1676</v>
      </c>
      <c r="E1139" t="s">
        <v>1804</v>
      </c>
      <c r="F1139">
        <v>1</v>
      </c>
      <c r="G1139">
        <v>453.41</v>
      </c>
      <c r="H1139" t="s">
        <v>1829</v>
      </c>
      <c r="I1139">
        <v>453.41</v>
      </c>
      <c r="J1139">
        <v>18.14</v>
      </c>
      <c r="K1139">
        <v>0.04</v>
      </c>
    </row>
    <row r="1140" spans="1:11" x14ac:dyDescent="0.3">
      <c r="A1140" t="s">
        <v>2964</v>
      </c>
      <c r="B1140" s="13">
        <v>45940</v>
      </c>
      <c r="C1140" t="s">
        <v>103</v>
      </c>
      <c r="D1140" t="s">
        <v>1650</v>
      </c>
      <c r="E1140" t="s">
        <v>1776</v>
      </c>
      <c r="F1140">
        <v>1</v>
      </c>
      <c r="G1140">
        <v>629.09</v>
      </c>
      <c r="H1140" t="s">
        <v>1824</v>
      </c>
      <c r="I1140">
        <v>629.09</v>
      </c>
      <c r="J1140">
        <v>12.58</v>
      </c>
      <c r="K1140">
        <v>0.02</v>
      </c>
    </row>
    <row r="1141" spans="1:11" x14ac:dyDescent="0.3">
      <c r="A1141" t="s">
        <v>2965</v>
      </c>
      <c r="B1141" s="13">
        <v>45518</v>
      </c>
      <c r="C1141" t="s">
        <v>97</v>
      </c>
      <c r="D1141" t="s">
        <v>1702</v>
      </c>
      <c r="E1141" t="s">
        <v>1761</v>
      </c>
      <c r="F1141">
        <v>2</v>
      </c>
      <c r="G1141">
        <v>257.45</v>
      </c>
      <c r="H1141" t="s">
        <v>1829</v>
      </c>
      <c r="I1141">
        <v>514.9</v>
      </c>
      <c r="J1141">
        <v>0</v>
      </c>
      <c r="K1141">
        <v>0</v>
      </c>
    </row>
    <row r="1142" spans="1:11" x14ac:dyDescent="0.3">
      <c r="A1142" t="s">
        <v>2966</v>
      </c>
      <c r="B1142" s="13">
        <v>45861</v>
      </c>
      <c r="C1142" t="s">
        <v>592</v>
      </c>
      <c r="D1142" t="s">
        <v>1616</v>
      </c>
      <c r="E1142" t="s">
        <v>1801</v>
      </c>
      <c r="F1142">
        <v>2</v>
      </c>
      <c r="G1142">
        <v>696.61</v>
      </c>
      <c r="H1142" t="s">
        <v>1826</v>
      </c>
      <c r="I1142">
        <v>1393.22</v>
      </c>
      <c r="J1142">
        <v>236.85</v>
      </c>
      <c r="K1142">
        <v>0.17</v>
      </c>
    </row>
    <row r="1143" spans="1:11" x14ac:dyDescent="0.3">
      <c r="A1143" t="s">
        <v>2967</v>
      </c>
      <c r="B1143" s="13">
        <v>45416</v>
      </c>
      <c r="C1143" t="s">
        <v>1166</v>
      </c>
      <c r="D1143" t="s">
        <v>1640</v>
      </c>
      <c r="E1143" t="s">
        <v>1779</v>
      </c>
      <c r="F1143">
        <v>2</v>
      </c>
      <c r="G1143">
        <v>143.79</v>
      </c>
      <c r="H1143" t="s">
        <v>1826</v>
      </c>
      <c r="I1143">
        <v>287.58</v>
      </c>
      <c r="J1143">
        <v>28.76</v>
      </c>
      <c r="K1143">
        <v>0.1</v>
      </c>
    </row>
    <row r="1144" spans="1:11" x14ac:dyDescent="0.3">
      <c r="A1144" t="s">
        <v>2968</v>
      </c>
      <c r="B1144" s="13">
        <v>45608</v>
      </c>
      <c r="C1144" t="s">
        <v>937</v>
      </c>
      <c r="D1144" t="s">
        <v>1714</v>
      </c>
      <c r="E1144" t="s">
        <v>1757</v>
      </c>
      <c r="F1144">
        <v>3</v>
      </c>
      <c r="G1144">
        <v>460.93</v>
      </c>
      <c r="H1144" t="s">
        <v>1829</v>
      </c>
      <c r="I1144">
        <v>1382.79</v>
      </c>
      <c r="J1144">
        <v>262.73</v>
      </c>
      <c r="K1144">
        <v>0.19</v>
      </c>
    </row>
    <row r="1145" spans="1:11" x14ac:dyDescent="0.3">
      <c r="A1145" t="s">
        <v>2969</v>
      </c>
      <c r="B1145" s="13">
        <v>45301</v>
      </c>
      <c r="C1145" t="s">
        <v>1533</v>
      </c>
      <c r="D1145" t="s">
        <v>1604</v>
      </c>
      <c r="E1145" t="s">
        <v>1786</v>
      </c>
      <c r="F1145">
        <v>2</v>
      </c>
      <c r="G1145">
        <v>67.55</v>
      </c>
      <c r="H1145" t="s">
        <v>1824</v>
      </c>
      <c r="I1145">
        <v>135.1</v>
      </c>
      <c r="J1145">
        <v>4.05</v>
      </c>
      <c r="K1145">
        <v>0.03</v>
      </c>
    </row>
    <row r="1146" spans="1:11" x14ac:dyDescent="0.3">
      <c r="A1146" t="s">
        <v>2970</v>
      </c>
      <c r="B1146" s="13">
        <v>45433</v>
      </c>
      <c r="C1146" t="s">
        <v>684</v>
      </c>
      <c r="D1146" t="s">
        <v>1646</v>
      </c>
      <c r="E1146" t="s">
        <v>1757</v>
      </c>
      <c r="F1146">
        <v>3</v>
      </c>
      <c r="G1146">
        <v>803.31</v>
      </c>
      <c r="H1146" t="s">
        <v>1826</v>
      </c>
      <c r="I1146">
        <v>2409.9299999999998</v>
      </c>
      <c r="J1146">
        <v>240.99</v>
      </c>
      <c r="K1146">
        <v>0.1</v>
      </c>
    </row>
    <row r="1147" spans="1:11" x14ac:dyDescent="0.3">
      <c r="A1147" t="s">
        <v>2971</v>
      </c>
      <c r="B1147" s="13">
        <v>45821</v>
      </c>
      <c r="C1147" t="s">
        <v>1340</v>
      </c>
      <c r="D1147" t="s">
        <v>1580</v>
      </c>
      <c r="E1147" t="s">
        <v>1797</v>
      </c>
      <c r="F1147">
        <v>4</v>
      </c>
      <c r="G1147">
        <v>254.71</v>
      </c>
      <c r="H1147" t="s">
        <v>1829</v>
      </c>
      <c r="I1147">
        <v>1018.84</v>
      </c>
      <c r="J1147">
        <v>203.77</v>
      </c>
      <c r="K1147">
        <v>0.2</v>
      </c>
    </row>
    <row r="1148" spans="1:11" x14ac:dyDescent="0.3">
      <c r="A1148" t="s">
        <v>2972</v>
      </c>
      <c r="B1148" s="13">
        <v>45508</v>
      </c>
      <c r="C1148" t="s">
        <v>195</v>
      </c>
      <c r="D1148" t="s">
        <v>1648</v>
      </c>
      <c r="E1148" t="s">
        <v>1769</v>
      </c>
      <c r="F1148">
        <v>4</v>
      </c>
      <c r="G1148">
        <v>594.89</v>
      </c>
      <c r="H1148" t="s">
        <v>1826</v>
      </c>
      <c r="I1148">
        <v>2379.56</v>
      </c>
      <c r="J1148">
        <v>713.87</v>
      </c>
      <c r="K1148">
        <v>0.3</v>
      </c>
    </row>
    <row r="1149" spans="1:11" x14ac:dyDescent="0.3">
      <c r="A1149" t="s">
        <v>2973</v>
      </c>
      <c r="B1149" s="13">
        <v>45854</v>
      </c>
      <c r="C1149" t="s">
        <v>711</v>
      </c>
      <c r="D1149" t="s">
        <v>1730</v>
      </c>
      <c r="E1149" t="s">
        <v>1752</v>
      </c>
      <c r="F1149">
        <v>2</v>
      </c>
      <c r="G1149">
        <v>844.31</v>
      </c>
      <c r="H1149" t="s">
        <v>1826</v>
      </c>
      <c r="I1149">
        <v>1688.62</v>
      </c>
      <c r="J1149">
        <v>118.2</v>
      </c>
      <c r="K1149">
        <v>7.0000000000000007E-2</v>
      </c>
    </row>
    <row r="1150" spans="1:11" x14ac:dyDescent="0.3">
      <c r="A1150" t="s">
        <v>2974</v>
      </c>
      <c r="B1150" s="13">
        <v>45569</v>
      </c>
      <c r="C1150" t="s">
        <v>458</v>
      </c>
      <c r="D1150" t="s">
        <v>1578</v>
      </c>
      <c r="E1150" t="s">
        <v>1776</v>
      </c>
      <c r="F1150">
        <v>4</v>
      </c>
      <c r="G1150">
        <v>101.33</v>
      </c>
      <c r="H1150" t="s">
        <v>1824</v>
      </c>
      <c r="I1150">
        <v>405.32</v>
      </c>
      <c r="J1150">
        <v>0</v>
      </c>
      <c r="K1150">
        <v>0</v>
      </c>
    </row>
    <row r="1151" spans="1:11" x14ac:dyDescent="0.3">
      <c r="A1151" t="s">
        <v>2975</v>
      </c>
      <c r="B1151" s="13">
        <v>45824</v>
      </c>
      <c r="C1151" t="s">
        <v>449</v>
      </c>
      <c r="D1151" t="s">
        <v>1600</v>
      </c>
      <c r="E1151" t="s">
        <v>1782</v>
      </c>
      <c r="F1151">
        <v>3</v>
      </c>
      <c r="G1151">
        <v>922.56</v>
      </c>
      <c r="H1151" t="s">
        <v>1826</v>
      </c>
      <c r="I1151">
        <v>2767.68</v>
      </c>
      <c r="J1151">
        <v>498.18</v>
      </c>
      <c r="K1151">
        <v>0.18</v>
      </c>
    </row>
    <row r="1152" spans="1:11" x14ac:dyDescent="0.3">
      <c r="A1152" t="s">
        <v>2976</v>
      </c>
      <c r="B1152" s="13">
        <v>45352</v>
      </c>
      <c r="C1152" t="s">
        <v>1340</v>
      </c>
      <c r="D1152" t="s">
        <v>1624</v>
      </c>
      <c r="E1152" t="s">
        <v>1799</v>
      </c>
      <c r="F1152">
        <v>4</v>
      </c>
      <c r="G1152">
        <v>867.19</v>
      </c>
      <c r="H1152" t="s">
        <v>1829</v>
      </c>
      <c r="I1152">
        <v>3468.76</v>
      </c>
      <c r="J1152">
        <v>242.81</v>
      </c>
      <c r="K1152">
        <v>7.0000000000000007E-2</v>
      </c>
    </row>
    <row r="1153" spans="1:11" x14ac:dyDescent="0.3">
      <c r="A1153" t="s">
        <v>2977</v>
      </c>
      <c r="B1153" s="13">
        <v>45454</v>
      </c>
      <c r="C1153" t="s">
        <v>36</v>
      </c>
      <c r="D1153" t="s">
        <v>1714</v>
      </c>
      <c r="E1153" t="s">
        <v>1807</v>
      </c>
      <c r="F1153">
        <v>3</v>
      </c>
      <c r="G1153">
        <v>816.87</v>
      </c>
      <c r="H1153" t="s">
        <v>1826</v>
      </c>
      <c r="I1153">
        <v>2450.61</v>
      </c>
      <c r="J1153">
        <v>343.09</v>
      </c>
      <c r="K1153">
        <v>0.14000000000000001</v>
      </c>
    </row>
    <row r="1154" spans="1:11" x14ac:dyDescent="0.3">
      <c r="A1154" t="s">
        <v>2978</v>
      </c>
      <c r="B1154" s="13">
        <v>45924</v>
      </c>
      <c r="C1154" t="s">
        <v>1478</v>
      </c>
      <c r="D1154" t="s">
        <v>1678</v>
      </c>
      <c r="E1154" t="s">
        <v>1766</v>
      </c>
      <c r="F1154">
        <v>3</v>
      </c>
      <c r="G1154">
        <v>258.06</v>
      </c>
      <c r="H1154" t="s">
        <v>1826</v>
      </c>
      <c r="I1154">
        <v>774.18</v>
      </c>
      <c r="J1154">
        <v>0</v>
      </c>
      <c r="K1154">
        <v>0</v>
      </c>
    </row>
    <row r="1155" spans="1:11" x14ac:dyDescent="0.3">
      <c r="A1155" t="s">
        <v>2979</v>
      </c>
      <c r="B1155" s="13">
        <v>45694</v>
      </c>
      <c r="C1155" t="s">
        <v>984</v>
      </c>
      <c r="D1155" t="s">
        <v>1624</v>
      </c>
      <c r="E1155" t="s">
        <v>1799</v>
      </c>
      <c r="F1155">
        <v>2</v>
      </c>
      <c r="G1155">
        <v>574.58000000000004</v>
      </c>
      <c r="H1155" t="s">
        <v>1824</v>
      </c>
      <c r="I1155">
        <v>1149.1600000000001</v>
      </c>
      <c r="J1155">
        <v>68.95</v>
      </c>
      <c r="K1155">
        <v>0.06</v>
      </c>
    </row>
    <row r="1156" spans="1:11" x14ac:dyDescent="0.3">
      <c r="A1156" t="s">
        <v>2980</v>
      </c>
      <c r="B1156" s="13">
        <v>45587</v>
      </c>
      <c r="C1156" t="s">
        <v>97</v>
      </c>
      <c r="D1156" t="s">
        <v>1714</v>
      </c>
      <c r="E1156" t="s">
        <v>1776</v>
      </c>
      <c r="F1156">
        <v>2</v>
      </c>
      <c r="G1156">
        <v>472.18</v>
      </c>
      <c r="H1156" t="s">
        <v>1826</v>
      </c>
      <c r="I1156">
        <v>944.36</v>
      </c>
      <c r="J1156">
        <v>254.98</v>
      </c>
      <c r="K1156">
        <v>0.27</v>
      </c>
    </row>
    <row r="1157" spans="1:11" x14ac:dyDescent="0.3">
      <c r="A1157" t="s">
        <v>2981</v>
      </c>
      <c r="B1157" s="13">
        <v>45556</v>
      </c>
      <c r="C1157" t="s">
        <v>1068</v>
      </c>
      <c r="D1157" t="s">
        <v>1630</v>
      </c>
      <c r="E1157" t="s">
        <v>1773</v>
      </c>
      <c r="F1157">
        <v>2</v>
      </c>
      <c r="G1157">
        <v>20.47</v>
      </c>
      <c r="H1157" t="s">
        <v>1829</v>
      </c>
      <c r="I1157">
        <v>40.94</v>
      </c>
      <c r="J1157">
        <v>4.91</v>
      </c>
      <c r="K1157">
        <v>0.12</v>
      </c>
    </row>
    <row r="1158" spans="1:11" x14ac:dyDescent="0.3">
      <c r="A1158" t="s">
        <v>2982</v>
      </c>
      <c r="B1158" s="13">
        <v>45923</v>
      </c>
      <c r="C1158" t="s">
        <v>100</v>
      </c>
      <c r="D1158" t="s">
        <v>1592</v>
      </c>
      <c r="E1158" t="s">
        <v>1779</v>
      </c>
      <c r="F1158">
        <v>3</v>
      </c>
      <c r="G1158">
        <v>235.41</v>
      </c>
      <c r="H1158" t="s">
        <v>1826</v>
      </c>
      <c r="I1158">
        <v>706.23</v>
      </c>
      <c r="J1158">
        <v>105.93</v>
      </c>
      <c r="K1158">
        <v>0.15</v>
      </c>
    </row>
    <row r="1159" spans="1:11" x14ac:dyDescent="0.3">
      <c r="A1159" t="s">
        <v>2983</v>
      </c>
      <c r="B1159" s="13">
        <v>45811</v>
      </c>
      <c r="C1159" t="s">
        <v>740</v>
      </c>
      <c r="D1159" t="s">
        <v>1704</v>
      </c>
      <c r="E1159" t="s">
        <v>1779</v>
      </c>
      <c r="F1159">
        <v>3</v>
      </c>
      <c r="G1159">
        <v>744.9</v>
      </c>
      <c r="H1159" t="s">
        <v>1826</v>
      </c>
      <c r="I1159">
        <v>2234.6999999999998</v>
      </c>
      <c r="J1159">
        <v>603.37</v>
      </c>
      <c r="K1159">
        <v>0.27</v>
      </c>
    </row>
    <row r="1160" spans="1:11" x14ac:dyDescent="0.3">
      <c r="A1160" t="s">
        <v>2984</v>
      </c>
      <c r="B1160" s="13">
        <v>45559</v>
      </c>
      <c r="C1160" t="s">
        <v>181</v>
      </c>
      <c r="D1160" t="s">
        <v>1584</v>
      </c>
      <c r="E1160" t="s">
        <v>1766</v>
      </c>
      <c r="F1160">
        <v>2</v>
      </c>
      <c r="G1160">
        <v>382.2</v>
      </c>
      <c r="H1160" t="s">
        <v>1824</v>
      </c>
      <c r="I1160">
        <v>764.4</v>
      </c>
      <c r="J1160">
        <v>114.66</v>
      </c>
      <c r="K1160">
        <v>0.15</v>
      </c>
    </row>
    <row r="1161" spans="1:11" x14ac:dyDescent="0.3">
      <c r="A1161" t="s">
        <v>2985</v>
      </c>
      <c r="B1161" s="13">
        <v>45881</v>
      </c>
      <c r="C1161" t="s">
        <v>1086</v>
      </c>
      <c r="D1161" t="s">
        <v>1728</v>
      </c>
      <c r="E1161" t="s">
        <v>1804</v>
      </c>
      <c r="F1161">
        <v>1</v>
      </c>
      <c r="G1161">
        <v>269.25</v>
      </c>
      <c r="H1161" t="s">
        <v>1826</v>
      </c>
      <c r="I1161">
        <v>269.25</v>
      </c>
      <c r="J1161">
        <v>37.700000000000003</v>
      </c>
      <c r="K1161">
        <v>0.14000000000000001</v>
      </c>
    </row>
    <row r="1162" spans="1:11" x14ac:dyDescent="0.3">
      <c r="A1162" t="s">
        <v>2986</v>
      </c>
      <c r="B1162" s="13">
        <v>45367</v>
      </c>
      <c r="C1162" t="s">
        <v>1142</v>
      </c>
      <c r="D1162" t="s">
        <v>1608</v>
      </c>
      <c r="E1162" t="s">
        <v>1792</v>
      </c>
      <c r="F1162">
        <v>2</v>
      </c>
      <c r="G1162">
        <v>723.75</v>
      </c>
      <c r="H1162" t="s">
        <v>1826</v>
      </c>
      <c r="I1162">
        <v>1447.5</v>
      </c>
      <c r="J1162">
        <v>43.42</v>
      </c>
      <c r="K1162">
        <v>0.03</v>
      </c>
    </row>
    <row r="1163" spans="1:11" x14ac:dyDescent="0.3">
      <c r="A1163" t="s">
        <v>2987</v>
      </c>
      <c r="B1163" s="13">
        <v>45832</v>
      </c>
      <c r="C1163" t="s">
        <v>893</v>
      </c>
      <c r="D1163" t="s">
        <v>1586</v>
      </c>
      <c r="E1163" t="s">
        <v>1813</v>
      </c>
      <c r="F1163">
        <v>4</v>
      </c>
      <c r="G1163">
        <v>58.92</v>
      </c>
      <c r="H1163" t="s">
        <v>1824</v>
      </c>
      <c r="I1163">
        <v>235.68</v>
      </c>
      <c r="J1163">
        <v>42.42</v>
      </c>
      <c r="K1163">
        <v>0.18</v>
      </c>
    </row>
    <row r="1164" spans="1:11" x14ac:dyDescent="0.3">
      <c r="A1164" t="s">
        <v>2988</v>
      </c>
      <c r="B1164" s="13">
        <v>45438</v>
      </c>
      <c r="C1164" t="s">
        <v>619</v>
      </c>
      <c r="D1164" t="s">
        <v>1690</v>
      </c>
      <c r="E1164" t="s">
        <v>1789</v>
      </c>
      <c r="F1164">
        <v>2</v>
      </c>
      <c r="G1164">
        <v>913.08</v>
      </c>
      <c r="H1164" t="s">
        <v>1824</v>
      </c>
      <c r="I1164">
        <v>1826.16</v>
      </c>
      <c r="J1164">
        <v>474.8</v>
      </c>
      <c r="K1164">
        <v>0.26</v>
      </c>
    </row>
    <row r="1165" spans="1:11" x14ac:dyDescent="0.3">
      <c r="A1165" t="s">
        <v>2989</v>
      </c>
      <c r="B1165" s="13">
        <v>45691</v>
      </c>
      <c r="C1165" t="s">
        <v>776</v>
      </c>
      <c r="D1165" t="s">
        <v>1710</v>
      </c>
      <c r="E1165" t="s">
        <v>1757</v>
      </c>
      <c r="F1165">
        <v>1</v>
      </c>
      <c r="G1165">
        <v>791.83</v>
      </c>
      <c r="H1165" t="s">
        <v>1826</v>
      </c>
      <c r="I1165">
        <v>791.83</v>
      </c>
      <c r="J1165">
        <v>221.71</v>
      </c>
      <c r="K1165">
        <v>0.28000000000000003</v>
      </c>
    </row>
    <row r="1166" spans="1:11" x14ac:dyDescent="0.3">
      <c r="A1166" t="s">
        <v>2990</v>
      </c>
      <c r="B1166" s="13">
        <v>45506</v>
      </c>
      <c r="C1166" t="s">
        <v>1452</v>
      </c>
      <c r="D1166" t="s">
        <v>1551</v>
      </c>
      <c r="E1166" t="s">
        <v>1801</v>
      </c>
      <c r="F1166">
        <v>1</v>
      </c>
      <c r="G1166">
        <v>74.290000000000006</v>
      </c>
      <c r="H1166" t="s">
        <v>1829</v>
      </c>
      <c r="I1166">
        <v>74.290000000000006</v>
      </c>
      <c r="J1166">
        <v>22.29</v>
      </c>
      <c r="K1166">
        <v>0.3</v>
      </c>
    </row>
    <row r="1167" spans="1:11" x14ac:dyDescent="0.3">
      <c r="A1167" t="s">
        <v>2991</v>
      </c>
      <c r="B1167" s="13">
        <v>45251</v>
      </c>
      <c r="C1167" t="s">
        <v>779</v>
      </c>
      <c r="D1167" t="s">
        <v>1618</v>
      </c>
      <c r="E1167" t="s">
        <v>1752</v>
      </c>
      <c r="F1167">
        <v>2</v>
      </c>
      <c r="G1167">
        <v>961.68</v>
      </c>
      <c r="H1167" t="s">
        <v>1826</v>
      </c>
      <c r="I1167">
        <v>1923.36</v>
      </c>
      <c r="J1167">
        <v>519.30999999999995</v>
      </c>
      <c r="K1167">
        <v>0.27</v>
      </c>
    </row>
    <row r="1168" spans="1:11" x14ac:dyDescent="0.3">
      <c r="A1168" t="s">
        <v>2992</v>
      </c>
      <c r="B1168" s="13">
        <v>45722</v>
      </c>
      <c r="C1168" t="s">
        <v>1518</v>
      </c>
      <c r="D1168" t="s">
        <v>1586</v>
      </c>
      <c r="E1168" t="s">
        <v>1799</v>
      </c>
      <c r="F1168">
        <v>1</v>
      </c>
      <c r="G1168">
        <v>90.72</v>
      </c>
      <c r="H1168" t="s">
        <v>1826</v>
      </c>
      <c r="I1168">
        <v>90.72</v>
      </c>
      <c r="J1168">
        <v>9.07</v>
      </c>
      <c r="K1168">
        <v>0.1</v>
      </c>
    </row>
    <row r="1169" spans="1:11" x14ac:dyDescent="0.3">
      <c r="A1169" t="s">
        <v>2993</v>
      </c>
      <c r="B1169" s="13">
        <v>45689</v>
      </c>
      <c r="C1169" t="s">
        <v>224</v>
      </c>
      <c r="D1169" t="s">
        <v>1664</v>
      </c>
      <c r="E1169" t="s">
        <v>1779</v>
      </c>
      <c r="F1169">
        <v>1</v>
      </c>
      <c r="G1169">
        <v>458.69</v>
      </c>
      <c r="H1169" t="s">
        <v>1826</v>
      </c>
      <c r="I1169">
        <v>458.69</v>
      </c>
      <c r="J1169">
        <v>73.39</v>
      </c>
      <c r="K1169">
        <v>0.16</v>
      </c>
    </row>
    <row r="1170" spans="1:11" x14ac:dyDescent="0.3">
      <c r="A1170" t="s">
        <v>2994</v>
      </c>
      <c r="B1170" s="13">
        <v>45346</v>
      </c>
      <c r="C1170" t="s">
        <v>743</v>
      </c>
      <c r="D1170" t="s">
        <v>1616</v>
      </c>
      <c r="E1170" t="s">
        <v>1779</v>
      </c>
      <c r="F1170">
        <v>1</v>
      </c>
      <c r="G1170">
        <v>168.29</v>
      </c>
      <c r="H1170" t="s">
        <v>1826</v>
      </c>
      <c r="I1170">
        <v>168.29</v>
      </c>
      <c r="J1170">
        <v>8.41</v>
      </c>
      <c r="K1170">
        <v>0.05</v>
      </c>
    </row>
    <row r="1171" spans="1:11" x14ac:dyDescent="0.3">
      <c r="A1171" t="s">
        <v>2995</v>
      </c>
      <c r="B1171" s="13">
        <v>45549</v>
      </c>
      <c r="C1171" t="s">
        <v>687</v>
      </c>
      <c r="D1171" t="s">
        <v>1582</v>
      </c>
      <c r="E1171" t="s">
        <v>1807</v>
      </c>
      <c r="F1171">
        <v>1</v>
      </c>
      <c r="G1171">
        <v>391.77</v>
      </c>
      <c r="H1171" t="s">
        <v>1826</v>
      </c>
      <c r="I1171">
        <v>391.77</v>
      </c>
      <c r="J1171">
        <v>39.18</v>
      </c>
      <c r="K1171">
        <v>0.1</v>
      </c>
    </row>
    <row r="1172" spans="1:11" x14ac:dyDescent="0.3">
      <c r="A1172" t="s">
        <v>2996</v>
      </c>
      <c r="B1172" s="13">
        <v>45900</v>
      </c>
      <c r="C1172" t="s">
        <v>1077</v>
      </c>
      <c r="D1172" t="s">
        <v>1572</v>
      </c>
      <c r="E1172" t="s">
        <v>1799</v>
      </c>
      <c r="F1172">
        <v>1</v>
      </c>
      <c r="G1172">
        <v>424.83</v>
      </c>
      <c r="H1172" t="s">
        <v>1829</v>
      </c>
      <c r="I1172">
        <v>424.83</v>
      </c>
      <c r="J1172">
        <v>21.24</v>
      </c>
      <c r="K1172">
        <v>0.05</v>
      </c>
    </row>
    <row r="1173" spans="1:11" x14ac:dyDescent="0.3">
      <c r="A1173" t="s">
        <v>2997</v>
      </c>
      <c r="B1173" s="13">
        <v>45308</v>
      </c>
      <c r="C1173" t="s">
        <v>202</v>
      </c>
      <c r="D1173" t="s">
        <v>1570</v>
      </c>
      <c r="E1173" t="s">
        <v>1766</v>
      </c>
      <c r="F1173">
        <v>1</v>
      </c>
      <c r="G1173">
        <v>499.46</v>
      </c>
      <c r="H1173" t="s">
        <v>1824</v>
      </c>
      <c r="I1173">
        <v>499.46</v>
      </c>
      <c r="J1173">
        <v>49.95</v>
      </c>
      <c r="K1173">
        <v>0.1</v>
      </c>
    </row>
    <row r="1174" spans="1:11" x14ac:dyDescent="0.3">
      <c r="A1174" t="s">
        <v>2998</v>
      </c>
      <c r="B1174" s="13">
        <v>45336</v>
      </c>
      <c r="C1174" t="s">
        <v>85</v>
      </c>
      <c r="D1174" t="s">
        <v>1746</v>
      </c>
      <c r="E1174" t="s">
        <v>1757</v>
      </c>
      <c r="F1174">
        <v>2</v>
      </c>
      <c r="G1174">
        <v>698.34</v>
      </c>
      <c r="H1174" t="s">
        <v>1826</v>
      </c>
      <c r="I1174">
        <v>1396.68</v>
      </c>
      <c r="J1174">
        <v>209.5</v>
      </c>
      <c r="K1174">
        <v>0.15</v>
      </c>
    </row>
    <row r="1175" spans="1:11" x14ac:dyDescent="0.3">
      <c r="A1175" t="s">
        <v>2999</v>
      </c>
      <c r="B1175" s="13">
        <v>45213</v>
      </c>
      <c r="C1175" t="s">
        <v>899</v>
      </c>
      <c r="D1175" t="s">
        <v>1660</v>
      </c>
      <c r="E1175" t="s">
        <v>1804</v>
      </c>
      <c r="F1175">
        <v>2</v>
      </c>
      <c r="G1175">
        <v>805.08</v>
      </c>
      <c r="H1175" t="s">
        <v>1826</v>
      </c>
      <c r="I1175">
        <v>1610.16</v>
      </c>
      <c r="J1175">
        <v>434.74</v>
      </c>
      <c r="K1175">
        <v>0.27</v>
      </c>
    </row>
    <row r="1176" spans="1:11" x14ac:dyDescent="0.3">
      <c r="A1176" t="s">
        <v>3000</v>
      </c>
      <c r="B1176" s="13">
        <v>45742</v>
      </c>
      <c r="C1176" t="s">
        <v>1437</v>
      </c>
      <c r="D1176" t="s">
        <v>1700</v>
      </c>
      <c r="E1176" t="s">
        <v>1761</v>
      </c>
      <c r="F1176">
        <v>4</v>
      </c>
      <c r="G1176">
        <v>934.79</v>
      </c>
      <c r="H1176" t="s">
        <v>1826</v>
      </c>
      <c r="I1176">
        <v>3739.16</v>
      </c>
      <c r="J1176">
        <v>299.13</v>
      </c>
      <c r="K1176">
        <v>0.08</v>
      </c>
    </row>
    <row r="1177" spans="1:11" x14ac:dyDescent="0.3">
      <c r="A1177" t="s">
        <v>3001</v>
      </c>
      <c r="B1177" s="13">
        <v>45932</v>
      </c>
      <c r="C1177" t="s">
        <v>85</v>
      </c>
      <c r="D1177" t="s">
        <v>1668</v>
      </c>
      <c r="E1177" t="s">
        <v>1757</v>
      </c>
      <c r="F1177">
        <v>2</v>
      </c>
      <c r="G1177">
        <v>424.54</v>
      </c>
      <c r="H1177" t="s">
        <v>1826</v>
      </c>
      <c r="I1177">
        <v>849.08</v>
      </c>
      <c r="J1177">
        <v>203.78</v>
      </c>
      <c r="K1177">
        <v>0.24</v>
      </c>
    </row>
    <row r="1178" spans="1:11" x14ac:dyDescent="0.3">
      <c r="A1178" t="s">
        <v>3002</v>
      </c>
      <c r="B1178" s="13">
        <v>45462</v>
      </c>
      <c r="C1178" t="s">
        <v>1029</v>
      </c>
      <c r="D1178" t="s">
        <v>1716</v>
      </c>
      <c r="E1178" t="s">
        <v>1807</v>
      </c>
      <c r="F1178">
        <v>1</v>
      </c>
      <c r="G1178">
        <v>235.44</v>
      </c>
      <c r="H1178" t="s">
        <v>1829</v>
      </c>
      <c r="I1178">
        <v>235.44</v>
      </c>
      <c r="J1178">
        <v>44.73</v>
      </c>
      <c r="K1178">
        <v>0.19</v>
      </c>
    </row>
    <row r="1179" spans="1:11" x14ac:dyDescent="0.3">
      <c r="A1179" t="s">
        <v>3003</v>
      </c>
      <c r="B1179" s="13">
        <v>45568</v>
      </c>
      <c r="C1179" t="s">
        <v>863</v>
      </c>
      <c r="D1179" t="s">
        <v>1646</v>
      </c>
      <c r="E1179" t="s">
        <v>1797</v>
      </c>
      <c r="F1179">
        <v>2</v>
      </c>
      <c r="G1179">
        <v>620.71</v>
      </c>
      <c r="H1179" t="s">
        <v>1824</v>
      </c>
      <c r="I1179">
        <v>1241.42</v>
      </c>
      <c r="J1179">
        <v>335.18</v>
      </c>
      <c r="K1179">
        <v>0.27</v>
      </c>
    </row>
    <row r="1180" spans="1:11" x14ac:dyDescent="0.3">
      <c r="A1180" t="s">
        <v>3004</v>
      </c>
      <c r="B1180" s="13">
        <v>45397</v>
      </c>
      <c r="C1180" t="s">
        <v>402</v>
      </c>
      <c r="D1180" t="s">
        <v>1580</v>
      </c>
      <c r="E1180" t="s">
        <v>1792</v>
      </c>
      <c r="F1180">
        <v>2</v>
      </c>
      <c r="G1180">
        <v>851.77</v>
      </c>
      <c r="H1180" t="s">
        <v>1826</v>
      </c>
      <c r="I1180">
        <v>1703.54</v>
      </c>
      <c r="J1180">
        <v>221.46</v>
      </c>
      <c r="K1180">
        <v>0.13</v>
      </c>
    </row>
    <row r="1181" spans="1:11" x14ac:dyDescent="0.3">
      <c r="A1181" t="s">
        <v>3005</v>
      </c>
      <c r="B1181" s="13">
        <v>45569</v>
      </c>
      <c r="C1181" t="s">
        <v>559</v>
      </c>
      <c r="D1181" t="s">
        <v>1638</v>
      </c>
      <c r="E1181" t="s">
        <v>1757</v>
      </c>
      <c r="F1181">
        <v>3</v>
      </c>
      <c r="G1181">
        <v>876.01</v>
      </c>
      <c r="H1181" t="s">
        <v>1824</v>
      </c>
      <c r="I1181">
        <v>2628.03</v>
      </c>
      <c r="J1181">
        <v>525.61</v>
      </c>
      <c r="K1181">
        <v>0.2</v>
      </c>
    </row>
    <row r="1182" spans="1:11" x14ac:dyDescent="0.3">
      <c r="A1182" t="s">
        <v>3006</v>
      </c>
      <c r="B1182" s="13">
        <v>45353</v>
      </c>
      <c r="C1182" t="s">
        <v>878</v>
      </c>
      <c r="D1182" t="s">
        <v>1602</v>
      </c>
      <c r="E1182" t="s">
        <v>1786</v>
      </c>
      <c r="F1182">
        <v>2</v>
      </c>
      <c r="G1182">
        <v>717.21</v>
      </c>
      <c r="H1182" t="s">
        <v>1829</v>
      </c>
      <c r="I1182">
        <v>1434.42</v>
      </c>
      <c r="J1182">
        <v>215.16</v>
      </c>
      <c r="K1182">
        <v>0.15</v>
      </c>
    </row>
    <row r="1183" spans="1:11" x14ac:dyDescent="0.3">
      <c r="A1183" t="s">
        <v>3007</v>
      </c>
      <c r="B1183" s="13">
        <v>45343</v>
      </c>
      <c r="C1183" t="s">
        <v>211</v>
      </c>
      <c r="D1183" t="s">
        <v>1630</v>
      </c>
      <c r="E1183" t="s">
        <v>1782</v>
      </c>
      <c r="F1183">
        <v>2</v>
      </c>
      <c r="G1183">
        <v>871.43</v>
      </c>
      <c r="H1183" t="s">
        <v>1824</v>
      </c>
      <c r="I1183">
        <v>1742.86</v>
      </c>
      <c r="J1183">
        <v>87.14</v>
      </c>
      <c r="K1183">
        <v>0.05</v>
      </c>
    </row>
    <row r="1184" spans="1:11" x14ac:dyDescent="0.3">
      <c r="A1184" t="s">
        <v>3008</v>
      </c>
      <c r="B1184" s="13">
        <v>45321</v>
      </c>
      <c r="C1184" t="s">
        <v>1400</v>
      </c>
      <c r="D1184" t="s">
        <v>1620</v>
      </c>
      <c r="E1184" t="s">
        <v>1779</v>
      </c>
      <c r="F1184">
        <v>1</v>
      </c>
      <c r="G1184">
        <v>514.65</v>
      </c>
      <c r="H1184" t="s">
        <v>1824</v>
      </c>
      <c r="I1184">
        <v>514.65</v>
      </c>
      <c r="J1184">
        <v>92.64</v>
      </c>
      <c r="K1184">
        <v>0.18</v>
      </c>
    </row>
    <row r="1185" spans="1:11" x14ac:dyDescent="0.3">
      <c r="A1185" t="s">
        <v>3009</v>
      </c>
      <c r="B1185" s="13">
        <v>45650</v>
      </c>
      <c r="C1185" t="s">
        <v>1417</v>
      </c>
      <c r="D1185" t="s">
        <v>1672</v>
      </c>
      <c r="E1185" t="s">
        <v>1804</v>
      </c>
      <c r="F1185">
        <v>3</v>
      </c>
      <c r="G1185">
        <v>198.76</v>
      </c>
      <c r="H1185" t="s">
        <v>1829</v>
      </c>
      <c r="I1185">
        <v>596.28</v>
      </c>
      <c r="J1185">
        <v>166.96</v>
      </c>
      <c r="K1185">
        <v>0.28000000000000003</v>
      </c>
    </row>
    <row r="1186" spans="1:11" x14ac:dyDescent="0.3">
      <c r="A1186" t="s">
        <v>3010</v>
      </c>
      <c r="B1186" s="13">
        <v>45811</v>
      </c>
      <c r="C1186" t="s">
        <v>727</v>
      </c>
      <c r="D1186" t="s">
        <v>1674</v>
      </c>
      <c r="E1186" t="s">
        <v>1766</v>
      </c>
      <c r="F1186">
        <v>2</v>
      </c>
      <c r="G1186">
        <v>975.72</v>
      </c>
      <c r="H1186" t="s">
        <v>1829</v>
      </c>
      <c r="I1186">
        <v>1951.44</v>
      </c>
      <c r="J1186">
        <v>312.23</v>
      </c>
      <c r="K1186">
        <v>0.16</v>
      </c>
    </row>
    <row r="1187" spans="1:11" x14ac:dyDescent="0.3">
      <c r="A1187" t="s">
        <v>3011</v>
      </c>
      <c r="B1187" s="13">
        <v>45505</v>
      </c>
      <c r="C1187" t="s">
        <v>1304</v>
      </c>
      <c r="D1187" t="s">
        <v>1578</v>
      </c>
      <c r="E1187" t="s">
        <v>1757</v>
      </c>
      <c r="F1187">
        <v>1</v>
      </c>
      <c r="G1187">
        <v>86.03</v>
      </c>
      <c r="H1187" t="s">
        <v>1824</v>
      </c>
      <c r="I1187">
        <v>86.03</v>
      </c>
      <c r="J1187">
        <v>0.86</v>
      </c>
      <c r="K1187">
        <v>0.01</v>
      </c>
    </row>
    <row r="1188" spans="1:11" x14ac:dyDescent="0.3">
      <c r="A1188" t="s">
        <v>3012</v>
      </c>
      <c r="B1188" s="13">
        <v>45897</v>
      </c>
      <c r="C1188" t="s">
        <v>314</v>
      </c>
      <c r="D1188" t="s">
        <v>1656</v>
      </c>
      <c r="E1188" t="s">
        <v>1794</v>
      </c>
      <c r="F1188">
        <v>4</v>
      </c>
      <c r="G1188">
        <v>705.12</v>
      </c>
      <c r="H1188" t="s">
        <v>1826</v>
      </c>
      <c r="I1188">
        <v>2820.48</v>
      </c>
      <c r="J1188">
        <v>423.07</v>
      </c>
      <c r="K1188">
        <v>0.15</v>
      </c>
    </row>
    <row r="1189" spans="1:11" x14ac:dyDescent="0.3">
      <c r="A1189" t="s">
        <v>3013</v>
      </c>
      <c r="B1189" s="13">
        <v>45602</v>
      </c>
      <c r="C1189" t="s">
        <v>1160</v>
      </c>
      <c r="D1189" t="s">
        <v>1584</v>
      </c>
      <c r="E1189" t="s">
        <v>1794</v>
      </c>
      <c r="F1189">
        <v>3</v>
      </c>
      <c r="G1189">
        <v>99.77</v>
      </c>
      <c r="H1189" t="s">
        <v>1826</v>
      </c>
      <c r="I1189">
        <v>299.31</v>
      </c>
      <c r="J1189">
        <v>2.99</v>
      </c>
      <c r="K1189">
        <v>0.01</v>
      </c>
    </row>
    <row r="1190" spans="1:11" x14ac:dyDescent="0.3">
      <c r="A1190" t="s">
        <v>3014</v>
      </c>
      <c r="B1190" s="13">
        <v>45530</v>
      </c>
      <c r="C1190" t="s">
        <v>681</v>
      </c>
      <c r="D1190" t="s">
        <v>1616</v>
      </c>
      <c r="E1190" t="s">
        <v>1786</v>
      </c>
      <c r="F1190">
        <v>2</v>
      </c>
      <c r="G1190">
        <v>166.26</v>
      </c>
      <c r="H1190" t="s">
        <v>1826</v>
      </c>
      <c r="I1190">
        <v>332.52</v>
      </c>
      <c r="J1190">
        <v>46.55</v>
      </c>
      <c r="K1190">
        <v>0.14000000000000001</v>
      </c>
    </row>
    <row r="1191" spans="1:11" x14ac:dyDescent="0.3">
      <c r="A1191" t="s">
        <v>3015</v>
      </c>
      <c r="B1191" s="13">
        <v>45729</v>
      </c>
      <c r="C1191" t="s">
        <v>1417</v>
      </c>
      <c r="D1191" t="s">
        <v>1600</v>
      </c>
      <c r="E1191" t="s">
        <v>1773</v>
      </c>
      <c r="F1191">
        <v>1</v>
      </c>
      <c r="G1191">
        <v>429.25</v>
      </c>
      <c r="H1191" t="s">
        <v>1824</v>
      </c>
      <c r="I1191">
        <v>429.25</v>
      </c>
      <c r="J1191">
        <v>124.48</v>
      </c>
      <c r="K1191">
        <v>0.28999999999999998</v>
      </c>
    </row>
    <row r="1192" spans="1:11" x14ac:dyDescent="0.3">
      <c r="A1192" t="s">
        <v>3016</v>
      </c>
      <c r="B1192" s="13">
        <v>45468</v>
      </c>
      <c r="C1192" t="s">
        <v>1371</v>
      </c>
      <c r="D1192" t="s">
        <v>1543</v>
      </c>
      <c r="E1192" t="s">
        <v>1786</v>
      </c>
      <c r="F1192">
        <v>2</v>
      </c>
      <c r="G1192">
        <v>540.48</v>
      </c>
      <c r="H1192" t="s">
        <v>1824</v>
      </c>
      <c r="I1192">
        <v>1080.96</v>
      </c>
      <c r="J1192">
        <v>313.48</v>
      </c>
      <c r="K1192">
        <v>0.28999999999999998</v>
      </c>
    </row>
    <row r="1193" spans="1:11" x14ac:dyDescent="0.3">
      <c r="A1193" t="s">
        <v>3017</v>
      </c>
      <c r="B1193" s="13">
        <v>45936</v>
      </c>
      <c r="C1193" t="s">
        <v>857</v>
      </c>
      <c r="D1193" t="s">
        <v>1666</v>
      </c>
      <c r="E1193" t="s">
        <v>1799</v>
      </c>
      <c r="F1193">
        <v>2</v>
      </c>
      <c r="G1193">
        <v>579.52</v>
      </c>
      <c r="H1193" t="s">
        <v>1826</v>
      </c>
      <c r="I1193">
        <v>1159.04</v>
      </c>
      <c r="J1193">
        <v>11.59</v>
      </c>
      <c r="K1193">
        <v>0.01</v>
      </c>
    </row>
    <row r="1194" spans="1:11" x14ac:dyDescent="0.3">
      <c r="A1194" t="s">
        <v>3018</v>
      </c>
      <c r="B1194" s="13">
        <v>45622</v>
      </c>
      <c r="C1194" t="s">
        <v>110</v>
      </c>
      <c r="D1194" t="s">
        <v>1686</v>
      </c>
      <c r="E1194" t="s">
        <v>1807</v>
      </c>
      <c r="F1194">
        <v>4</v>
      </c>
      <c r="G1194">
        <v>477.52</v>
      </c>
      <c r="H1194" t="s">
        <v>1826</v>
      </c>
      <c r="I1194">
        <v>1910.08</v>
      </c>
      <c r="J1194">
        <v>133.71</v>
      </c>
      <c r="K1194">
        <v>7.0000000000000007E-2</v>
      </c>
    </row>
    <row r="1195" spans="1:11" x14ac:dyDescent="0.3">
      <c r="A1195" t="s">
        <v>3019</v>
      </c>
      <c r="B1195" s="13">
        <v>45705</v>
      </c>
      <c r="C1195" t="s">
        <v>827</v>
      </c>
      <c r="D1195" t="s">
        <v>1730</v>
      </c>
      <c r="E1195" t="s">
        <v>1776</v>
      </c>
      <c r="F1195">
        <v>3</v>
      </c>
      <c r="G1195">
        <v>242.58</v>
      </c>
      <c r="H1195" t="s">
        <v>1824</v>
      </c>
      <c r="I1195">
        <v>727.74</v>
      </c>
      <c r="J1195">
        <v>181.94</v>
      </c>
      <c r="K1195">
        <v>0.25</v>
      </c>
    </row>
    <row r="1196" spans="1:11" x14ac:dyDescent="0.3">
      <c r="A1196" t="s">
        <v>3020</v>
      </c>
      <c r="B1196" s="13">
        <v>45250</v>
      </c>
      <c r="C1196" t="s">
        <v>1148</v>
      </c>
      <c r="D1196" t="s">
        <v>1600</v>
      </c>
      <c r="E1196" t="s">
        <v>1807</v>
      </c>
      <c r="F1196">
        <v>2</v>
      </c>
      <c r="G1196">
        <v>519.29999999999995</v>
      </c>
      <c r="H1196" t="s">
        <v>1826</v>
      </c>
      <c r="I1196">
        <v>1038.5999999999999</v>
      </c>
      <c r="J1196">
        <v>93.47</v>
      </c>
      <c r="K1196">
        <v>0.09</v>
      </c>
    </row>
    <row r="1197" spans="1:11" x14ac:dyDescent="0.3">
      <c r="A1197" t="s">
        <v>3021</v>
      </c>
      <c r="B1197" s="13">
        <v>45684</v>
      </c>
      <c r="C1197" t="s">
        <v>1510</v>
      </c>
      <c r="D1197" t="s">
        <v>1736</v>
      </c>
      <c r="E1197" t="s">
        <v>1792</v>
      </c>
      <c r="F1197">
        <v>3</v>
      </c>
      <c r="G1197">
        <v>845.67</v>
      </c>
      <c r="H1197" t="s">
        <v>1829</v>
      </c>
      <c r="I1197">
        <v>2537.0100000000002</v>
      </c>
      <c r="J1197">
        <v>304.44</v>
      </c>
      <c r="K1197">
        <v>0.12</v>
      </c>
    </row>
    <row r="1198" spans="1:11" x14ac:dyDescent="0.3">
      <c r="A1198" t="s">
        <v>3022</v>
      </c>
      <c r="B1198" s="13">
        <v>45395</v>
      </c>
      <c r="C1198" t="s">
        <v>963</v>
      </c>
      <c r="D1198" t="s">
        <v>1658</v>
      </c>
      <c r="E1198" t="s">
        <v>1804</v>
      </c>
      <c r="F1198">
        <v>4</v>
      </c>
      <c r="G1198">
        <v>750.26</v>
      </c>
      <c r="H1198" t="s">
        <v>1826</v>
      </c>
      <c r="I1198">
        <v>3001.04</v>
      </c>
      <c r="J1198">
        <v>30.01</v>
      </c>
      <c r="K1198">
        <v>0.01</v>
      </c>
    </row>
    <row r="1199" spans="1:11" x14ac:dyDescent="0.3">
      <c r="A1199" t="s">
        <v>3023</v>
      </c>
      <c r="B1199" s="13">
        <v>45382</v>
      </c>
      <c r="C1199" t="s">
        <v>1044</v>
      </c>
      <c r="D1199" t="s">
        <v>1732</v>
      </c>
      <c r="E1199" t="s">
        <v>1794</v>
      </c>
      <c r="F1199">
        <v>4</v>
      </c>
      <c r="G1199">
        <v>294.38</v>
      </c>
      <c r="H1199" t="s">
        <v>1824</v>
      </c>
      <c r="I1199">
        <v>1177.52</v>
      </c>
      <c r="J1199">
        <v>235.5</v>
      </c>
      <c r="K1199">
        <v>0.2</v>
      </c>
    </row>
    <row r="1200" spans="1:11" x14ac:dyDescent="0.3">
      <c r="A1200" t="s">
        <v>3024</v>
      </c>
      <c r="B1200" s="13">
        <v>45919</v>
      </c>
      <c r="C1200" t="s">
        <v>347</v>
      </c>
      <c r="D1200" t="s">
        <v>1740</v>
      </c>
      <c r="E1200" t="s">
        <v>1761</v>
      </c>
      <c r="F1200">
        <v>3</v>
      </c>
      <c r="G1200">
        <v>583.52</v>
      </c>
      <c r="H1200" t="s">
        <v>1826</v>
      </c>
      <c r="I1200">
        <v>1750.56</v>
      </c>
      <c r="J1200">
        <v>122.54</v>
      </c>
      <c r="K1200">
        <v>7.0000000000000007E-2</v>
      </c>
    </row>
    <row r="1201" spans="1:11" x14ac:dyDescent="0.3">
      <c r="A1201" t="s">
        <v>3025</v>
      </c>
      <c r="B1201" s="13">
        <v>45453</v>
      </c>
      <c r="C1201" t="s">
        <v>1449</v>
      </c>
      <c r="D1201" t="s">
        <v>1726</v>
      </c>
      <c r="E1201" t="s">
        <v>1804</v>
      </c>
      <c r="F1201">
        <v>2</v>
      </c>
      <c r="G1201">
        <v>635.22</v>
      </c>
      <c r="H1201" t="s">
        <v>1829</v>
      </c>
      <c r="I1201">
        <v>1270.44</v>
      </c>
      <c r="J1201">
        <v>381.13</v>
      </c>
      <c r="K1201">
        <v>0.3</v>
      </c>
    </row>
    <row r="1202" spans="1:11" x14ac:dyDescent="0.3">
      <c r="A1202" t="s">
        <v>3026</v>
      </c>
      <c r="B1202" s="13">
        <v>45313</v>
      </c>
      <c r="C1202" t="s">
        <v>1328</v>
      </c>
      <c r="D1202" t="s">
        <v>1680</v>
      </c>
      <c r="E1202" t="s">
        <v>1761</v>
      </c>
      <c r="F1202">
        <v>1</v>
      </c>
      <c r="G1202">
        <v>743.55</v>
      </c>
      <c r="H1202" t="s">
        <v>1829</v>
      </c>
      <c r="I1202">
        <v>743.55</v>
      </c>
      <c r="J1202">
        <v>81.790000000000006</v>
      </c>
      <c r="K1202">
        <v>0.11</v>
      </c>
    </row>
    <row r="1203" spans="1:11" x14ac:dyDescent="0.3">
      <c r="A1203" t="s">
        <v>3027</v>
      </c>
      <c r="B1203" s="13">
        <v>45377</v>
      </c>
      <c r="C1203" t="s">
        <v>360</v>
      </c>
      <c r="D1203" t="s">
        <v>1636</v>
      </c>
      <c r="E1203" t="s">
        <v>1766</v>
      </c>
      <c r="F1203">
        <v>4</v>
      </c>
      <c r="G1203">
        <v>530.45000000000005</v>
      </c>
      <c r="H1203" t="s">
        <v>1824</v>
      </c>
      <c r="I1203">
        <v>2121.8000000000002</v>
      </c>
      <c r="J1203">
        <v>275.83</v>
      </c>
      <c r="K1203">
        <v>0.13</v>
      </c>
    </row>
    <row r="1204" spans="1:11" x14ac:dyDescent="0.3">
      <c r="A1204" t="s">
        <v>3028</v>
      </c>
      <c r="B1204" s="13">
        <v>45371</v>
      </c>
      <c r="C1204" t="s">
        <v>842</v>
      </c>
      <c r="D1204" t="s">
        <v>1680</v>
      </c>
      <c r="E1204" t="s">
        <v>1786</v>
      </c>
      <c r="F1204">
        <v>2</v>
      </c>
      <c r="G1204">
        <v>972.4</v>
      </c>
      <c r="H1204" t="s">
        <v>1829</v>
      </c>
      <c r="I1204">
        <v>1944.8</v>
      </c>
      <c r="J1204">
        <v>116.69</v>
      </c>
      <c r="K1204">
        <v>0.06</v>
      </c>
    </row>
    <row r="1205" spans="1:11" x14ac:dyDescent="0.3">
      <c r="A1205" t="s">
        <v>3029</v>
      </c>
      <c r="B1205" s="13">
        <v>45797</v>
      </c>
      <c r="C1205" t="s">
        <v>1181</v>
      </c>
      <c r="D1205" t="s">
        <v>1578</v>
      </c>
      <c r="E1205" t="s">
        <v>1810</v>
      </c>
      <c r="F1205">
        <v>3</v>
      </c>
      <c r="G1205">
        <v>197.93</v>
      </c>
      <c r="H1205" t="s">
        <v>1829</v>
      </c>
      <c r="I1205">
        <v>593.79</v>
      </c>
      <c r="J1205">
        <v>0</v>
      </c>
      <c r="K1205">
        <v>0</v>
      </c>
    </row>
    <row r="1206" spans="1:11" x14ac:dyDescent="0.3">
      <c r="A1206" t="s">
        <v>3030</v>
      </c>
      <c r="B1206" s="13">
        <v>45575</v>
      </c>
      <c r="C1206" t="s">
        <v>1074</v>
      </c>
      <c r="D1206" t="s">
        <v>1722</v>
      </c>
      <c r="E1206" t="s">
        <v>1792</v>
      </c>
      <c r="F1206">
        <v>4</v>
      </c>
      <c r="G1206">
        <v>565.51</v>
      </c>
      <c r="H1206" t="s">
        <v>1826</v>
      </c>
      <c r="I1206">
        <v>2262.04</v>
      </c>
      <c r="J1206">
        <v>361.93</v>
      </c>
      <c r="K1206">
        <v>0.16</v>
      </c>
    </row>
    <row r="1207" spans="1:11" x14ac:dyDescent="0.3">
      <c r="A1207" t="s">
        <v>3031</v>
      </c>
      <c r="B1207" s="13">
        <v>45566</v>
      </c>
      <c r="C1207" t="s">
        <v>1246</v>
      </c>
      <c r="D1207" t="s">
        <v>1626</v>
      </c>
      <c r="E1207" t="s">
        <v>1769</v>
      </c>
      <c r="F1207">
        <v>4</v>
      </c>
      <c r="G1207">
        <v>983.38</v>
      </c>
      <c r="H1207" t="s">
        <v>1829</v>
      </c>
      <c r="I1207">
        <v>3933.52</v>
      </c>
      <c r="J1207">
        <v>983.38</v>
      </c>
      <c r="K1207">
        <v>0.25</v>
      </c>
    </row>
    <row r="1208" spans="1:11" x14ac:dyDescent="0.3">
      <c r="A1208" t="s">
        <v>3032</v>
      </c>
      <c r="B1208" s="13">
        <v>45252</v>
      </c>
      <c r="C1208" t="s">
        <v>752</v>
      </c>
      <c r="D1208" t="s">
        <v>1746</v>
      </c>
      <c r="E1208" t="s">
        <v>1786</v>
      </c>
      <c r="F1208">
        <v>1</v>
      </c>
      <c r="G1208">
        <v>955.06</v>
      </c>
      <c r="H1208" t="s">
        <v>1824</v>
      </c>
      <c r="I1208">
        <v>955.06</v>
      </c>
      <c r="J1208">
        <v>133.71</v>
      </c>
      <c r="K1208">
        <v>0.14000000000000001</v>
      </c>
    </row>
    <row r="1209" spans="1:11" x14ac:dyDescent="0.3">
      <c r="A1209" t="s">
        <v>3033</v>
      </c>
      <c r="B1209" s="13">
        <v>45693</v>
      </c>
      <c r="C1209" t="s">
        <v>1104</v>
      </c>
      <c r="D1209" t="s">
        <v>1666</v>
      </c>
      <c r="E1209" t="s">
        <v>1801</v>
      </c>
      <c r="F1209">
        <v>3</v>
      </c>
      <c r="G1209">
        <v>597.46</v>
      </c>
      <c r="H1209" t="s">
        <v>1826</v>
      </c>
      <c r="I1209">
        <v>1792.38</v>
      </c>
      <c r="J1209">
        <v>35.85</v>
      </c>
      <c r="K1209">
        <v>0.02</v>
      </c>
    </row>
    <row r="1210" spans="1:11" x14ac:dyDescent="0.3">
      <c r="A1210" t="s">
        <v>3034</v>
      </c>
      <c r="B1210" s="13">
        <v>45446</v>
      </c>
      <c r="C1210" t="s">
        <v>999</v>
      </c>
      <c r="D1210" t="s">
        <v>1562</v>
      </c>
      <c r="E1210" t="s">
        <v>1804</v>
      </c>
      <c r="F1210">
        <v>3</v>
      </c>
      <c r="G1210">
        <v>581.09</v>
      </c>
      <c r="H1210" t="s">
        <v>1829</v>
      </c>
      <c r="I1210">
        <v>1743.27</v>
      </c>
      <c r="J1210">
        <v>174.33</v>
      </c>
      <c r="K1210">
        <v>0.1</v>
      </c>
    </row>
    <row r="1211" spans="1:11" x14ac:dyDescent="0.3">
      <c r="A1211" t="s">
        <v>3035</v>
      </c>
      <c r="B1211" s="13">
        <v>45862</v>
      </c>
      <c r="C1211" t="s">
        <v>205</v>
      </c>
      <c r="D1211" t="s">
        <v>1608</v>
      </c>
      <c r="E1211" t="s">
        <v>1769</v>
      </c>
      <c r="F1211">
        <v>4</v>
      </c>
      <c r="G1211">
        <v>153.94999999999999</v>
      </c>
      <c r="H1211" t="s">
        <v>1826</v>
      </c>
      <c r="I1211">
        <v>615.79999999999995</v>
      </c>
      <c r="J1211">
        <v>67.739999999999995</v>
      </c>
      <c r="K1211">
        <v>0.11</v>
      </c>
    </row>
    <row r="1212" spans="1:11" x14ac:dyDescent="0.3">
      <c r="A1212" t="s">
        <v>3036</v>
      </c>
      <c r="B1212" s="13">
        <v>45530</v>
      </c>
      <c r="C1212" t="s">
        <v>295</v>
      </c>
      <c r="D1212" t="s">
        <v>1620</v>
      </c>
      <c r="E1212" t="s">
        <v>1782</v>
      </c>
      <c r="F1212">
        <v>4</v>
      </c>
      <c r="G1212">
        <v>271.04000000000002</v>
      </c>
      <c r="H1212" t="s">
        <v>1829</v>
      </c>
      <c r="I1212">
        <v>1084.1600000000001</v>
      </c>
      <c r="J1212">
        <v>130.1</v>
      </c>
      <c r="K1212">
        <v>0.12</v>
      </c>
    </row>
    <row r="1213" spans="1:11" x14ac:dyDescent="0.3">
      <c r="A1213" t="s">
        <v>3037</v>
      </c>
      <c r="B1213" s="13">
        <v>45558</v>
      </c>
      <c r="C1213" t="s">
        <v>71</v>
      </c>
      <c r="D1213" t="s">
        <v>1618</v>
      </c>
      <c r="E1213" t="s">
        <v>1776</v>
      </c>
      <c r="F1213">
        <v>4</v>
      </c>
      <c r="G1213">
        <v>328.27</v>
      </c>
      <c r="H1213" t="s">
        <v>1826</v>
      </c>
      <c r="I1213">
        <v>1313.08</v>
      </c>
      <c r="J1213">
        <v>118.18</v>
      </c>
      <c r="K1213">
        <v>0.09</v>
      </c>
    </row>
    <row r="1214" spans="1:11" x14ac:dyDescent="0.3">
      <c r="A1214" t="s">
        <v>3038</v>
      </c>
      <c r="B1214" s="13">
        <v>45472</v>
      </c>
      <c r="C1214" t="s">
        <v>1518</v>
      </c>
      <c r="D1214" t="s">
        <v>1582</v>
      </c>
      <c r="E1214" t="s">
        <v>1799</v>
      </c>
      <c r="F1214">
        <v>4</v>
      </c>
      <c r="G1214">
        <v>884.71</v>
      </c>
      <c r="H1214" t="s">
        <v>1826</v>
      </c>
      <c r="I1214">
        <v>3538.84</v>
      </c>
      <c r="J1214">
        <v>318.5</v>
      </c>
      <c r="K1214">
        <v>0.09</v>
      </c>
    </row>
    <row r="1215" spans="1:11" x14ac:dyDescent="0.3">
      <c r="A1215" t="s">
        <v>3039</v>
      </c>
      <c r="B1215" s="13">
        <v>45809</v>
      </c>
      <c r="C1215" t="s">
        <v>797</v>
      </c>
      <c r="D1215" t="s">
        <v>1692</v>
      </c>
      <c r="E1215" t="s">
        <v>1769</v>
      </c>
      <c r="F1215">
        <v>1</v>
      </c>
      <c r="G1215">
        <v>41.39</v>
      </c>
      <c r="H1215" t="s">
        <v>1824</v>
      </c>
      <c r="I1215">
        <v>41.39</v>
      </c>
      <c r="J1215">
        <v>0.41</v>
      </c>
      <c r="K1215">
        <v>0.01</v>
      </c>
    </row>
    <row r="1216" spans="1:11" x14ac:dyDescent="0.3">
      <c r="A1216" t="s">
        <v>3040</v>
      </c>
      <c r="B1216" s="13">
        <v>45783</v>
      </c>
      <c r="C1216" t="s">
        <v>550</v>
      </c>
      <c r="D1216" t="s">
        <v>1662</v>
      </c>
      <c r="E1216" t="s">
        <v>1786</v>
      </c>
      <c r="F1216">
        <v>4</v>
      </c>
      <c r="G1216">
        <v>64.06</v>
      </c>
      <c r="H1216" t="s">
        <v>1824</v>
      </c>
      <c r="I1216">
        <v>256.24</v>
      </c>
      <c r="J1216">
        <v>66.62</v>
      </c>
      <c r="K1216">
        <v>0.26</v>
      </c>
    </row>
    <row r="1217" spans="1:11" x14ac:dyDescent="0.3">
      <c r="A1217" t="s">
        <v>3041</v>
      </c>
      <c r="B1217" s="13">
        <v>45849</v>
      </c>
      <c r="C1217" t="s">
        <v>1086</v>
      </c>
      <c r="D1217" t="s">
        <v>1640</v>
      </c>
      <c r="E1217" t="s">
        <v>1786</v>
      </c>
      <c r="F1217">
        <v>2</v>
      </c>
      <c r="G1217">
        <v>152.25</v>
      </c>
      <c r="H1217" t="s">
        <v>1824</v>
      </c>
      <c r="I1217">
        <v>304.5</v>
      </c>
      <c r="J1217">
        <v>39.58</v>
      </c>
      <c r="K1217">
        <v>0.13</v>
      </c>
    </row>
    <row r="1218" spans="1:11" x14ac:dyDescent="0.3">
      <c r="A1218" t="s">
        <v>3042</v>
      </c>
      <c r="B1218" s="13">
        <v>45281</v>
      </c>
      <c r="C1218" t="s">
        <v>356</v>
      </c>
      <c r="D1218" t="s">
        <v>1574</v>
      </c>
      <c r="E1218" t="s">
        <v>1813</v>
      </c>
      <c r="F1218">
        <v>2</v>
      </c>
      <c r="G1218">
        <v>889.04</v>
      </c>
      <c r="H1218" t="s">
        <v>1824</v>
      </c>
      <c r="I1218">
        <v>1778.08</v>
      </c>
      <c r="J1218">
        <v>408.96</v>
      </c>
      <c r="K1218">
        <v>0.23</v>
      </c>
    </row>
    <row r="1219" spans="1:11" x14ac:dyDescent="0.3">
      <c r="A1219" t="s">
        <v>3043</v>
      </c>
      <c r="B1219" s="13">
        <v>45322</v>
      </c>
      <c r="C1219" t="s">
        <v>538</v>
      </c>
      <c r="D1219" t="s">
        <v>1622</v>
      </c>
      <c r="E1219" t="s">
        <v>1789</v>
      </c>
      <c r="F1219">
        <v>3</v>
      </c>
      <c r="G1219">
        <v>145.25</v>
      </c>
      <c r="H1219" t="s">
        <v>1826</v>
      </c>
      <c r="I1219">
        <v>435.75</v>
      </c>
      <c r="J1219">
        <v>104.58</v>
      </c>
      <c r="K1219">
        <v>0.24</v>
      </c>
    </row>
    <row r="1220" spans="1:11" x14ac:dyDescent="0.3">
      <c r="A1220" t="s">
        <v>3044</v>
      </c>
      <c r="B1220" s="13">
        <v>45560</v>
      </c>
      <c r="C1220" t="s">
        <v>211</v>
      </c>
      <c r="D1220" t="s">
        <v>1724</v>
      </c>
      <c r="E1220" t="s">
        <v>1761</v>
      </c>
      <c r="F1220">
        <v>2</v>
      </c>
      <c r="G1220">
        <v>898.45</v>
      </c>
      <c r="H1220" t="s">
        <v>1829</v>
      </c>
      <c r="I1220">
        <v>1796.9</v>
      </c>
      <c r="J1220">
        <v>521.1</v>
      </c>
      <c r="K1220">
        <v>0.28999999999999998</v>
      </c>
    </row>
    <row r="1221" spans="1:11" x14ac:dyDescent="0.3">
      <c r="A1221" t="s">
        <v>3045</v>
      </c>
      <c r="B1221" s="13">
        <v>45905</v>
      </c>
      <c r="C1221" t="s">
        <v>124</v>
      </c>
      <c r="D1221" t="s">
        <v>1618</v>
      </c>
      <c r="E1221" t="s">
        <v>1801</v>
      </c>
      <c r="F1221">
        <v>4</v>
      </c>
      <c r="G1221">
        <v>642.04999999999995</v>
      </c>
      <c r="H1221" t="s">
        <v>1824</v>
      </c>
      <c r="I1221">
        <v>2568.1999999999998</v>
      </c>
      <c r="J1221">
        <v>642.04999999999995</v>
      </c>
      <c r="K1221">
        <v>0.25</v>
      </c>
    </row>
    <row r="1222" spans="1:11" x14ac:dyDescent="0.3">
      <c r="A1222" t="s">
        <v>3046</v>
      </c>
      <c r="B1222" s="13">
        <v>45531</v>
      </c>
      <c r="C1222" t="s">
        <v>987</v>
      </c>
      <c r="D1222" t="s">
        <v>1716</v>
      </c>
      <c r="E1222" t="s">
        <v>1779</v>
      </c>
      <c r="F1222">
        <v>4</v>
      </c>
      <c r="G1222">
        <v>450.83</v>
      </c>
      <c r="H1222" t="s">
        <v>1824</v>
      </c>
      <c r="I1222">
        <v>1803.32</v>
      </c>
      <c r="J1222">
        <v>432.8</v>
      </c>
      <c r="K1222">
        <v>0.24</v>
      </c>
    </row>
    <row r="1223" spans="1:11" x14ac:dyDescent="0.3">
      <c r="A1223" t="s">
        <v>3047</v>
      </c>
      <c r="B1223" s="13">
        <v>45216</v>
      </c>
      <c r="C1223" t="s">
        <v>52</v>
      </c>
      <c r="D1223" t="s">
        <v>1652</v>
      </c>
      <c r="E1223" t="s">
        <v>1813</v>
      </c>
      <c r="F1223">
        <v>2</v>
      </c>
      <c r="G1223">
        <v>441.03</v>
      </c>
      <c r="H1223" t="s">
        <v>1829</v>
      </c>
      <c r="I1223">
        <v>882.06</v>
      </c>
      <c r="J1223">
        <v>202.87</v>
      </c>
      <c r="K1223">
        <v>0.23</v>
      </c>
    </row>
    <row r="1224" spans="1:11" x14ac:dyDescent="0.3">
      <c r="A1224" t="s">
        <v>3048</v>
      </c>
      <c r="B1224" s="13">
        <v>45384</v>
      </c>
      <c r="C1224" t="s">
        <v>298</v>
      </c>
      <c r="D1224" t="s">
        <v>1598</v>
      </c>
      <c r="E1224" t="s">
        <v>1761</v>
      </c>
      <c r="F1224">
        <v>3</v>
      </c>
      <c r="G1224">
        <v>377.69</v>
      </c>
      <c r="H1224" t="s">
        <v>1826</v>
      </c>
      <c r="I1224">
        <v>1133.07</v>
      </c>
      <c r="J1224">
        <v>79.31</v>
      </c>
      <c r="K1224">
        <v>7.0000000000000007E-2</v>
      </c>
    </row>
    <row r="1225" spans="1:11" x14ac:dyDescent="0.3">
      <c r="A1225" t="s">
        <v>3049</v>
      </c>
      <c r="B1225" s="13">
        <v>45416</v>
      </c>
      <c r="C1225" t="s">
        <v>535</v>
      </c>
      <c r="D1225" t="s">
        <v>1568</v>
      </c>
      <c r="E1225" t="s">
        <v>1779</v>
      </c>
      <c r="F1225">
        <v>1</v>
      </c>
      <c r="G1225">
        <v>457.33</v>
      </c>
      <c r="H1225" t="s">
        <v>1824</v>
      </c>
      <c r="I1225">
        <v>457.33</v>
      </c>
      <c r="J1225">
        <v>123.48</v>
      </c>
      <c r="K1225">
        <v>0.27</v>
      </c>
    </row>
    <row r="1226" spans="1:11" x14ac:dyDescent="0.3">
      <c r="A1226" t="s">
        <v>3050</v>
      </c>
      <c r="B1226" s="13">
        <v>45880</v>
      </c>
      <c r="C1226" t="s">
        <v>782</v>
      </c>
      <c r="D1226" t="s">
        <v>1700</v>
      </c>
      <c r="E1226" t="s">
        <v>1776</v>
      </c>
      <c r="F1226">
        <v>4</v>
      </c>
      <c r="G1226">
        <v>218.01</v>
      </c>
      <c r="H1226" t="s">
        <v>1824</v>
      </c>
      <c r="I1226">
        <v>872.04</v>
      </c>
      <c r="J1226">
        <v>52.32</v>
      </c>
      <c r="K1226">
        <v>0.06</v>
      </c>
    </row>
    <row r="1227" spans="1:11" x14ac:dyDescent="0.3">
      <c r="A1227" t="s">
        <v>3051</v>
      </c>
      <c r="B1227" s="13">
        <v>45933</v>
      </c>
      <c r="C1227" t="s">
        <v>708</v>
      </c>
      <c r="D1227" t="s">
        <v>1732</v>
      </c>
      <c r="E1227" t="s">
        <v>1810</v>
      </c>
      <c r="F1227">
        <v>2</v>
      </c>
      <c r="G1227">
        <v>682.7</v>
      </c>
      <c r="H1227" t="s">
        <v>1824</v>
      </c>
      <c r="I1227">
        <v>1365.4</v>
      </c>
      <c r="J1227">
        <v>177.5</v>
      </c>
      <c r="K1227">
        <v>0.13</v>
      </c>
    </row>
    <row r="1228" spans="1:11" x14ac:dyDescent="0.3">
      <c r="A1228" t="s">
        <v>3052</v>
      </c>
      <c r="B1228" s="13">
        <v>45345</v>
      </c>
      <c r="C1228" t="s">
        <v>1017</v>
      </c>
      <c r="D1228" t="s">
        <v>1586</v>
      </c>
      <c r="E1228" t="s">
        <v>1810</v>
      </c>
      <c r="F1228">
        <v>3</v>
      </c>
      <c r="G1228">
        <v>726.97</v>
      </c>
      <c r="H1228" t="s">
        <v>1826</v>
      </c>
      <c r="I1228">
        <v>2180.91</v>
      </c>
      <c r="J1228">
        <v>87.24</v>
      </c>
      <c r="K1228">
        <v>0.04</v>
      </c>
    </row>
    <row r="1229" spans="1:11" x14ac:dyDescent="0.3">
      <c r="A1229" t="s">
        <v>3053</v>
      </c>
      <c r="B1229" s="13">
        <v>45681</v>
      </c>
      <c r="C1229" t="s">
        <v>1269</v>
      </c>
      <c r="D1229" t="s">
        <v>1666</v>
      </c>
      <c r="E1229" t="s">
        <v>1786</v>
      </c>
      <c r="F1229">
        <v>2</v>
      </c>
      <c r="G1229">
        <v>107.97</v>
      </c>
      <c r="H1229" t="s">
        <v>1824</v>
      </c>
      <c r="I1229">
        <v>215.94</v>
      </c>
      <c r="J1229">
        <v>12.96</v>
      </c>
      <c r="K1229">
        <v>0.06</v>
      </c>
    </row>
    <row r="1230" spans="1:11" x14ac:dyDescent="0.3">
      <c r="A1230" t="s">
        <v>3054</v>
      </c>
      <c r="B1230" s="13">
        <v>45785</v>
      </c>
      <c r="C1230" t="s">
        <v>40</v>
      </c>
      <c r="D1230" t="s">
        <v>1555</v>
      </c>
      <c r="E1230" t="s">
        <v>1799</v>
      </c>
      <c r="F1230">
        <v>1</v>
      </c>
      <c r="G1230">
        <v>38.880000000000003</v>
      </c>
      <c r="H1230" t="s">
        <v>1829</v>
      </c>
      <c r="I1230">
        <v>38.880000000000003</v>
      </c>
      <c r="J1230">
        <v>6.22</v>
      </c>
      <c r="K1230">
        <v>0.16</v>
      </c>
    </row>
    <row r="1231" spans="1:11" x14ac:dyDescent="0.3">
      <c r="A1231" t="s">
        <v>3055</v>
      </c>
      <c r="B1231" s="13">
        <v>45823</v>
      </c>
      <c r="C1231" t="s">
        <v>284</v>
      </c>
      <c r="D1231" t="s">
        <v>1580</v>
      </c>
      <c r="E1231" t="s">
        <v>1807</v>
      </c>
      <c r="F1231">
        <v>3</v>
      </c>
      <c r="G1231">
        <v>484.39</v>
      </c>
      <c r="H1231" t="s">
        <v>1829</v>
      </c>
      <c r="I1231">
        <v>1453.17</v>
      </c>
      <c r="J1231">
        <v>421.42</v>
      </c>
      <c r="K1231">
        <v>0.28999999999999998</v>
      </c>
    </row>
    <row r="1232" spans="1:11" x14ac:dyDescent="0.3">
      <c r="A1232" t="s">
        <v>3056</v>
      </c>
      <c r="B1232" s="13">
        <v>45572</v>
      </c>
      <c r="C1232" t="s">
        <v>82</v>
      </c>
      <c r="D1232" t="s">
        <v>1708</v>
      </c>
      <c r="E1232" t="s">
        <v>1801</v>
      </c>
      <c r="F1232">
        <v>2</v>
      </c>
      <c r="G1232">
        <v>949.3</v>
      </c>
      <c r="H1232" t="s">
        <v>1829</v>
      </c>
      <c r="I1232">
        <v>1898.6</v>
      </c>
      <c r="J1232">
        <v>151.88999999999999</v>
      </c>
      <c r="K1232">
        <v>0.08</v>
      </c>
    </row>
    <row r="1233" spans="1:11" x14ac:dyDescent="0.3">
      <c r="A1233" t="s">
        <v>3057</v>
      </c>
      <c r="B1233" s="13">
        <v>45259</v>
      </c>
      <c r="C1233" t="s">
        <v>1343</v>
      </c>
      <c r="D1233" t="s">
        <v>1690</v>
      </c>
      <c r="E1233" t="s">
        <v>1776</v>
      </c>
      <c r="F1233">
        <v>3</v>
      </c>
      <c r="G1233">
        <v>664.75</v>
      </c>
      <c r="H1233" t="s">
        <v>1824</v>
      </c>
      <c r="I1233">
        <v>1994.25</v>
      </c>
      <c r="J1233">
        <v>239.31</v>
      </c>
      <c r="K1233">
        <v>0.12</v>
      </c>
    </row>
    <row r="1234" spans="1:11" x14ac:dyDescent="0.3">
      <c r="A1234" t="s">
        <v>3058</v>
      </c>
      <c r="B1234" s="13">
        <v>45740</v>
      </c>
      <c r="C1234" t="s">
        <v>896</v>
      </c>
      <c r="D1234" t="s">
        <v>1688</v>
      </c>
      <c r="E1234" t="s">
        <v>1807</v>
      </c>
      <c r="F1234">
        <v>3</v>
      </c>
      <c r="G1234">
        <v>190.04</v>
      </c>
      <c r="H1234" t="s">
        <v>1826</v>
      </c>
      <c r="I1234">
        <v>570.12</v>
      </c>
      <c r="J1234">
        <v>39.909999999999997</v>
      </c>
      <c r="K1234">
        <v>7.0000000000000007E-2</v>
      </c>
    </row>
    <row r="1235" spans="1:11" x14ac:dyDescent="0.3">
      <c r="A1235" t="s">
        <v>3059</v>
      </c>
      <c r="B1235" s="13">
        <v>45869</v>
      </c>
      <c r="C1235" t="s">
        <v>881</v>
      </c>
      <c r="D1235" t="s">
        <v>1560</v>
      </c>
      <c r="E1235" t="s">
        <v>1801</v>
      </c>
      <c r="F1235">
        <v>3</v>
      </c>
      <c r="G1235">
        <v>754.02</v>
      </c>
      <c r="H1235" t="s">
        <v>1829</v>
      </c>
      <c r="I1235">
        <v>2262.06</v>
      </c>
      <c r="J1235">
        <v>226.21</v>
      </c>
      <c r="K1235">
        <v>0.1</v>
      </c>
    </row>
    <row r="1236" spans="1:11" x14ac:dyDescent="0.3">
      <c r="A1236" t="s">
        <v>3060</v>
      </c>
      <c r="B1236" s="13">
        <v>45526</v>
      </c>
      <c r="C1236" t="s">
        <v>1199</v>
      </c>
      <c r="D1236" t="s">
        <v>1616</v>
      </c>
      <c r="E1236" t="s">
        <v>1794</v>
      </c>
      <c r="F1236">
        <v>4</v>
      </c>
      <c r="G1236">
        <v>94.13</v>
      </c>
      <c r="H1236" t="s">
        <v>1829</v>
      </c>
      <c r="I1236">
        <v>376.52</v>
      </c>
      <c r="J1236">
        <v>15.06</v>
      </c>
      <c r="K1236">
        <v>0.04</v>
      </c>
    </row>
    <row r="1237" spans="1:11" x14ac:dyDescent="0.3">
      <c r="A1237" t="s">
        <v>3061</v>
      </c>
      <c r="B1237" s="13">
        <v>45489</v>
      </c>
      <c r="C1237" t="s">
        <v>1443</v>
      </c>
      <c r="D1237" t="s">
        <v>1546</v>
      </c>
      <c r="E1237" t="s">
        <v>1801</v>
      </c>
      <c r="F1237">
        <v>3</v>
      </c>
      <c r="G1237">
        <v>402.3</v>
      </c>
      <c r="H1237" t="s">
        <v>1826</v>
      </c>
      <c r="I1237">
        <v>1206.9000000000001</v>
      </c>
      <c r="J1237">
        <v>253.45</v>
      </c>
      <c r="K1237">
        <v>0.21</v>
      </c>
    </row>
    <row r="1238" spans="1:11" x14ac:dyDescent="0.3">
      <c r="A1238" t="s">
        <v>3062</v>
      </c>
      <c r="B1238" s="13">
        <v>45908</v>
      </c>
      <c r="C1238" t="s">
        <v>767</v>
      </c>
      <c r="D1238" t="s">
        <v>1720</v>
      </c>
      <c r="E1238" t="s">
        <v>1779</v>
      </c>
      <c r="F1238">
        <v>1</v>
      </c>
      <c r="G1238">
        <v>729.05</v>
      </c>
      <c r="H1238" t="s">
        <v>1829</v>
      </c>
      <c r="I1238">
        <v>729.05</v>
      </c>
      <c r="J1238">
        <v>43.74</v>
      </c>
      <c r="K1238">
        <v>0.06</v>
      </c>
    </row>
    <row r="1239" spans="1:11" x14ac:dyDescent="0.3">
      <c r="A1239" t="s">
        <v>3063</v>
      </c>
      <c r="B1239" s="13">
        <v>45912</v>
      </c>
      <c r="C1239" t="s">
        <v>458</v>
      </c>
      <c r="D1239" t="s">
        <v>1728</v>
      </c>
      <c r="E1239" t="s">
        <v>1797</v>
      </c>
      <c r="F1239">
        <v>1</v>
      </c>
      <c r="G1239">
        <v>822.6</v>
      </c>
      <c r="H1239" t="s">
        <v>1826</v>
      </c>
      <c r="I1239">
        <v>822.6</v>
      </c>
      <c r="J1239">
        <v>238.55</v>
      </c>
      <c r="K1239">
        <v>0.28999999999999998</v>
      </c>
    </row>
    <row r="1240" spans="1:11" x14ac:dyDescent="0.3">
      <c r="A1240" t="s">
        <v>3064</v>
      </c>
      <c r="B1240" s="13">
        <v>45771</v>
      </c>
      <c r="C1240" t="s">
        <v>634</v>
      </c>
      <c r="D1240" t="s">
        <v>1714</v>
      </c>
      <c r="E1240" t="s">
        <v>1782</v>
      </c>
      <c r="F1240">
        <v>2</v>
      </c>
      <c r="G1240">
        <v>327.25</v>
      </c>
      <c r="H1240" t="s">
        <v>1826</v>
      </c>
      <c r="I1240">
        <v>654.5</v>
      </c>
      <c r="J1240">
        <v>124.36</v>
      </c>
      <c r="K1240">
        <v>0.19</v>
      </c>
    </row>
    <row r="1241" spans="1:11" x14ac:dyDescent="0.3">
      <c r="A1241" t="s">
        <v>3065</v>
      </c>
      <c r="B1241" s="13">
        <v>45619</v>
      </c>
      <c r="C1241" t="s">
        <v>304</v>
      </c>
      <c r="D1241" t="s">
        <v>1688</v>
      </c>
      <c r="E1241" t="s">
        <v>1786</v>
      </c>
      <c r="F1241">
        <v>4</v>
      </c>
      <c r="G1241">
        <v>930.38</v>
      </c>
      <c r="H1241" t="s">
        <v>1829</v>
      </c>
      <c r="I1241">
        <v>3721.52</v>
      </c>
      <c r="J1241">
        <v>0</v>
      </c>
      <c r="K1241">
        <v>0</v>
      </c>
    </row>
    <row r="1242" spans="1:11" x14ac:dyDescent="0.3">
      <c r="A1242" t="s">
        <v>3066</v>
      </c>
      <c r="B1242" s="13">
        <v>45394</v>
      </c>
      <c r="C1242" t="s">
        <v>487</v>
      </c>
      <c r="D1242" t="s">
        <v>1602</v>
      </c>
      <c r="E1242" t="s">
        <v>1773</v>
      </c>
      <c r="F1242">
        <v>2</v>
      </c>
      <c r="G1242">
        <v>437.84</v>
      </c>
      <c r="H1242" t="s">
        <v>1824</v>
      </c>
      <c r="I1242">
        <v>875.68</v>
      </c>
      <c r="J1242">
        <v>210.16</v>
      </c>
      <c r="K1242">
        <v>0.24</v>
      </c>
    </row>
    <row r="1243" spans="1:11" x14ac:dyDescent="0.3">
      <c r="A1243" t="s">
        <v>3067</v>
      </c>
      <c r="B1243" s="13">
        <v>45786</v>
      </c>
      <c r="C1243" t="s">
        <v>258</v>
      </c>
      <c r="D1243" t="s">
        <v>1580</v>
      </c>
      <c r="E1243" t="s">
        <v>1804</v>
      </c>
      <c r="F1243">
        <v>2</v>
      </c>
      <c r="G1243">
        <v>126.02</v>
      </c>
      <c r="H1243" t="s">
        <v>1829</v>
      </c>
      <c r="I1243">
        <v>252.04</v>
      </c>
      <c r="J1243">
        <v>22.68</v>
      </c>
      <c r="K1243">
        <v>0.09</v>
      </c>
    </row>
    <row r="1244" spans="1:11" x14ac:dyDescent="0.3">
      <c r="A1244" t="s">
        <v>3068</v>
      </c>
      <c r="B1244" s="13">
        <v>45692</v>
      </c>
      <c r="C1244" t="s">
        <v>1355</v>
      </c>
      <c r="D1244" t="s">
        <v>1714</v>
      </c>
      <c r="E1244" t="s">
        <v>1801</v>
      </c>
      <c r="F1244">
        <v>1</v>
      </c>
      <c r="G1244">
        <v>860.84</v>
      </c>
      <c r="H1244" t="s">
        <v>1826</v>
      </c>
      <c r="I1244">
        <v>860.84</v>
      </c>
      <c r="J1244">
        <v>60.26</v>
      </c>
      <c r="K1244">
        <v>7.0000000000000007E-2</v>
      </c>
    </row>
    <row r="1245" spans="1:11" x14ac:dyDescent="0.3">
      <c r="A1245" t="s">
        <v>3069</v>
      </c>
      <c r="B1245" s="13">
        <v>45677</v>
      </c>
      <c r="C1245" t="s">
        <v>335</v>
      </c>
      <c r="D1245" t="s">
        <v>1644</v>
      </c>
      <c r="E1245" t="s">
        <v>1797</v>
      </c>
      <c r="F1245">
        <v>1</v>
      </c>
      <c r="G1245">
        <v>161.80000000000001</v>
      </c>
      <c r="H1245" t="s">
        <v>1826</v>
      </c>
      <c r="I1245">
        <v>161.80000000000001</v>
      </c>
      <c r="J1245">
        <v>38.83</v>
      </c>
      <c r="K1245">
        <v>0.24</v>
      </c>
    </row>
    <row r="1246" spans="1:11" x14ac:dyDescent="0.3">
      <c r="A1246" t="s">
        <v>3070</v>
      </c>
      <c r="B1246" s="13">
        <v>45669</v>
      </c>
      <c r="C1246" t="s">
        <v>1202</v>
      </c>
      <c r="D1246" t="s">
        <v>1624</v>
      </c>
      <c r="E1246" t="s">
        <v>1807</v>
      </c>
      <c r="F1246">
        <v>4</v>
      </c>
      <c r="G1246">
        <v>347.82</v>
      </c>
      <c r="H1246" t="s">
        <v>1829</v>
      </c>
      <c r="I1246">
        <v>1391.28</v>
      </c>
      <c r="J1246">
        <v>27.83</v>
      </c>
      <c r="K1246">
        <v>0.02</v>
      </c>
    </row>
    <row r="1247" spans="1:11" x14ac:dyDescent="0.3">
      <c r="A1247" t="s">
        <v>3071</v>
      </c>
      <c r="B1247" s="13">
        <v>45299</v>
      </c>
      <c r="C1247" t="s">
        <v>1400</v>
      </c>
      <c r="D1247" t="s">
        <v>1718</v>
      </c>
      <c r="E1247" t="s">
        <v>1804</v>
      </c>
      <c r="F1247">
        <v>3</v>
      </c>
      <c r="G1247">
        <v>416.44</v>
      </c>
      <c r="H1247" t="s">
        <v>1824</v>
      </c>
      <c r="I1247">
        <v>1249.32</v>
      </c>
      <c r="J1247">
        <v>337.32</v>
      </c>
      <c r="K1247">
        <v>0.27</v>
      </c>
    </row>
    <row r="1248" spans="1:11" x14ac:dyDescent="0.3">
      <c r="A1248" t="s">
        <v>3072</v>
      </c>
      <c r="B1248" s="13">
        <v>45893</v>
      </c>
      <c r="C1248" t="s">
        <v>32</v>
      </c>
      <c r="D1248" t="s">
        <v>1672</v>
      </c>
      <c r="E1248" t="s">
        <v>1752</v>
      </c>
      <c r="F1248">
        <v>1</v>
      </c>
      <c r="G1248">
        <v>147.96</v>
      </c>
      <c r="H1248" t="s">
        <v>1829</v>
      </c>
      <c r="I1248">
        <v>147.96</v>
      </c>
      <c r="J1248">
        <v>35.51</v>
      </c>
      <c r="K1248">
        <v>0.24</v>
      </c>
    </row>
    <row r="1249" spans="1:11" x14ac:dyDescent="0.3">
      <c r="A1249" t="s">
        <v>3073</v>
      </c>
      <c r="B1249" s="13">
        <v>45560</v>
      </c>
      <c r="C1249" t="s">
        <v>1377</v>
      </c>
      <c r="D1249" t="s">
        <v>1584</v>
      </c>
      <c r="E1249" t="s">
        <v>1782</v>
      </c>
      <c r="F1249">
        <v>3</v>
      </c>
      <c r="G1249">
        <v>550.26</v>
      </c>
      <c r="H1249" t="s">
        <v>1824</v>
      </c>
      <c r="I1249">
        <v>1650.78</v>
      </c>
      <c r="J1249">
        <v>363.17</v>
      </c>
      <c r="K1249">
        <v>0.22</v>
      </c>
    </row>
    <row r="1250" spans="1:11" x14ac:dyDescent="0.3">
      <c r="A1250" t="s">
        <v>3074</v>
      </c>
      <c r="B1250" s="13">
        <v>45267</v>
      </c>
      <c r="C1250" t="s">
        <v>1160</v>
      </c>
      <c r="D1250" t="s">
        <v>1742</v>
      </c>
      <c r="E1250" t="s">
        <v>1779</v>
      </c>
      <c r="F1250">
        <v>4</v>
      </c>
      <c r="G1250">
        <v>938.21</v>
      </c>
      <c r="H1250" t="s">
        <v>1826</v>
      </c>
      <c r="I1250">
        <v>3752.84</v>
      </c>
      <c r="J1250">
        <v>150.11000000000001</v>
      </c>
      <c r="K1250">
        <v>0.04</v>
      </c>
    </row>
    <row r="1251" spans="1:11" x14ac:dyDescent="0.3">
      <c r="A1251" t="s">
        <v>3075</v>
      </c>
      <c r="B1251" s="13">
        <v>45467</v>
      </c>
      <c r="C1251" t="s">
        <v>458</v>
      </c>
      <c r="D1251" t="s">
        <v>1736</v>
      </c>
      <c r="E1251" t="s">
        <v>1804</v>
      </c>
      <c r="F1251">
        <v>3</v>
      </c>
      <c r="G1251">
        <v>517.98</v>
      </c>
      <c r="H1251" t="s">
        <v>1826</v>
      </c>
      <c r="I1251">
        <v>1553.94</v>
      </c>
      <c r="J1251">
        <v>15.54</v>
      </c>
      <c r="K1251">
        <v>0.01</v>
      </c>
    </row>
    <row r="1252" spans="1:11" x14ac:dyDescent="0.3">
      <c r="A1252" t="s">
        <v>3076</v>
      </c>
      <c r="B1252" s="13">
        <v>45847</v>
      </c>
      <c r="C1252" t="s">
        <v>144</v>
      </c>
      <c r="D1252" t="s">
        <v>1557</v>
      </c>
      <c r="E1252" t="s">
        <v>1782</v>
      </c>
      <c r="F1252">
        <v>1</v>
      </c>
      <c r="G1252">
        <v>98.27</v>
      </c>
      <c r="H1252" t="s">
        <v>1826</v>
      </c>
      <c r="I1252">
        <v>98.27</v>
      </c>
      <c r="J1252">
        <v>15.72</v>
      </c>
      <c r="K1252">
        <v>0.16</v>
      </c>
    </row>
    <row r="1253" spans="1:11" x14ac:dyDescent="0.3">
      <c r="A1253" t="s">
        <v>3077</v>
      </c>
      <c r="B1253" s="13">
        <v>45480</v>
      </c>
      <c r="C1253" t="s">
        <v>803</v>
      </c>
      <c r="D1253" t="s">
        <v>1644</v>
      </c>
      <c r="E1253" t="s">
        <v>1792</v>
      </c>
      <c r="F1253">
        <v>2</v>
      </c>
      <c r="G1253">
        <v>875.2</v>
      </c>
      <c r="H1253" t="s">
        <v>1824</v>
      </c>
      <c r="I1253">
        <v>1750.4</v>
      </c>
      <c r="J1253">
        <v>332.58</v>
      </c>
      <c r="K1253">
        <v>0.19</v>
      </c>
    </row>
    <row r="1254" spans="1:11" x14ac:dyDescent="0.3">
      <c r="A1254" t="s">
        <v>3078</v>
      </c>
      <c r="B1254" s="13">
        <v>45345</v>
      </c>
      <c r="C1254" t="s">
        <v>963</v>
      </c>
      <c r="D1254" t="s">
        <v>1720</v>
      </c>
      <c r="E1254" t="s">
        <v>1752</v>
      </c>
      <c r="F1254">
        <v>1</v>
      </c>
      <c r="G1254">
        <v>227.35</v>
      </c>
      <c r="H1254" t="s">
        <v>1829</v>
      </c>
      <c r="I1254">
        <v>227.35</v>
      </c>
      <c r="J1254">
        <v>13.64</v>
      </c>
      <c r="K1254">
        <v>0.06</v>
      </c>
    </row>
    <row r="1255" spans="1:11" x14ac:dyDescent="0.3">
      <c r="A1255" t="s">
        <v>3079</v>
      </c>
      <c r="B1255" s="13">
        <v>45235</v>
      </c>
      <c r="C1255" t="s">
        <v>684</v>
      </c>
      <c r="D1255" t="s">
        <v>1696</v>
      </c>
      <c r="E1255" t="s">
        <v>1757</v>
      </c>
      <c r="F1255">
        <v>1</v>
      </c>
      <c r="G1255">
        <v>842.46</v>
      </c>
      <c r="H1255" t="s">
        <v>1829</v>
      </c>
      <c r="I1255">
        <v>842.46</v>
      </c>
      <c r="J1255">
        <v>42.12</v>
      </c>
      <c r="K1255">
        <v>0.05</v>
      </c>
    </row>
    <row r="1256" spans="1:11" x14ac:dyDescent="0.3">
      <c r="A1256" t="s">
        <v>3080</v>
      </c>
      <c r="B1256" s="13">
        <v>45543</v>
      </c>
      <c r="C1256" t="s">
        <v>690</v>
      </c>
      <c r="D1256" t="s">
        <v>1620</v>
      </c>
      <c r="E1256" t="s">
        <v>1792</v>
      </c>
      <c r="F1256">
        <v>3</v>
      </c>
      <c r="G1256">
        <v>120.67</v>
      </c>
      <c r="H1256" t="s">
        <v>1829</v>
      </c>
      <c r="I1256">
        <v>362.01</v>
      </c>
      <c r="J1256">
        <v>28.96</v>
      </c>
      <c r="K1256">
        <v>0.08</v>
      </c>
    </row>
    <row r="1257" spans="1:11" x14ac:dyDescent="0.3">
      <c r="A1257" t="s">
        <v>3081</v>
      </c>
      <c r="B1257" s="13">
        <v>45402</v>
      </c>
      <c r="C1257" t="s">
        <v>1527</v>
      </c>
      <c r="D1257" t="s">
        <v>1588</v>
      </c>
      <c r="E1257" t="s">
        <v>1766</v>
      </c>
      <c r="F1257">
        <v>4</v>
      </c>
      <c r="G1257">
        <v>176.13</v>
      </c>
      <c r="H1257" t="s">
        <v>1826</v>
      </c>
      <c r="I1257">
        <v>704.52</v>
      </c>
      <c r="J1257">
        <v>190.22</v>
      </c>
      <c r="K1257">
        <v>0.27</v>
      </c>
    </row>
    <row r="1258" spans="1:11" x14ac:dyDescent="0.3">
      <c r="A1258" t="s">
        <v>3082</v>
      </c>
      <c r="B1258" s="13">
        <v>45671</v>
      </c>
      <c r="C1258" t="s">
        <v>1392</v>
      </c>
      <c r="D1258" t="s">
        <v>1674</v>
      </c>
      <c r="E1258" t="s">
        <v>1792</v>
      </c>
      <c r="F1258">
        <v>4</v>
      </c>
      <c r="G1258">
        <v>592.67999999999995</v>
      </c>
      <c r="H1258" t="s">
        <v>1824</v>
      </c>
      <c r="I1258">
        <v>2370.7199999999998</v>
      </c>
      <c r="J1258">
        <v>71.12</v>
      </c>
      <c r="K1258">
        <v>0.03</v>
      </c>
    </row>
    <row r="1259" spans="1:11" x14ac:dyDescent="0.3">
      <c r="A1259" t="s">
        <v>3083</v>
      </c>
      <c r="B1259" s="13">
        <v>45367</v>
      </c>
      <c r="C1259" t="s">
        <v>582</v>
      </c>
      <c r="D1259" t="s">
        <v>1688</v>
      </c>
      <c r="E1259" t="s">
        <v>1769</v>
      </c>
      <c r="F1259">
        <v>4</v>
      </c>
      <c r="G1259">
        <v>662.43</v>
      </c>
      <c r="H1259" t="s">
        <v>1826</v>
      </c>
      <c r="I1259">
        <v>2649.72</v>
      </c>
      <c r="J1259">
        <v>635.92999999999995</v>
      </c>
      <c r="K1259">
        <v>0.24</v>
      </c>
    </row>
    <row r="1260" spans="1:11" x14ac:dyDescent="0.3">
      <c r="A1260" t="s">
        <v>3084</v>
      </c>
      <c r="B1260" s="13">
        <v>45488</v>
      </c>
      <c r="C1260" t="s">
        <v>441</v>
      </c>
      <c r="D1260" t="s">
        <v>1634</v>
      </c>
      <c r="E1260" t="s">
        <v>1782</v>
      </c>
      <c r="F1260">
        <v>3</v>
      </c>
      <c r="G1260">
        <v>518.35</v>
      </c>
      <c r="H1260" t="s">
        <v>1829</v>
      </c>
      <c r="I1260">
        <v>1555.05</v>
      </c>
      <c r="J1260">
        <v>326.56</v>
      </c>
      <c r="K1260">
        <v>0.21</v>
      </c>
    </row>
    <row r="1261" spans="1:11" x14ac:dyDescent="0.3">
      <c r="A1261" t="s">
        <v>3085</v>
      </c>
      <c r="B1261" s="13">
        <v>45509</v>
      </c>
      <c r="C1261" t="s">
        <v>978</v>
      </c>
      <c r="D1261" t="s">
        <v>1670</v>
      </c>
      <c r="E1261" t="s">
        <v>1773</v>
      </c>
      <c r="F1261">
        <v>1</v>
      </c>
      <c r="G1261">
        <v>85.58</v>
      </c>
      <c r="H1261" t="s">
        <v>1829</v>
      </c>
      <c r="I1261">
        <v>85.58</v>
      </c>
      <c r="J1261">
        <v>8.56</v>
      </c>
      <c r="K1261">
        <v>0.1</v>
      </c>
    </row>
    <row r="1262" spans="1:11" x14ac:dyDescent="0.3">
      <c r="A1262" t="s">
        <v>3086</v>
      </c>
      <c r="B1262" s="13">
        <v>45323</v>
      </c>
      <c r="C1262" t="s">
        <v>1136</v>
      </c>
      <c r="D1262" t="s">
        <v>1722</v>
      </c>
      <c r="E1262" t="s">
        <v>1757</v>
      </c>
      <c r="F1262">
        <v>4</v>
      </c>
      <c r="G1262">
        <v>800</v>
      </c>
      <c r="H1262" t="s">
        <v>1824</v>
      </c>
      <c r="I1262">
        <v>3200</v>
      </c>
      <c r="J1262">
        <v>640</v>
      </c>
      <c r="K1262">
        <v>0.2</v>
      </c>
    </row>
    <row r="1263" spans="1:11" x14ac:dyDescent="0.3">
      <c r="A1263" t="s">
        <v>3087</v>
      </c>
      <c r="B1263" s="13">
        <v>45889</v>
      </c>
      <c r="C1263" t="s">
        <v>520</v>
      </c>
      <c r="D1263" t="s">
        <v>1668</v>
      </c>
      <c r="E1263" t="s">
        <v>1789</v>
      </c>
      <c r="F1263">
        <v>3</v>
      </c>
      <c r="G1263">
        <v>118.25</v>
      </c>
      <c r="H1263" t="s">
        <v>1826</v>
      </c>
      <c r="I1263">
        <v>354.75</v>
      </c>
      <c r="J1263">
        <v>92.24</v>
      </c>
      <c r="K1263">
        <v>0.26</v>
      </c>
    </row>
    <row r="1264" spans="1:11" x14ac:dyDescent="0.3">
      <c r="A1264" t="s">
        <v>3088</v>
      </c>
      <c r="B1264" s="13">
        <v>45253</v>
      </c>
      <c r="C1264" t="s">
        <v>1307</v>
      </c>
      <c r="D1264" t="s">
        <v>1612</v>
      </c>
      <c r="E1264" t="s">
        <v>1801</v>
      </c>
      <c r="F1264">
        <v>1</v>
      </c>
      <c r="G1264">
        <v>223.25</v>
      </c>
      <c r="H1264" t="s">
        <v>1824</v>
      </c>
      <c r="I1264">
        <v>223.25</v>
      </c>
      <c r="J1264">
        <v>64.739999999999995</v>
      </c>
      <c r="K1264">
        <v>0.28999999999999998</v>
      </c>
    </row>
    <row r="1265" spans="1:11" x14ac:dyDescent="0.3">
      <c r="A1265" t="s">
        <v>3089</v>
      </c>
      <c r="B1265" s="13">
        <v>45530</v>
      </c>
      <c r="C1265" t="s">
        <v>1325</v>
      </c>
      <c r="D1265" t="s">
        <v>1612</v>
      </c>
      <c r="E1265" t="s">
        <v>1769</v>
      </c>
      <c r="F1265">
        <v>3</v>
      </c>
      <c r="G1265">
        <v>918.76</v>
      </c>
      <c r="H1265" t="s">
        <v>1826</v>
      </c>
      <c r="I1265">
        <v>2756.28</v>
      </c>
      <c r="J1265">
        <v>551.26</v>
      </c>
      <c r="K1265">
        <v>0.2</v>
      </c>
    </row>
    <row r="1266" spans="1:11" x14ac:dyDescent="0.3">
      <c r="A1266" t="s">
        <v>3090</v>
      </c>
      <c r="B1266" s="13">
        <v>45491</v>
      </c>
      <c r="C1266" t="s">
        <v>890</v>
      </c>
      <c r="D1266" t="s">
        <v>1716</v>
      </c>
      <c r="E1266" t="s">
        <v>1797</v>
      </c>
      <c r="F1266">
        <v>2</v>
      </c>
      <c r="G1266">
        <v>905.26</v>
      </c>
      <c r="H1266" t="s">
        <v>1829</v>
      </c>
      <c r="I1266">
        <v>1810.52</v>
      </c>
      <c r="J1266">
        <v>271.58</v>
      </c>
      <c r="K1266">
        <v>0.15</v>
      </c>
    </row>
    <row r="1267" spans="1:11" x14ac:dyDescent="0.3">
      <c r="A1267" t="s">
        <v>3091</v>
      </c>
      <c r="B1267" s="13">
        <v>45628</v>
      </c>
      <c r="C1267" t="s">
        <v>984</v>
      </c>
      <c r="D1267" t="s">
        <v>1580</v>
      </c>
      <c r="E1267" t="s">
        <v>1813</v>
      </c>
      <c r="F1267">
        <v>4</v>
      </c>
      <c r="G1267">
        <v>295.39999999999998</v>
      </c>
      <c r="H1267" t="s">
        <v>1826</v>
      </c>
      <c r="I1267">
        <v>1181.5999999999999</v>
      </c>
      <c r="J1267">
        <v>271.77</v>
      </c>
      <c r="K1267">
        <v>0.23</v>
      </c>
    </row>
    <row r="1268" spans="1:11" x14ac:dyDescent="0.3">
      <c r="A1268" t="s">
        <v>3092</v>
      </c>
      <c r="B1268" s="13">
        <v>45861</v>
      </c>
      <c r="C1268" t="s">
        <v>314</v>
      </c>
      <c r="D1268" t="s">
        <v>1736</v>
      </c>
      <c r="E1268" t="s">
        <v>1773</v>
      </c>
      <c r="F1268">
        <v>1</v>
      </c>
      <c r="G1268">
        <v>252.18</v>
      </c>
      <c r="H1268" t="s">
        <v>1826</v>
      </c>
      <c r="I1268">
        <v>252.18</v>
      </c>
      <c r="J1268">
        <v>58</v>
      </c>
      <c r="K1268">
        <v>0.23</v>
      </c>
    </row>
    <row r="1269" spans="1:11" x14ac:dyDescent="0.3">
      <c r="A1269" t="s">
        <v>3093</v>
      </c>
      <c r="B1269" s="13">
        <v>45878</v>
      </c>
      <c r="C1269" t="s">
        <v>511</v>
      </c>
      <c r="D1269" t="s">
        <v>1742</v>
      </c>
      <c r="E1269" t="s">
        <v>1794</v>
      </c>
      <c r="F1269">
        <v>4</v>
      </c>
      <c r="G1269">
        <v>792.1</v>
      </c>
      <c r="H1269" t="s">
        <v>1829</v>
      </c>
      <c r="I1269">
        <v>3168.4</v>
      </c>
      <c r="J1269">
        <v>602</v>
      </c>
      <c r="K1269">
        <v>0.19</v>
      </c>
    </row>
    <row r="1270" spans="1:11" x14ac:dyDescent="0.3">
      <c r="A1270" t="s">
        <v>3094</v>
      </c>
      <c r="B1270" s="13">
        <v>45426</v>
      </c>
      <c r="C1270" t="s">
        <v>278</v>
      </c>
      <c r="D1270" t="s">
        <v>1724</v>
      </c>
      <c r="E1270" t="s">
        <v>1799</v>
      </c>
      <c r="F1270">
        <v>1</v>
      </c>
      <c r="G1270">
        <v>883.36</v>
      </c>
      <c r="H1270" t="s">
        <v>1826</v>
      </c>
      <c r="I1270">
        <v>883.36</v>
      </c>
      <c r="J1270">
        <v>97.17</v>
      </c>
      <c r="K1270">
        <v>0.11</v>
      </c>
    </row>
    <row r="1271" spans="1:11" x14ac:dyDescent="0.3">
      <c r="A1271" t="s">
        <v>3095</v>
      </c>
      <c r="B1271" s="13">
        <v>45231</v>
      </c>
      <c r="C1271" t="s">
        <v>878</v>
      </c>
      <c r="D1271" t="s">
        <v>1686</v>
      </c>
      <c r="E1271" t="s">
        <v>1752</v>
      </c>
      <c r="F1271">
        <v>4</v>
      </c>
      <c r="G1271">
        <v>305.95</v>
      </c>
      <c r="H1271" t="s">
        <v>1826</v>
      </c>
      <c r="I1271">
        <v>1223.8</v>
      </c>
      <c r="J1271">
        <v>97.9</v>
      </c>
      <c r="K1271">
        <v>0.08</v>
      </c>
    </row>
    <row r="1272" spans="1:11" x14ac:dyDescent="0.3">
      <c r="A1272" t="s">
        <v>3096</v>
      </c>
      <c r="B1272" s="13">
        <v>45609</v>
      </c>
      <c r="C1272" t="s">
        <v>1249</v>
      </c>
      <c r="D1272" t="s">
        <v>1664</v>
      </c>
      <c r="E1272" t="s">
        <v>1779</v>
      </c>
      <c r="F1272">
        <v>3</v>
      </c>
      <c r="G1272">
        <v>742.45</v>
      </c>
      <c r="H1272" t="s">
        <v>1829</v>
      </c>
      <c r="I1272">
        <v>2227.35</v>
      </c>
      <c r="J1272">
        <v>512.29</v>
      </c>
      <c r="K1272">
        <v>0.23</v>
      </c>
    </row>
    <row r="1273" spans="1:11" x14ac:dyDescent="0.3">
      <c r="A1273" t="s">
        <v>3097</v>
      </c>
      <c r="B1273" s="13">
        <v>45392</v>
      </c>
      <c r="C1273" t="s">
        <v>1112</v>
      </c>
      <c r="D1273" t="s">
        <v>1598</v>
      </c>
      <c r="E1273" t="s">
        <v>1810</v>
      </c>
      <c r="F1273">
        <v>3</v>
      </c>
      <c r="G1273">
        <v>336.1</v>
      </c>
      <c r="H1273" t="s">
        <v>1829</v>
      </c>
      <c r="I1273">
        <v>1008.3</v>
      </c>
      <c r="J1273">
        <v>121</v>
      </c>
      <c r="K1273">
        <v>0.12</v>
      </c>
    </row>
    <row r="1274" spans="1:11" x14ac:dyDescent="0.3">
      <c r="A1274" t="s">
        <v>3098</v>
      </c>
      <c r="B1274" s="13">
        <v>45876</v>
      </c>
      <c r="C1274" t="s">
        <v>1281</v>
      </c>
      <c r="D1274" t="s">
        <v>1606</v>
      </c>
      <c r="E1274" t="s">
        <v>1779</v>
      </c>
      <c r="F1274">
        <v>3</v>
      </c>
      <c r="G1274">
        <v>310.36</v>
      </c>
      <c r="H1274" t="s">
        <v>1829</v>
      </c>
      <c r="I1274">
        <v>931.08</v>
      </c>
      <c r="J1274">
        <v>130.35</v>
      </c>
      <c r="K1274">
        <v>0.14000000000000001</v>
      </c>
    </row>
    <row r="1275" spans="1:11" x14ac:dyDescent="0.3">
      <c r="A1275" t="s">
        <v>3099</v>
      </c>
      <c r="B1275" s="13">
        <v>45772</v>
      </c>
      <c r="C1275" t="s">
        <v>887</v>
      </c>
      <c r="D1275" t="s">
        <v>1744</v>
      </c>
      <c r="E1275" t="s">
        <v>1782</v>
      </c>
      <c r="F1275">
        <v>3</v>
      </c>
      <c r="G1275">
        <v>992.81</v>
      </c>
      <c r="H1275" t="s">
        <v>1826</v>
      </c>
      <c r="I1275">
        <v>2978.43</v>
      </c>
      <c r="J1275">
        <v>119.14</v>
      </c>
      <c r="K1275">
        <v>0.04</v>
      </c>
    </row>
    <row r="1276" spans="1:11" x14ac:dyDescent="0.3">
      <c r="A1276" t="s">
        <v>3100</v>
      </c>
      <c r="B1276" s="13">
        <v>45217</v>
      </c>
      <c r="C1276" t="s">
        <v>648</v>
      </c>
      <c r="D1276" t="s">
        <v>1668</v>
      </c>
      <c r="E1276" t="s">
        <v>1792</v>
      </c>
      <c r="F1276">
        <v>3</v>
      </c>
      <c r="G1276">
        <v>257.11</v>
      </c>
      <c r="H1276" t="s">
        <v>1829</v>
      </c>
      <c r="I1276">
        <v>771.33</v>
      </c>
      <c r="J1276">
        <v>200.55</v>
      </c>
      <c r="K1276">
        <v>0.26</v>
      </c>
    </row>
    <row r="1277" spans="1:11" x14ac:dyDescent="0.3">
      <c r="A1277" t="s">
        <v>3101</v>
      </c>
      <c r="B1277" s="13">
        <v>45739</v>
      </c>
      <c r="C1277" t="s">
        <v>713</v>
      </c>
      <c r="D1277" t="s">
        <v>1738</v>
      </c>
      <c r="E1277" t="s">
        <v>1794</v>
      </c>
      <c r="F1277">
        <v>4</v>
      </c>
      <c r="G1277">
        <v>816.29</v>
      </c>
      <c r="H1277" t="s">
        <v>1826</v>
      </c>
      <c r="I1277">
        <v>3265.16</v>
      </c>
      <c r="J1277">
        <v>783.64</v>
      </c>
      <c r="K1277">
        <v>0.24</v>
      </c>
    </row>
    <row r="1278" spans="1:11" x14ac:dyDescent="0.3">
      <c r="A1278" t="s">
        <v>3102</v>
      </c>
      <c r="B1278" s="13">
        <v>45272</v>
      </c>
      <c r="C1278" t="s">
        <v>422</v>
      </c>
      <c r="D1278" t="s">
        <v>1668</v>
      </c>
      <c r="E1278" t="s">
        <v>1794</v>
      </c>
      <c r="F1278">
        <v>4</v>
      </c>
      <c r="G1278">
        <v>755.82</v>
      </c>
      <c r="H1278" t="s">
        <v>1829</v>
      </c>
      <c r="I1278">
        <v>3023.28</v>
      </c>
      <c r="J1278">
        <v>665.12</v>
      </c>
      <c r="K1278">
        <v>0.22</v>
      </c>
    </row>
    <row r="1279" spans="1:11" x14ac:dyDescent="0.3">
      <c r="A1279" t="s">
        <v>3103</v>
      </c>
      <c r="B1279" s="13">
        <v>45524</v>
      </c>
      <c r="C1279" t="s">
        <v>23</v>
      </c>
      <c r="D1279" t="s">
        <v>1543</v>
      </c>
      <c r="E1279" t="s">
        <v>1799</v>
      </c>
      <c r="F1279">
        <v>1</v>
      </c>
      <c r="G1279">
        <v>449.6</v>
      </c>
      <c r="H1279" t="s">
        <v>1826</v>
      </c>
      <c r="I1279">
        <v>449.6</v>
      </c>
      <c r="J1279">
        <v>4.5</v>
      </c>
      <c r="K1279">
        <v>0.01</v>
      </c>
    </row>
    <row r="1280" spans="1:11" x14ac:dyDescent="0.3">
      <c r="A1280" t="s">
        <v>3104</v>
      </c>
      <c r="B1280" s="13">
        <v>45481</v>
      </c>
      <c r="C1280" t="s">
        <v>1101</v>
      </c>
      <c r="D1280" t="s">
        <v>1576</v>
      </c>
      <c r="E1280" t="s">
        <v>1752</v>
      </c>
      <c r="F1280">
        <v>2</v>
      </c>
      <c r="G1280">
        <v>779.29</v>
      </c>
      <c r="H1280" t="s">
        <v>1829</v>
      </c>
      <c r="I1280">
        <v>1558.58</v>
      </c>
      <c r="J1280">
        <v>187.03</v>
      </c>
      <c r="K1280">
        <v>0.12</v>
      </c>
    </row>
    <row r="1281" spans="1:11" x14ac:dyDescent="0.3">
      <c r="A1281" t="s">
        <v>3105</v>
      </c>
      <c r="B1281" s="13">
        <v>45267</v>
      </c>
      <c r="C1281" t="s">
        <v>1431</v>
      </c>
      <c r="D1281" t="s">
        <v>1702</v>
      </c>
      <c r="E1281" t="s">
        <v>1807</v>
      </c>
      <c r="F1281">
        <v>1</v>
      </c>
      <c r="G1281">
        <v>748.75</v>
      </c>
      <c r="H1281" t="s">
        <v>1829</v>
      </c>
      <c r="I1281">
        <v>748.75</v>
      </c>
      <c r="J1281">
        <v>74.88</v>
      </c>
      <c r="K1281">
        <v>0.1</v>
      </c>
    </row>
    <row r="1282" spans="1:11" x14ac:dyDescent="0.3">
      <c r="A1282" t="s">
        <v>3106</v>
      </c>
      <c r="B1282" s="13">
        <v>45328</v>
      </c>
      <c r="C1282" t="s">
        <v>598</v>
      </c>
      <c r="D1282" t="s">
        <v>1726</v>
      </c>
      <c r="E1282" t="s">
        <v>1752</v>
      </c>
      <c r="F1282">
        <v>2</v>
      </c>
      <c r="G1282">
        <v>121.67</v>
      </c>
      <c r="H1282" t="s">
        <v>1829</v>
      </c>
      <c r="I1282">
        <v>243.34</v>
      </c>
      <c r="J1282">
        <v>19.47</v>
      </c>
      <c r="K1282">
        <v>0.08</v>
      </c>
    </row>
    <row r="1283" spans="1:11" x14ac:dyDescent="0.3">
      <c r="A1283" t="s">
        <v>3107</v>
      </c>
      <c r="B1283" s="13">
        <v>45787</v>
      </c>
      <c r="C1283" t="s">
        <v>1513</v>
      </c>
      <c r="D1283" t="s">
        <v>1646</v>
      </c>
      <c r="E1283" t="s">
        <v>1801</v>
      </c>
      <c r="F1283">
        <v>3</v>
      </c>
      <c r="G1283">
        <v>225.14</v>
      </c>
      <c r="H1283" t="s">
        <v>1829</v>
      </c>
      <c r="I1283">
        <v>675.42</v>
      </c>
      <c r="J1283">
        <v>101.31</v>
      </c>
      <c r="K1283">
        <v>0.15</v>
      </c>
    </row>
    <row r="1284" spans="1:11" x14ac:dyDescent="0.3">
      <c r="A1284" t="s">
        <v>3108</v>
      </c>
      <c r="B1284" s="13">
        <v>45876</v>
      </c>
      <c r="C1284" t="s">
        <v>1011</v>
      </c>
      <c r="D1284" t="s">
        <v>1606</v>
      </c>
      <c r="E1284" t="s">
        <v>1813</v>
      </c>
      <c r="F1284">
        <v>1</v>
      </c>
      <c r="G1284">
        <v>654.17999999999995</v>
      </c>
      <c r="H1284" t="s">
        <v>1826</v>
      </c>
      <c r="I1284">
        <v>654.17999999999995</v>
      </c>
      <c r="J1284">
        <v>124.29</v>
      </c>
      <c r="K1284">
        <v>0.19</v>
      </c>
    </row>
    <row r="1285" spans="1:11" x14ac:dyDescent="0.3">
      <c r="A1285" t="s">
        <v>3109</v>
      </c>
      <c r="B1285" s="13">
        <v>45552</v>
      </c>
      <c r="C1285" t="s">
        <v>218</v>
      </c>
      <c r="D1285" t="s">
        <v>1690</v>
      </c>
      <c r="E1285" t="s">
        <v>1773</v>
      </c>
      <c r="F1285">
        <v>2</v>
      </c>
      <c r="G1285">
        <v>504.98</v>
      </c>
      <c r="H1285" t="s">
        <v>1829</v>
      </c>
      <c r="I1285">
        <v>1009.96</v>
      </c>
      <c r="J1285">
        <v>80.8</v>
      </c>
      <c r="K1285">
        <v>0.08</v>
      </c>
    </row>
    <row r="1286" spans="1:11" x14ac:dyDescent="0.3">
      <c r="A1286" t="s">
        <v>3110</v>
      </c>
      <c r="B1286" s="13">
        <v>45823</v>
      </c>
      <c r="C1286" t="s">
        <v>1181</v>
      </c>
      <c r="D1286" t="s">
        <v>1656</v>
      </c>
      <c r="E1286" t="s">
        <v>1782</v>
      </c>
      <c r="F1286">
        <v>2</v>
      </c>
      <c r="G1286">
        <v>623.20000000000005</v>
      </c>
      <c r="H1286" t="s">
        <v>1829</v>
      </c>
      <c r="I1286">
        <v>1246.4000000000001</v>
      </c>
      <c r="J1286">
        <v>174.5</v>
      </c>
      <c r="K1286">
        <v>0.14000000000000001</v>
      </c>
    </row>
    <row r="1287" spans="1:11" x14ac:dyDescent="0.3">
      <c r="A1287" t="s">
        <v>3111</v>
      </c>
      <c r="B1287" s="13">
        <v>45622</v>
      </c>
      <c r="C1287" t="s">
        <v>1023</v>
      </c>
      <c r="D1287" t="s">
        <v>1555</v>
      </c>
      <c r="E1287" t="s">
        <v>1804</v>
      </c>
      <c r="F1287">
        <v>2</v>
      </c>
      <c r="G1287">
        <v>530.54</v>
      </c>
      <c r="H1287" t="s">
        <v>1829</v>
      </c>
      <c r="I1287">
        <v>1061.08</v>
      </c>
      <c r="J1287">
        <v>297.10000000000002</v>
      </c>
      <c r="K1287">
        <v>0.28000000000000003</v>
      </c>
    </row>
    <row r="1288" spans="1:11" x14ac:dyDescent="0.3">
      <c r="A1288" t="s">
        <v>3112</v>
      </c>
      <c r="B1288" s="13">
        <v>45810</v>
      </c>
      <c r="C1288" t="s">
        <v>1142</v>
      </c>
      <c r="D1288" t="s">
        <v>1543</v>
      </c>
      <c r="E1288" t="s">
        <v>1804</v>
      </c>
      <c r="F1288">
        <v>3</v>
      </c>
      <c r="G1288">
        <v>279.45</v>
      </c>
      <c r="H1288" t="s">
        <v>1829</v>
      </c>
      <c r="I1288">
        <v>838.35</v>
      </c>
      <c r="J1288">
        <v>125.75</v>
      </c>
      <c r="K1288">
        <v>0.15</v>
      </c>
    </row>
    <row r="1289" spans="1:11" x14ac:dyDescent="0.3">
      <c r="A1289" t="s">
        <v>3113</v>
      </c>
      <c r="B1289" s="13">
        <v>45645</v>
      </c>
      <c r="C1289" t="s">
        <v>849</v>
      </c>
      <c r="D1289" t="s">
        <v>1572</v>
      </c>
      <c r="E1289" t="s">
        <v>1782</v>
      </c>
      <c r="F1289">
        <v>3</v>
      </c>
      <c r="G1289">
        <v>906.99</v>
      </c>
      <c r="H1289" t="s">
        <v>1829</v>
      </c>
      <c r="I1289">
        <v>2720.97</v>
      </c>
      <c r="J1289">
        <v>707.45</v>
      </c>
      <c r="K1289">
        <v>0.26</v>
      </c>
    </row>
    <row r="1290" spans="1:11" x14ac:dyDescent="0.3">
      <c r="A1290" t="s">
        <v>3114</v>
      </c>
      <c r="B1290" s="13">
        <v>45749</v>
      </c>
      <c r="C1290" t="s">
        <v>258</v>
      </c>
      <c r="D1290" t="s">
        <v>1708</v>
      </c>
      <c r="E1290" t="s">
        <v>1807</v>
      </c>
      <c r="F1290">
        <v>4</v>
      </c>
      <c r="G1290">
        <v>408.76</v>
      </c>
      <c r="H1290" t="s">
        <v>1829</v>
      </c>
      <c r="I1290">
        <v>1635.04</v>
      </c>
      <c r="J1290">
        <v>196.2</v>
      </c>
      <c r="K1290">
        <v>0.12</v>
      </c>
    </row>
    <row r="1291" spans="1:11" x14ac:dyDescent="0.3">
      <c r="A1291" t="s">
        <v>3115</v>
      </c>
      <c r="B1291" s="13">
        <v>45537</v>
      </c>
      <c r="C1291" t="s">
        <v>585</v>
      </c>
      <c r="D1291" t="s">
        <v>1620</v>
      </c>
      <c r="E1291" t="s">
        <v>1786</v>
      </c>
      <c r="F1291">
        <v>2</v>
      </c>
      <c r="G1291">
        <v>117.34</v>
      </c>
      <c r="H1291" t="s">
        <v>1826</v>
      </c>
      <c r="I1291">
        <v>234.68</v>
      </c>
      <c r="J1291">
        <v>21.12</v>
      </c>
      <c r="K1291">
        <v>0.09</v>
      </c>
    </row>
    <row r="1292" spans="1:11" x14ac:dyDescent="0.3">
      <c r="A1292" t="s">
        <v>3116</v>
      </c>
      <c r="B1292" s="13">
        <v>45376</v>
      </c>
      <c r="C1292" t="s">
        <v>559</v>
      </c>
      <c r="D1292" t="s">
        <v>1730</v>
      </c>
      <c r="E1292" t="s">
        <v>1799</v>
      </c>
      <c r="F1292">
        <v>3</v>
      </c>
      <c r="G1292">
        <v>690.27</v>
      </c>
      <c r="H1292" t="s">
        <v>1826</v>
      </c>
      <c r="I1292">
        <v>2070.81</v>
      </c>
      <c r="J1292">
        <v>144.96</v>
      </c>
      <c r="K1292">
        <v>7.0000000000000007E-2</v>
      </c>
    </row>
    <row r="1293" spans="1:11" x14ac:dyDescent="0.3">
      <c r="A1293" t="s">
        <v>3117</v>
      </c>
      <c r="B1293" s="13">
        <v>45709</v>
      </c>
      <c r="C1293" t="s">
        <v>381</v>
      </c>
      <c r="D1293" t="s">
        <v>1604</v>
      </c>
      <c r="E1293" t="s">
        <v>1807</v>
      </c>
      <c r="F1293">
        <v>4</v>
      </c>
      <c r="G1293">
        <v>377.18</v>
      </c>
      <c r="H1293" t="s">
        <v>1826</v>
      </c>
      <c r="I1293">
        <v>1508.72</v>
      </c>
      <c r="J1293">
        <v>362.09</v>
      </c>
      <c r="K1293">
        <v>0.24</v>
      </c>
    </row>
    <row r="1294" spans="1:11" x14ac:dyDescent="0.3">
      <c r="A1294" t="s">
        <v>3118</v>
      </c>
      <c r="B1294" s="13">
        <v>45446</v>
      </c>
      <c r="C1294" t="s">
        <v>393</v>
      </c>
      <c r="D1294" t="s">
        <v>1628</v>
      </c>
      <c r="E1294" t="s">
        <v>1752</v>
      </c>
      <c r="F1294">
        <v>1</v>
      </c>
      <c r="G1294">
        <v>70.52</v>
      </c>
      <c r="H1294" t="s">
        <v>1829</v>
      </c>
      <c r="I1294">
        <v>70.52</v>
      </c>
      <c r="J1294">
        <v>5.64</v>
      </c>
      <c r="K1294">
        <v>0.08</v>
      </c>
    </row>
    <row r="1295" spans="1:11" x14ac:dyDescent="0.3">
      <c r="A1295" t="s">
        <v>3119</v>
      </c>
      <c r="B1295" s="13">
        <v>45330</v>
      </c>
      <c r="C1295" t="s">
        <v>875</v>
      </c>
      <c r="D1295" t="s">
        <v>1624</v>
      </c>
      <c r="E1295" t="s">
        <v>1786</v>
      </c>
      <c r="F1295">
        <v>1</v>
      </c>
      <c r="G1295">
        <v>40.25</v>
      </c>
      <c r="H1295" t="s">
        <v>1826</v>
      </c>
      <c r="I1295">
        <v>40.25</v>
      </c>
      <c r="J1295">
        <v>4.0199999999999996</v>
      </c>
      <c r="K1295">
        <v>0.1</v>
      </c>
    </row>
    <row r="1296" spans="1:11" x14ac:dyDescent="0.3">
      <c r="A1296" t="s">
        <v>3120</v>
      </c>
      <c r="B1296" s="13">
        <v>45388</v>
      </c>
      <c r="C1296" t="s">
        <v>746</v>
      </c>
      <c r="D1296" t="s">
        <v>1726</v>
      </c>
      <c r="E1296" t="s">
        <v>1792</v>
      </c>
      <c r="F1296">
        <v>3</v>
      </c>
      <c r="G1296">
        <v>539.44000000000005</v>
      </c>
      <c r="H1296" t="s">
        <v>1829</v>
      </c>
      <c r="I1296">
        <v>1618.32</v>
      </c>
      <c r="J1296">
        <v>80.92</v>
      </c>
      <c r="K1296">
        <v>0.05</v>
      </c>
    </row>
    <row r="1297" spans="1:11" x14ac:dyDescent="0.3">
      <c r="A1297" t="s">
        <v>3121</v>
      </c>
      <c r="B1297" s="13">
        <v>45313</v>
      </c>
      <c r="C1297" t="s">
        <v>791</v>
      </c>
      <c r="D1297" t="s">
        <v>1668</v>
      </c>
      <c r="E1297" t="s">
        <v>1769</v>
      </c>
      <c r="F1297">
        <v>3</v>
      </c>
      <c r="G1297">
        <v>543.49</v>
      </c>
      <c r="H1297" t="s">
        <v>1826</v>
      </c>
      <c r="I1297">
        <v>1630.47</v>
      </c>
      <c r="J1297">
        <v>81.52</v>
      </c>
      <c r="K1297">
        <v>0.05</v>
      </c>
    </row>
    <row r="1298" spans="1:11" x14ac:dyDescent="0.3">
      <c r="A1298" t="s">
        <v>3122</v>
      </c>
      <c r="B1298" s="13">
        <v>45221</v>
      </c>
      <c r="C1298" t="s">
        <v>1020</v>
      </c>
      <c r="D1298" t="s">
        <v>1560</v>
      </c>
      <c r="E1298" t="s">
        <v>1776</v>
      </c>
      <c r="F1298">
        <v>4</v>
      </c>
      <c r="G1298">
        <v>547.21</v>
      </c>
      <c r="H1298" t="s">
        <v>1829</v>
      </c>
      <c r="I1298">
        <v>2188.84</v>
      </c>
      <c r="J1298">
        <v>218.88</v>
      </c>
      <c r="K1298">
        <v>0.1</v>
      </c>
    </row>
    <row r="1299" spans="1:11" x14ac:dyDescent="0.3">
      <c r="A1299" t="s">
        <v>3123</v>
      </c>
      <c r="B1299" s="13">
        <v>45619</v>
      </c>
      <c r="C1299" t="s">
        <v>773</v>
      </c>
      <c r="D1299" t="s">
        <v>1678</v>
      </c>
      <c r="E1299" t="s">
        <v>1757</v>
      </c>
      <c r="F1299">
        <v>2</v>
      </c>
      <c r="G1299">
        <v>892.46</v>
      </c>
      <c r="H1299" t="s">
        <v>1826</v>
      </c>
      <c r="I1299">
        <v>1784.92</v>
      </c>
      <c r="J1299">
        <v>124.94</v>
      </c>
      <c r="K1299">
        <v>7.0000000000000007E-2</v>
      </c>
    </row>
    <row r="1300" spans="1:11" x14ac:dyDescent="0.3">
      <c r="A1300" t="s">
        <v>3124</v>
      </c>
      <c r="B1300" s="13">
        <v>45286</v>
      </c>
      <c r="C1300" t="s">
        <v>1208</v>
      </c>
      <c r="D1300" t="s">
        <v>1600</v>
      </c>
      <c r="E1300" t="s">
        <v>1782</v>
      </c>
      <c r="F1300">
        <v>2</v>
      </c>
      <c r="G1300">
        <v>853.41</v>
      </c>
      <c r="H1300" t="s">
        <v>1824</v>
      </c>
      <c r="I1300">
        <v>1706.82</v>
      </c>
      <c r="J1300">
        <v>426.7</v>
      </c>
      <c r="K1300">
        <v>0.25</v>
      </c>
    </row>
    <row r="1301" spans="1:11" x14ac:dyDescent="0.3">
      <c r="A1301" t="s">
        <v>3125</v>
      </c>
      <c r="B1301" s="13">
        <v>45451</v>
      </c>
      <c r="C1301" t="s">
        <v>387</v>
      </c>
      <c r="D1301" t="s">
        <v>1712</v>
      </c>
      <c r="E1301" t="s">
        <v>1779</v>
      </c>
      <c r="F1301">
        <v>1</v>
      </c>
      <c r="G1301">
        <v>162.13999999999999</v>
      </c>
      <c r="H1301" t="s">
        <v>1826</v>
      </c>
      <c r="I1301">
        <v>162.13999999999999</v>
      </c>
      <c r="J1301">
        <v>11.35</v>
      </c>
      <c r="K1301">
        <v>7.0000000000000007E-2</v>
      </c>
    </row>
    <row r="1302" spans="1:11" x14ac:dyDescent="0.3">
      <c r="A1302" t="s">
        <v>3126</v>
      </c>
      <c r="B1302" s="13">
        <v>45478</v>
      </c>
      <c r="C1302" t="s">
        <v>496</v>
      </c>
      <c r="D1302" t="s">
        <v>1740</v>
      </c>
      <c r="E1302" t="s">
        <v>1804</v>
      </c>
      <c r="F1302">
        <v>1</v>
      </c>
      <c r="G1302">
        <v>893.14</v>
      </c>
      <c r="H1302" t="s">
        <v>1824</v>
      </c>
      <c r="I1302">
        <v>893.14</v>
      </c>
      <c r="J1302">
        <v>80.38</v>
      </c>
      <c r="K1302">
        <v>0.09</v>
      </c>
    </row>
    <row r="1303" spans="1:11" x14ac:dyDescent="0.3">
      <c r="A1303" t="s">
        <v>3127</v>
      </c>
      <c r="B1303" s="13">
        <v>45528</v>
      </c>
      <c r="C1303" t="s">
        <v>366</v>
      </c>
      <c r="D1303" t="s">
        <v>1616</v>
      </c>
      <c r="E1303" t="s">
        <v>1782</v>
      </c>
      <c r="F1303">
        <v>4</v>
      </c>
      <c r="G1303">
        <v>349.07</v>
      </c>
      <c r="H1303" t="s">
        <v>1824</v>
      </c>
      <c r="I1303">
        <v>1396.28</v>
      </c>
      <c r="J1303">
        <v>390.96</v>
      </c>
      <c r="K1303">
        <v>0.28000000000000003</v>
      </c>
    </row>
    <row r="1304" spans="1:11" x14ac:dyDescent="0.3">
      <c r="A1304" t="s">
        <v>3128</v>
      </c>
      <c r="B1304" s="13">
        <v>45418</v>
      </c>
      <c r="C1304" t="s">
        <v>899</v>
      </c>
      <c r="D1304" t="s">
        <v>1710</v>
      </c>
      <c r="E1304" t="s">
        <v>1797</v>
      </c>
      <c r="F1304">
        <v>1</v>
      </c>
      <c r="G1304">
        <v>747.9</v>
      </c>
      <c r="H1304" t="s">
        <v>1829</v>
      </c>
      <c r="I1304">
        <v>747.9</v>
      </c>
      <c r="J1304">
        <v>157.06</v>
      </c>
      <c r="K1304">
        <v>0.21</v>
      </c>
    </row>
    <row r="1305" spans="1:11" x14ac:dyDescent="0.3">
      <c r="A1305" t="s">
        <v>3129</v>
      </c>
      <c r="B1305" s="13">
        <v>45478</v>
      </c>
      <c r="C1305" t="s">
        <v>127</v>
      </c>
      <c r="D1305" t="s">
        <v>1710</v>
      </c>
      <c r="E1305" t="s">
        <v>1776</v>
      </c>
      <c r="F1305">
        <v>3</v>
      </c>
      <c r="G1305">
        <v>438.92</v>
      </c>
      <c r="H1305" t="s">
        <v>1824</v>
      </c>
      <c r="I1305">
        <v>1316.76</v>
      </c>
      <c r="J1305">
        <v>276.52</v>
      </c>
      <c r="K1305">
        <v>0.21</v>
      </c>
    </row>
    <row r="1306" spans="1:11" x14ac:dyDescent="0.3">
      <c r="A1306" t="s">
        <v>3130</v>
      </c>
      <c r="B1306" s="13">
        <v>45232</v>
      </c>
      <c r="C1306" t="s">
        <v>425</v>
      </c>
      <c r="D1306" t="s">
        <v>1702</v>
      </c>
      <c r="E1306" t="s">
        <v>1769</v>
      </c>
      <c r="F1306">
        <v>4</v>
      </c>
      <c r="G1306">
        <v>665.38</v>
      </c>
      <c r="H1306" t="s">
        <v>1824</v>
      </c>
      <c r="I1306">
        <v>2661.52</v>
      </c>
      <c r="J1306">
        <v>479.07</v>
      </c>
      <c r="K1306">
        <v>0.18</v>
      </c>
    </row>
    <row r="1307" spans="1:11" x14ac:dyDescent="0.3">
      <c r="A1307" t="s">
        <v>3131</v>
      </c>
      <c r="B1307" s="13">
        <v>45616</v>
      </c>
      <c r="C1307" t="s">
        <v>23</v>
      </c>
      <c r="D1307" t="s">
        <v>1668</v>
      </c>
      <c r="E1307" t="s">
        <v>1810</v>
      </c>
      <c r="F1307">
        <v>1</v>
      </c>
      <c r="G1307">
        <v>146.49</v>
      </c>
      <c r="H1307" t="s">
        <v>1824</v>
      </c>
      <c r="I1307">
        <v>146.49</v>
      </c>
      <c r="J1307">
        <v>41.02</v>
      </c>
      <c r="K1307">
        <v>0.28000000000000003</v>
      </c>
    </row>
    <row r="1308" spans="1:11" x14ac:dyDescent="0.3">
      <c r="A1308" t="s">
        <v>3132</v>
      </c>
      <c r="B1308" s="13">
        <v>45774</v>
      </c>
      <c r="C1308" t="s">
        <v>472</v>
      </c>
      <c r="D1308" t="s">
        <v>1624</v>
      </c>
      <c r="E1308" t="s">
        <v>1801</v>
      </c>
      <c r="F1308">
        <v>2</v>
      </c>
      <c r="G1308">
        <v>235.39</v>
      </c>
      <c r="H1308" t="s">
        <v>1829</v>
      </c>
      <c r="I1308">
        <v>470.78</v>
      </c>
      <c r="J1308">
        <v>127.11</v>
      </c>
      <c r="K1308">
        <v>0.27</v>
      </c>
    </row>
    <row r="1309" spans="1:11" x14ac:dyDescent="0.3">
      <c r="A1309" t="s">
        <v>3133</v>
      </c>
      <c r="B1309" s="13">
        <v>45651</v>
      </c>
      <c r="C1309" t="s">
        <v>118</v>
      </c>
      <c r="D1309" t="s">
        <v>1670</v>
      </c>
      <c r="E1309" t="s">
        <v>1773</v>
      </c>
      <c r="F1309">
        <v>3</v>
      </c>
      <c r="G1309">
        <v>38.07</v>
      </c>
      <c r="H1309" t="s">
        <v>1826</v>
      </c>
      <c r="I1309">
        <v>114.21</v>
      </c>
      <c r="J1309">
        <v>10.28</v>
      </c>
      <c r="K1309">
        <v>0.09</v>
      </c>
    </row>
    <row r="1310" spans="1:11" x14ac:dyDescent="0.3">
      <c r="A1310" t="s">
        <v>3134</v>
      </c>
      <c r="B1310" s="13">
        <v>45902</v>
      </c>
      <c r="C1310" t="s">
        <v>1254</v>
      </c>
      <c r="D1310" t="s">
        <v>1616</v>
      </c>
      <c r="E1310" t="s">
        <v>1769</v>
      </c>
      <c r="F1310">
        <v>2</v>
      </c>
      <c r="G1310">
        <v>511.7</v>
      </c>
      <c r="H1310" t="s">
        <v>1829</v>
      </c>
      <c r="I1310">
        <v>1023.4</v>
      </c>
      <c r="J1310">
        <v>122.81</v>
      </c>
      <c r="K1310">
        <v>0.12</v>
      </c>
    </row>
    <row r="1311" spans="1:11" x14ac:dyDescent="0.3">
      <c r="A1311" t="s">
        <v>3135</v>
      </c>
      <c r="B1311" s="13">
        <v>45401</v>
      </c>
      <c r="C1311" t="s">
        <v>332</v>
      </c>
      <c r="D1311" t="s">
        <v>1698</v>
      </c>
      <c r="E1311" t="s">
        <v>1782</v>
      </c>
      <c r="F1311">
        <v>4</v>
      </c>
      <c r="G1311">
        <v>488.72</v>
      </c>
      <c r="H1311" t="s">
        <v>1826</v>
      </c>
      <c r="I1311">
        <v>1954.88</v>
      </c>
      <c r="J1311">
        <v>449.62</v>
      </c>
      <c r="K1311">
        <v>0.23</v>
      </c>
    </row>
    <row r="1312" spans="1:11" x14ac:dyDescent="0.3">
      <c r="A1312" t="s">
        <v>3136</v>
      </c>
      <c r="B1312" s="13">
        <v>45717</v>
      </c>
      <c r="C1312" t="s">
        <v>1220</v>
      </c>
      <c r="D1312" t="s">
        <v>1648</v>
      </c>
      <c r="E1312" t="s">
        <v>1794</v>
      </c>
      <c r="F1312">
        <v>2</v>
      </c>
      <c r="G1312">
        <v>520.45000000000005</v>
      </c>
      <c r="H1312" t="s">
        <v>1829</v>
      </c>
      <c r="I1312">
        <v>1040.9000000000001</v>
      </c>
      <c r="J1312">
        <v>114.5</v>
      </c>
      <c r="K1312">
        <v>0.11</v>
      </c>
    </row>
    <row r="1313" spans="1:11" x14ac:dyDescent="0.3">
      <c r="A1313" t="s">
        <v>3137</v>
      </c>
      <c r="B1313" s="13">
        <v>45376</v>
      </c>
      <c r="C1313" t="s">
        <v>1340</v>
      </c>
      <c r="D1313" t="s">
        <v>1644</v>
      </c>
      <c r="E1313" t="s">
        <v>1773</v>
      </c>
      <c r="F1313">
        <v>1</v>
      </c>
      <c r="G1313">
        <v>340.9</v>
      </c>
      <c r="H1313" t="s">
        <v>1824</v>
      </c>
      <c r="I1313">
        <v>340.9</v>
      </c>
      <c r="J1313">
        <v>98.86</v>
      </c>
      <c r="K1313">
        <v>0.28999999999999998</v>
      </c>
    </row>
    <row r="1314" spans="1:11" x14ac:dyDescent="0.3">
      <c r="A1314" t="s">
        <v>3138</v>
      </c>
      <c r="B1314" s="13">
        <v>45576</v>
      </c>
      <c r="C1314" t="s">
        <v>1086</v>
      </c>
      <c r="D1314" t="s">
        <v>1610</v>
      </c>
      <c r="E1314" t="s">
        <v>1782</v>
      </c>
      <c r="F1314">
        <v>3</v>
      </c>
      <c r="G1314">
        <v>653.59</v>
      </c>
      <c r="H1314" t="s">
        <v>1829</v>
      </c>
      <c r="I1314">
        <v>1960.77</v>
      </c>
      <c r="J1314">
        <v>333.33</v>
      </c>
      <c r="K1314">
        <v>0.17</v>
      </c>
    </row>
    <row r="1315" spans="1:11" x14ac:dyDescent="0.3">
      <c r="A1315" t="s">
        <v>3139</v>
      </c>
      <c r="B1315" s="13">
        <v>45906</v>
      </c>
      <c r="C1315" t="s">
        <v>93</v>
      </c>
      <c r="D1315" t="s">
        <v>1600</v>
      </c>
      <c r="E1315" t="s">
        <v>1810</v>
      </c>
      <c r="F1315">
        <v>1</v>
      </c>
      <c r="G1315">
        <v>179.77</v>
      </c>
      <c r="H1315" t="s">
        <v>1829</v>
      </c>
      <c r="I1315">
        <v>179.77</v>
      </c>
      <c r="J1315">
        <v>41.35</v>
      </c>
      <c r="K1315">
        <v>0.23</v>
      </c>
    </row>
    <row r="1316" spans="1:11" x14ac:dyDescent="0.3">
      <c r="A1316" t="s">
        <v>3140</v>
      </c>
      <c r="B1316" s="13">
        <v>45523</v>
      </c>
      <c r="C1316" t="s">
        <v>44</v>
      </c>
      <c r="D1316" t="s">
        <v>1543</v>
      </c>
      <c r="E1316" t="s">
        <v>1786</v>
      </c>
      <c r="F1316">
        <v>2</v>
      </c>
      <c r="G1316">
        <v>943.8</v>
      </c>
      <c r="H1316" t="s">
        <v>1824</v>
      </c>
      <c r="I1316">
        <v>1887.6</v>
      </c>
      <c r="J1316">
        <v>113.26</v>
      </c>
      <c r="K1316">
        <v>0.06</v>
      </c>
    </row>
    <row r="1317" spans="1:11" x14ac:dyDescent="0.3">
      <c r="A1317" t="s">
        <v>3141</v>
      </c>
      <c r="B1317" s="13">
        <v>45234</v>
      </c>
      <c r="C1317" t="s">
        <v>1272</v>
      </c>
      <c r="D1317" t="s">
        <v>1690</v>
      </c>
      <c r="E1317" t="s">
        <v>1801</v>
      </c>
      <c r="F1317">
        <v>2</v>
      </c>
      <c r="G1317">
        <v>985</v>
      </c>
      <c r="H1317" t="s">
        <v>1824</v>
      </c>
      <c r="I1317">
        <v>1970</v>
      </c>
      <c r="J1317">
        <v>492.5</v>
      </c>
      <c r="K1317">
        <v>0.25</v>
      </c>
    </row>
    <row r="1318" spans="1:11" x14ac:dyDescent="0.3">
      <c r="A1318" t="s">
        <v>3142</v>
      </c>
      <c r="B1318" s="13">
        <v>45405</v>
      </c>
      <c r="C1318" t="s">
        <v>1492</v>
      </c>
      <c r="D1318" t="s">
        <v>1724</v>
      </c>
      <c r="E1318" t="s">
        <v>1789</v>
      </c>
      <c r="F1318">
        <v>4</v>
      </c>
      <c r="G1318">
        <v>216.81</v>
      </c>
      <c r="H1318" t="s">
        <v>1824</v>
      </c>
      <c r="I1318">
        <v>867.24</v>
      </c>
      <c r="J1318">
        <v>251.5</v>
      </c>
      <c r="K1318">
        <v>0.28999999999999998</v>
      </c>
    </row>
    <row r="1319" spans="1:11" x14ac:dyDescent="0.3">
      <c r="A1319" t="s">
        <v>3143</v>
      </c>
      <c r="B1319" s="13">
        <v>45223</v>
      </c>
      <c r="C1319" t="s">
        <v>408</v>
      </c>
      <c r="D1319" t="s">
        <v>1676</v>
      </c>
      <c r="E1319" t="s">
        <v>1761</v>
      </c>
      <c r="F1319">
        <v>4</v>
      </c>
      <c r="G1319">
        <v>950.21</v>
      </c>
      <c r="H1319" t="s">
        <v>1829</v>
      </c>
      <c r="I1319">
        <v>3800.84</v>
      </c>
      <c r="J1319">
        <v>1026.23</v>
      </c>
      <c r="K1319">
        <v>0.27</v>
      </c>
    </row>
    <row r="1320" spans="1:11" x14ac:dyDescent="0.3">
      <c r="A1320" t="s">
        <v>3144</v>
      </c>
      <c r="B1320" s="13">
        <v>45838</v>
      </c>
      <c r="C1320" t="s">
        <v>818</v>
      </c>
      <c r="D1320" t="s">
        <v>1644</v>
      </c>
      <c r="E1320" t="s">
        <v>1779</v>
      </c>
      <c r="F1320">
        <v>2</v>
      </c>
      <c r="G1320">
        <v>271.39999999999998</v>
      </c>
      <c r="H1320" t="s">
        <v>1826</v>
      </c>
      <c r="I1320">
        <v>542.79999999999995</v>
      </c>
      <c r="J1320">
        <v>92.28</v>
      </c>
      <c r="K1320">
        <v>0.17</v>
      </c>
    </row>
    <row r="1321" spans="1:11" x14ac:dyDescent="0.3">
      <c r="A1321" t="s">
        <v>3145</v>
      </c>
      <c r="B1321" s="13">
        <v>45883</v>
      </c>
      <c r="C1321" t="s">
        <v>559</v>
      </c>
      <c r="D1321" t="s">
        <v>1626</v>
      </c>
      <c r="E1321" t="s">
        <v>1782</v>
      </c>
      <c r="F1321">
        <v>4</v>
      </c>
      <c r="G1321">
        <v>708.19</v>
      </c>
      <c r="H1321" t="s">
        <v>1826</v>
      </c>
      <c r="I1321">
        <v>2832.76</v>
      </c>
      <c r="J1321">
        <v>283.27999999999997</v>
      </c>
      <c r="K1321">
        <v>0.1</v>
      </c>
    </row>
    <row r="1322" spans="1:11" x14ac:dyDescent="0.3">
      <c r="A1322" t="s">
        <v>3146</v>
      </c>
      <c r="B1322" s="13">
        <v>45788</v>
      </c>
      <c r="C1322" t="s">
        <v>1374</v>
      </c>
      <c r="D1322" t="s">
        <v>1656</v>
      </c>
      <c r="E1322" t="s">
        <v>1766</v>
      </c>
      <c r="F1322">
        <v>3</v>
      </c>
      <c r="G1322">
        <v>477.05</v>
      </c>
      <c r="H1322" t="s">
        <v>1826</v>
      </c>
      <c r="I1322">
        <v>1431.15</v>
      </c>
      <c r="J1322">
        <v>71.56</v>
      </c>
      <c r="K1322">
        <v>0.05</v>
      </c>
    </row>
    <row r="1323" spans="1:11" x14ac:dyDescent="0.3">
      <c r="A1323" t="s">
        <v>3147</v>
      </c>
      <c r="B1323" s="13">
        <v>45383</v>
      </c>
      <c r="C1323" t="s">
        <v>969</v>
      </c>
      <c r="D1323" t="s">
        <v>1696</v>
      </c>
      <c r="E1323" t="s">
        <v>1786</v>
      </c>
      <c r="F1323">
        <v>3</v>
      </c>
      <c r="G1323">
        <v>627.29</v>
      </c>
      <c r="H1323" t="s">
        <v>1829</v>
      </c>
      <c r="I1323">
        <v>1881.87</v>
      </c>
      <c r="J1323">
        <v>508.1</v>
      </c>
      <c r="K1323">
        <v>0.27</v>
      </c>
    </row>
    <row r="1324" spans="1:11" x14ac:dyDescent="0.3">
      <c r="A1324" t="s">
        <v>3148</v>
      </c>
      <c r="B1324" s="13">
        <v>45335</v>
      </c>
      <c r="C1324" t="s">
        <v>960</v>
      </c>
      <c r="D1324" t="s">
        <v>1736</v>
      </c>
      <c r="E1324" t="s">
        <v>1792</v>
      </c>
      <c r="F1324">
        <v>3</v>
      </c>
      <c r="G1324">
        <v>206.84</v>
      </c>
      <c r="H1324" t="s">
        <v>1826</v>
      </c>
      <c r="I1324">
        <v>620.52</v>
      </c>
      <c r="J1324">
        <v>117.9</v>
      </c>
      <c r="K1324">
        <v>0.19</v>
      </c>
    </row>
    <row r="1325" spans="1:11" x14ac:dyDescent="0.3">
      <c r="A1325" t="s">
        <v>3149</v>
      </c>
      <c r="B1325" s="13">
        <v>45304</v>
      </c>
      <c r="C1325" t="s">
        <v>803</v>
      </c>
      <c r="D1325" t="s">
        <v>1608</v>
      </c>
      <c r="E1325" t="s">
        <v>1757</v>
      </c>
      <c r="F1325">
        <v>4</v>
      </c>
      <c r="G1325">
        <v>629.04999999999995</v>
      </c>
      <c r="H1325" t="s">
        <v>1824</v>
      </c>
      <c r="I1325">
        <v>2516.1999999999998</v>
      </c>
      <c r="J1325">
        <v>654.21</v>
      </c>
      <c r="K1325">
        <v>0.26</v>
      </c>
    </row>
    <row r="1326" spans="1:11" x14ac:dyDescent="0.3">
      <c r="A1326" t="s">
        <v>3150</v>
      </c>
      <c r="B1326" s="13">
        <v>45543</v>
      </c>
      <c r="C1326" t="s">
        <v>1357</v>
      </c>
      <c r="D1326" t="s">
        <v>1696</v>
      </c>
      <c r="E1326" t="s">
        <v>1807</v>
      </c>
      <c r="F1326">
        <v>4</v>
      </c>
      <c r="G1326">
        <v>529.04</v>
      </c>
      <c r="H1326" t="s">
        <v>1826</v>
      </c>
      <c r="I1326">
        <v>2116.16</v>
      </c>
      <c r="J1326">
        <v>211.62</v>
      </c>
      <c r="K1326">
        <v>0.1</v>
      </c>
    </row>
    <row r="1327" spans="1:11" x14ac:dyDescent="0.3">
      <c r="A1327" t="s">
        <v>3151</v>
      </c>
      <c r="B1327" s="13">
        <v>45326</v>
      </c>
      <c r="C1327" t="s">
        <v>1095</v>
      </c>
      <c r="D1327" t="s">
        <v>1608</v>
      </c>
      <c r="E1327" t="s">
        <v>1807</v>
      </c>
      <c r="F1327">
        <v>1</v>
      </c>
      <c r="G1327">
        <v>350.67</v>
      </c>
      <c r="H1327" t="s">
        <v>1826</v>
      </c>
      <c r="I1327">
        <v>350.67</v>
      </c>
      <c r="J1327">
        <v>77.150000000000006</v>
      </c>
      <c r="K1327">
        <v>0.22</v>
      </c>
    </row>
    <row r="1328" spans="1:11" x14ac:dyDescent="0.3">
      <c r="A1328" t="s">
        <v>3152</v>
      </c>
      <c r="B1328" s="13">
        <v>45498</v>
      </c>
      <c r="C1328" t="s">
        <v>1160</v>
      </c>
      <c r="D1328" t="s">
        <v>1738</v>
      </c>
      <c r="E1328" t="s">
        <v>1757</v>
      </c>
      <c r="F1328">
        <v>1</v>
      </c>
      <c r="G1328">
        <v>128.93</v>
      </c>
      <c r="H1328" t="s">
        <v>1824</v>
      </c>
      <c r="I1328">
        <v>128.93</v>
      </c>
      <c r="J1328">
        <v>33.520000000000003</v>
      </c>
      <c r="K1328">
        <v>0.26</v>
      </c>
    </row>
    <row r="1329" spans="1:11" x14ac:dyDescent="0.3">
      <c r="A1329" t="s">
        <v>3153</v>
      </c>
      <c r="B1329" s="13">
        <v>45544</v>
      </c>
      <c r="C1329" t="s">
        <v>490</v>
      </c>
      <c r="D1329" t="s">
        <v>1720</v>
      </c>
      <c r="E1329" t="s">
        <v>1801</v>
      </c>
      <c r="F1329">
        <v>2</v>
      </c>
      <c r="G1329">
        <v>384.92</v>
      </c>
      <c r="H1329" t="s">
        <v>1824</v>
      </c>
      <c r="I1329">
        <v>769.84</v>
      </c>
      <c r="J1329">
        <v>69.290000000000006</v>
      </c>
      <c r="K1329">
        <v>0.09</v>
      </c>
    </row>
    <row r="1330" spans="1:11" x14ac:dyDescent="0.3">
      <c r="A1330" t="s">
        <v>3154</v>
      </c>
      <c r="B1330" s="13">
        <v>45268</v>
      </c>
      <c r="C1330" t="s">
        <v>1050</v>
      </c>
      <c r="D1330" t="s">
        <v>1555</v>
      </c>
      <c r="E1330" t="s">
        <v>1782</v>
      </c>
      <c r="F1330">
        <v>3</v>
      </c>
      <c r="G1330">
        <v>120.77</v>
      </c>
      <c r="H1330" t="s">
        <v>1826</v>
      </c>
      <c r="I1330">
        <v>362.31</v>
      </c>
      <c r="J1330">
        <v>105.07</v>
      </c>
      <c r="K1330">
        <v>0.28999999999999998</v>
      </c>
    </row>
    <row r="1331" spans="1:11" x14ac:dyDescent="0.3">
      <c r="A1331" t="s">
        <v>3155</v>
      </c>
      <c r="B1331" s="13">
        <v>45824</v>
      </c>
      <c r="C1331" t="s">
        <v>719</v>
      </c>
      <c r="D1331" t="s">
        <v>1700</v>
      </c>
      <c r="E1331" t="s">
        <v>1807</v>
      </c>
      <c r="F1331">
        <v>4</v>
      </c>
      <c r="G1331">
        <v>661.39</v>
      </c>
      <c r="H1331" t="s">
        <v>1824</v>
      </c>
      <c r="I1331">
        <v>2645.56</v>
      </c>
      <c r="J1331">
        <v>185.19</v>
      </c>
      <c r="K1331">
        <v>7.0000000000000007E-2</v>
      </c>
    </row>
    <row r="1332" spans="1:11" x14ac:dyDescent="0.3">
      <c r="A1332" t="s">
        <v>3156</v>
      </c>
      <c r="B1332" s="13">
        <v>45261</v>
      </c>
      <c r="C1332" t="s">
        <v>1389</v>
      </c>
      <c r="D1332" t="s">
        <v>1672</v>
      </c>
      <c r="E1332" t="s">
        <v>1761</v>
      </c>
      <c r="F1332">
        <v>1</v>
      </c>
      <c r="G1332">
        <v>195.24</v>
      </c>
      <c r="H1332" t="s">
        <v>1826</v>
      </c>
      <c r="I1332">
        <v>195.24</v>
      </c>
      <c r="J1332">
        <v>52.71</v>
      </c>
      <c r="K1332">
        <v>0.27</v>
      </c>
    </row>
    <row r="1333" spans="1:11" x14ac:dyDescent="0.3">
      <c r="A1333" t="s">
        <v>3157</v>
      </c>
      <c r="B1333" s="13">
        <v>45233</v>
      </c>
      <c r="C1333" t="s">
        <v>27</v>
      </c>
      <c r="D1333" t="s">
        <v>1732</v>
      </c>
      <c r="E1333" t="s">
        <v>1810</v>
      </c>
      <c r="F1333">
        <v>2</v>
      </c>
      <c r="G1333">
        <v>177.4</v>
      </c>
      <c r="H1333" t="s">
        <v>1826</v>
      </c>
      <c r="I1333">
        <v>354.8</v>
      </c>
      <c r="J1333">
        <v>67.41</v>
      </c>
      <c r="K1333">
        <v>0.19</v>
      </c>
    </row>
    <row r="1334" spans="1:11" x14ac:dyDescent="0.3">
      <c r="A1334" t="s">
        <v>3158</v>
      </c>
      <c r="B1334" s="13">
        <v>45673</v>
      </c>
      <c r="C1334" t="s">
        <v>214</v>
      </c>
      <c r="D1334" t="s">
        <v>1744</v>
      </c>
      <c r="E1334" t="s">
        <v>1792</v>
      </c>
      <c r="F1334">
        <v>4</v>
      </c>
      <c r="G1334">
        <v>862.67</v>
      </c>
      <c r="H1334" t="s">
        <v>1826</v>
      </c>
      <c r="I1334">
        <v>3450.68</v>
      </c>
      <c r="J1334">
        <v>690.14</v>
      </c>
      <c r="K1334">
        <v>0.2</v>
      </c>
    </row>
    <row r="1335" spans="1:11" x14ac:dyDescent="0.3">
      <c r="A1335" t="s">
        <v>3159</v>
      </c>
      <c r="B1335" s="13">
        <v>45565</v>
      </c>
      <c r="C1335" t="s">
        <v>1374</v>
      </c>
      <c r="D1335" t="s">
        <v>1582</v>
      </c>
      <c r="E1335" t="s">
        <v>1776</v>
      </c>
      <c r="F1335">
        <v>1</v>
      </c>
      <c r="G1335">
        <v>55.04</v>
      </c>
      <c r="H1335" t="s">
        <v>1829</v>
      </c>
      <c r="I1335">
        <v>55.04</v>
      </c>
      <c r="J1335">
        <v>0.55000000000000004</v>
      </c>
      <c r="K1335">
        <v>0.01</v>
      </c>
    </row>
    <row r="1336" spans="1:11" x14ac:dyDescent="0.3">
      <c r="A1336" t="s">
        <v>3160</v>
      </c>
      <c r="B1336" s="13">
        <v>45646</v>
      </c>
      <c r="C1336" t="s">
        <v>188</v>
      </c>
      <c r="D1336" t="s">
        <v>1638</v>
      </c>
      <c r="E1336" t="s">
        <v>1752</v>
      </c>
      <c r="F1336">
        <v>2</v>
      </c>
      <c r="G1336">
        <v>905.47</v>
      </c>
      <c r="H1336" t="s">
        <v>1829</v>
      </c>
      <c r="I1336">
        <v>1810.94</v>
      </c>
      <c r="J1336">
        <v>362.19</v>
      </c>
      <c r="K1336">
        <v>0.2</v>
      </c>
    </row>
    <row r="1337" spans="1:11" x14ac:dyDescent="0.3">
      <c r="A1337" t="s">
        <v>3161</v>
      </c>
      <c r="B1337" s="13">
        <v>45539</v>
      </c>
      <c r="C1337" t="s">
        <v>1422</v>
      </c>
      <c r="D1337" t="s">
        <v>1674</v>
      </c>
      <c r="E1337" t="s">
        <v>1797</v>
      </c>
      <c r="F1337">
        <v>3</v>
      </c>
      <c r="G1337">
        <v>217.13</v>
      </c>
      <c r="H1337" t="s">
        <v>1824</v>
      </c>
      <c r="I1337">
        <v>651.39</v>
      </c>
      <c r="J1337">
        <v>182.39</v>
      </c>
      <c r="K1337">
        <v>0.28000000000000003</v>
      </c>
    </row>
    <row r="1338" spans="1:11" x14ac:dyDescent="0.3">
      <c r="A1338" t="s">
        <v>3162</v>
      </c>
      <c r="B1338" s="13">
        <v>45936</v>
      </c>
      <c r="C1338" t="s">
        <v>1214</v>
      </c>
      <c r="D1338" t="s">
        <v>1698</v>
      </c>
      <c r="E1338" t="s">
        <v>1752</v>
      </c>
      <c r="F1338">
        <v>3</v>
      </c>
      <c r="G1338">
        <v>580.45000000000005</v>
      </c>
      <c r="H1338" t="s">
        <v>1826</v>
      </c>
      <c r="I1338">
        <v>1741.35</v>
      </c>
      <c r="J1338">
        <v>0</v>
      </c>
      <c r="K1338">
        <v>0</v>
      </c>
    </row>
    <row r="1339" spans="1:11" x14ac:dyDescent="0.3">
      <c r="A1339" t="s">
        <v>3163</v>
      </c>
      <c r="B1339" s="13">
        <v>45854</v>
      </c>
      <c r="C1339" t="s">
        <v>366</v>
      </c>
      <c r="D1339" t="s">
        <v>1553</v>
      </c>
      <c r="E1339" t="s">
        <v>1807</v>
      </c>
      <c r="F1339">
        <v>2</v>
      </c>
      <c r="G1339">
        <v>892.88</v>
      </c>
      <c r="H1339" t="s">
        <v>1826</v>
      </c>
      <c r="I1339">
        <v>1785.76</v>
      </c>
      <c r="J1339">
        <v>303.58</v>
      </c>
      <c r="K1339">
        <v>0.17</v>
      </c>
    </row>
    <row r="1340" spans="1:11" x14ac:dyDescent="0.3">
      <c r="A1340" t="s">
        <v>3164</v>
      </c>
      <c r="B1340" s="13">
        <v>45936</v>
      </c>
      <c r="C1340" t="s">
        <v>329</v>
      </c>
      <c r="D1340" t="s">
        <v>1628</v>
      </c>
      <c r="E1340" t="s">
        <v>1810</v>
      </c>
      <c r="F1340">
        <v>2</v>
      </c>
      <c r="G1340">
        <v>356.28</v>
      </c>
      <c r="H1340" t="s">
        <v>1829</v>
      </c>
      <c r="I1340">
        <v>712.56</v>
      </c>
      <c r="J1340">
        <v>78.38</v>
      </c>
      <c r="K1340">
        <v>0.11</v>
      </c>
    </row>
    <row r="1341" spans="1:11" x14ac:dyDescent="0.3">
      <c r="A1341" t="s">
        <v>3165</v>
      </c>
      <c r="B1341" s="13">
        <v>45921</v>
      </c>
      <c r="C1341" t="s">
        <v>1199</v>
      </c>
      <c r="D1341" t="s">
        <v>1708</v>
      </c>
      <c r="E1341" t="s">
        <v>1761</v>
      </c>
      <c r="F1341">
        <v>4</v>
      </c>
      <c r="G1341">
        <v>806.99</v>
      </c>
      <c r="H1341" t="s">
        <v>1824</v>
      </c>
      <c r="I1341">
        <v>3227.96</v>
      </c>
      <c r="J1341">
        <v>193.68</v>
      </c>
      <c r="K1341">
        <v>0.06</v>
      </c>
    </row>
    <row r="1342" spans="1:11" x14ac:dyDescent="0.3">
      <c r="A1342" t="s">
        <v>3166</v>
      </c>
      <c r="B1342" s="13">
        <v>45855</v>
      </c>
      <c r="C1342" t="s">
        <v>1360</v>
      </c>
      <c r="D1342" t="s">
        <v>1588</v>
      </c>
      <c r="E1342" t="s">
        <v>1757</v>
      </c>
      <c r="F1342">
        <v>3</v>
      </c>
      <c r="G1342">
        <v>684.22</v>
      </c>
      <c r="H1342" t="s">
        <v>1824</v>
      </c>
      <c r="I1342">
        <v>2052.66</v>
      </c>
      <c r="J1342">
        <v>184.74</v>
      </c>
      <c r="K1342">
        <v>0.09</v>
      </c>
    </row>
    <row r="1343" spans="1:11" x14ac:dyDescent="0.3">
      <c r="A1343" t="s">
        <v>3167</v>
      </c>
      <c r="B1343" s="13">
        <v>45837</v>
      </c>
      <c r="C1343" t="s">
        <v>1371</v>
      </c>
      <c r="D1343" t="s">
        <v>1734</v>
      </c>
      <c r="E1343" t="s">
        <v>1779</v>
      </c>
      <c r="F1343">
        <v>4</v>
      </c>
      <c r="G1343">
        <v>763.34</v>
      </c>
      <c r="H1343" t="s">
        <v>1826</v>
      </c>
      <c r="I1343">
        <v>3053.36</v>
      </c>
      <c r="J1343">
        <v>213.74</v>
      </c>
      <c r="K1343">
        <v>7.0000000000000007E-2</v>
      </c>
    </row>
    <row r="1344" spans="1:11" x14ac:dyDescent="0.3">
      <c r="A1344" t="s">
        <v>3168</v>
      </c>
      <c r="B1344" s="13">
        <v>45738</v>
      </c>
      <c r="C1344" t="s">
        <v>1130</v>
      </c>
      <c r="D1344" t="s">
        <v>1648</v>
      </c>
      <c r="E1344" t="s">
        <v>1766</v>
      </c>
      <c r="F1344">
        <v>3</v>
      </c>
      <c r="G1344">
        <v>721.94</v>
      </c>
      <c r="H1344" t="s">
        <v>1824</v>
      </c>
      <c r="I1344">
        <v>2165.8200000000002</v>
      </c>
      <c r="J1344">
        <v>563.11</v>
      </c>
      <c r="K1344">
        <v>0.26</v>
      </c>
    </row>
    <row r="1345" spans="1:11" x14ac:dyDescent="0.3">
      <c r="A1345" t="s">
        <v>3169</v>
      </c>
      <c r="B1345" s="13">
        <v>45323</v>
      </c>
      <c r="C1345" t="s">
        <v>1263</v>
      </c>
      <c r="D1345" t="s">
        <v>1742</v>
      </c>
      <c r="E1345" t="s">
        <v>1757</v>
      </c>
      <c r="F1345">
        <v>3</v>
      </c>
      <c r="G1345">
        <v>760.38</v>
      </c>
      <c r="H1345" t="s">
        <v>1829</v>
      </c>
      <c r="I1345">
        <v>2281.14</v>
      </c>
      <c r="J1345">
        <v>0</v>
      </c>
      <c r="K1345">
        <v>0</v>
      </c>
    </row>
    <row r="1346" spans="1:11" x14ac:dyDescent="0.3">
      <c r="A1346" t="s">
        <v>3170</v>
      </c>
      <c r="B1346" s="13">
        <v>45362</v>
      </c>
      <c r="C1346" t="s">
        <v>942</v>
      </c>
      <c r="D1346" t="s">
        <v>1742</v>
      </c>
      <c r="E1346" t="s">
        <v>1776</v>
      </c>
      <c r="F1346">
        <v>3</v>
      </c>
      <c r="G1346">
        <v>612.53</v>
      </c>
      <c r="H1346" t="s">
        <v>1829</v>
      </c>
      <c r="I1346">
        <v>1837.59</v>
      </c>
      <c r="J1346">
        <v>385.89</v>
      </c>
      <c r="K1346">
        <v>0.21</v>
      </c>
    </row>
    <row r="1347" spans="1:11" x14ac:dyDescent="0.3">
      <c r="A1347" t="s">
        <v>3171</v>
      </c>
      <c r="B1347" s="13">
        <v>45544</v>
      </c>
      <c r="C1347" t="s">
        <v>160</v>
      </c>
      <c r="D1347" t="s">
        <v>1674</v>
      </c>
      <c r="E1347" t="s">
        <v>1804</v>
      </c>
      <c r="F1347">
        <v>3</v>
      </c>
      <c r="G1347">
        <v>841.37</v>
      </c>
      <c r="H1347" t="s">
        <v>1826</v>
      </c>
      <c r="I1347">
        <v>2524.11</v>
      </c>
      <c r="J1347">
        <v>731.99</v>
      </c>
      <c r="K1347">
        <v>0.28999999999999998</v>
      </c>
    </row>
    <row r="1348" spans="1:11" x14ac:dyDescent="0.3">
      <c r="A1348" t="s">
        <v>3172</v>
      </c>
      <c r="B1348" s="13">
        <v>45249</v>
      </c>
      <c r="C1348" t="s">
        <v>833</v>
      </c>
      <c r="D1348" t="s">
        <v>1644</v>
      </c>
      <c r="E1348" t="s">
        <v>1786</v>
      </c>
      <c r="F1348">
        <v>2</v>
      </c>
      <c r="G1348">
        <v>636.51</v>
      </c>
      <c r="H1348" t="s">
        <v>1824</v>
      </c>
      <c r="I1348">
        <v>1273.02</v>
      </c>
      <c r="J1348">
        <v>318.26</v>
      </c>
      <c r="K1348">
        <v>0.25</v>
      </c>
    </row>
    <row r="1349" spans="1:11" x14ac:dyDescent="0.3">
      <c r="A1349" t="s">
        <v>3173</v>
      </c>
      <c r="B1349" s="13">
        <v>45659</v>
      </c>
      <c r="C1349" t="s">
        <v>329</v>
      </c>
      <c r="D1349" t="s">
        <v>1638</v>
      </c>
      <c r="E1349" t="s">
        <v>1782</v>
      </c>
      <c r="F1349">
        <v>2</v>
      </c>
      <c r="G1349">
        <v>732.37</v>
      </c>
      <c r="H1349" t="s">
        <v>1829</v>
      </c>
      <c r="I1349">
        <v>1464.74</v>
      </c>
      <c r="J1349">
        <v>322.24</v>
      </c>
      <c r="K1349">
        <v>0.22</v>
      </c>
    </row>
    <row r="1350" spans="1:11" x14ac:dyDescent="0.3">
      <c r="A1350" t="s">
        <v>3174</v>
      </c>
      <c r="B1350" s="13">
        <v>45927</v>
      </c>
      <c r="C1350" t="s">
        <v>547</v>
      </c>
      <c r="D1350" t="s">
        <v>1656</v>
      </c>
      <c r="E1350" t="s">
        <v>1804</v>
      </c>
      <c r="F1350">
        <v>3</v>
      </c>
      <c r="G1350">
        <v>183.44</v>
      </c>
      <c r="H1350" t="s">
        <v>1829</v>
      </c>
      <c r="I1350">
        <v>550.32000000000005</v>
      </c>
      <c r="J1350">
        <v>154.09</v>
      </c>
      <c r="K1350">
        <v>0.28000000000000003</v>
      </c>
    </row>
    <row r="1351" spans="1:11" x14ac:dyDescent="0.3">
      <c r="A1351" t="s">
        <v>3175</v>
      </c>
      <c r="B1351" s="13">
        <v>45373</v>
      </c>
      <c r="C1351" t="s">
        <v>241</v>
      </c>
      <c r="D1351" t="s">
        <v>1570</v>
      </c>
      <c r="E1351" t="s">
        <v>1797</v>
      </c>
      <c r="F1351">
        <v>4</v>
      </c>
      <c r="G1351">
        <v>898.58</v>
      </c>
      <c r="H1351" t="s">
        <v>1826</v>
      </c>
      <c r="I1351">
        <v>3594.32</v>
      </c>
      <c r="J1351">
        <v>575.09</v>
      </c>
      <c r="K1351">
        <v>0.16</v>
      </c>
    </row>
    <row r="1352" spans="1:11" x14ac:dyDescent="0.3">
      <c r="A1352" t="s">
        <v>3176</v>
      </c>
      <c r="B1352" s="13">
        <v>45529</v>
      </c>
      <c r="C1352" t="s">
        <v>1217</v>
      </c>
      <c r="D1352" t="s">
        <v>1594</v>
      </c>
      <c r="E1352" t="s">
        <v>1761</v>
      </c>
      <c r="F1352">
        <v>3</v>
      </c>
      <c r="G1352">
        <v>152.41</v>
      </c>
      <c r="H1352" t="s">
        <v>1824</v>
      </c>
      <c r="I1352">
        <v>457.23</v>
      </c>
      <c r="J1352">
        <v>114.31</v>
      </c>
      <c r="K1352">
        <v>0.25</v>
      </c>
    </row>
    <row r="1353" spans="1:11" x14ac:dyDescent="0.3">
      <c r="A1353" t="s">
        <v>3177</v>
      </c>
      <c r="B1353" s="13">
        <v>45872</v>
      </c>
      <c r="C1353" t="s">
        <v>722</v>
      </c>
      <c r="D1353" t="s">
        <v>1732</v>
      </c>
      <c r="E1353" t="s">
        <v>1799</v>
      </c>
      <c r="F1353">
        <v>3</v>
      </c>
      <c r="G1353">
        <v>972.58</v>
      </c>
      <c r="H1353" t="s">
        <v>1829</v>
      </c>
      <c r="I1353">
        <v>2917.74</v>
      </c>
      <c r="J1353">
        <v>816.97</v>
      </c>
      <c r="K1353">
        <v>0.28000000000000003</v>
      </c>
    </row>
    <row r="1354" spans="1:11" x14ac:dyDescent="0.3">
      <c r="A1354" t="s">
        <v>3178</v>
      </c>
      <c r="B1354" s="13">
        <v>45267</v>
      </c>
      <c r="C1354" t="s">
        <v>1437</v>
      </c>
      <c r="D1354" t="s">
        <v>1686</v>
      </c>
      <c r="E1354" t="s">
        <v>1792</v>
      </c>
      <c r="F1354">
        <v>4</v>
      </c>
      <c r="G1354">
        <v>136.4</v>
      </c>
      <c r="H1354" t="s">
        <v>1829</v>
      </c>
      <c r="I1354">
        <v>545.6</v>
      </c>
      <c r="J1354">
        <v>21.82</v>
      </c>
      <c r="K1354">
        <v>0.04</v>
      </c>
    </row>
    <row r="1355" spans="1:11" x14ac:dyDescent="0.3">
      <c r="A1355" t="s">
        <v>3179</v>
      </c>
      <c r="B1355" s="13">
        <v>45894</v>
      </c>
      <c r="C1355" t="s">
        <v>1246</v>
      </c>
      <c r="D1355" t="s">
        <v>1736</v>
      </c>
      <c r="E1355" t="s">
        <v>1801</v>
      </c>
      <c r="F1355">
        <v>1</v>
      </c>
      <c r="G1355">
        <v>509.63</v>
      </c>
      <c r="H1355" t="s">
        <v>1829</v>
      </c>
      <c r="I1355">
        <v>509.63</v>
      </c>
      <c r="J1355">
        <v>137.6</v>
      </c>
      <c r="K1355">
        <v>0.27</v>
      </c>
    </row>
    <row r="1356" spans="1:11" x14ac:dyDescent="0.3">
      <c r="A1356" t="s">
        <v>3180</v>
      </c>
      <c r="B1356" s="13">
        <v>45331</v>
      </c>
      <c r="C1356" t="s">
        <v>23</v>
      </c>
      <c r="D1356" t="s">
        <v>1742</v>
      </c>
      <c r="E1356" t="s">
        <v>1766</v>
      </c>
      <c r="F1356">
        <v>4</v>
      </c>
      <c r="G1356">
        <v>360.28</v>
      </c>
      <c r="H1356" t="s">
        <v>1829</v>
      </c>
      <c r="I1356">
        <v>1441.12</v>
      </c>
      <c r="J1356">
        <v>129.69999999999999</v>
      </c>
      <c r="K1356">
        <v>0.09</v>
      </c>
    </row>
    <row r="1357" spans="1:11" x14ac:dyDescent="0.3">
      <c r="A1357" t="s">
        <v>3181</v>
      </c>
      <c r="B1357" s="13">
        <v>45910</v>
      </c>
      <c r="C1357" t="s">
        <v>292</v>
      </c>
      <c r="D1357" t="s">
        <v>1726</v>
      </c>
      <c r="E1357" t="s">
        <v>1801</v>
      </c>
      <c r="F1357">
        <v>3</v>
      </c>
      <c r="G1357">
        <v>882.05</v>
      </c>
      <c r="H1357" t="s">
        <v>1826</v>
      </c>
      <c r="I1357">
        <v>2646.15</v>
      </c>
      <c r="J1357">
        <v>158.77000000000001</v>
      </c>
      <c r="K1357">
        <v>0.06</v>
      </c>
    </row>
    <row r="1358" spans="1:11" x14ac:dyDescent="0.3">
      <c r="A1358" t="s">
        <v>3182</v>
      </c>
      <c r="B1358" s="13">
        <v>45564</v>
      </c>
      <c r="C1358" t="s">
        <v>640</v>
      </c>
      <c r="D1358" t="s">
        <v>1706</v>
      </c>
      <c r="E1358" t="s">
        <v>1782</v>
      </c>
      <c r="F1358">
        <v>3</v>
      </c>
      <c r="G1358">
        <v>141.54</v>
      </c>
      <c r="H1358" t="s">
        <v>1826</v>
      </c>
      <c r="I1358">
        <v>424.62</v>
      </c>
      <c r="J1358">
        <v>50.95</v>
      </c>
      <c r="K1358">
        <v>0.12</v>
      </c>
    </row>
    <row r="1359" spans="1:11" x14ac:dyDescent="0.3">
      <c r="A1359" t="s">
        <v>3183</v>
      </c>
      <c r="B1359" s="13">
        <v>45461</v>
      </c>
      <c r="C1359" t="s">
        <v>168</v>
      </c>
      <c r="D1359" t="s">
        <v>1578</v>
      </c>
      <c r="E1359" t="s">
        <v>1769</v>
      </c>
      <c r="F1359">
        <v>3</v>
      </c>
      <c r="G1359">
        <v>83.5</v>
      </c>
      <c r="H1359" t="s">
        <v>1829</v>
      </c>
      <c r="I1359">
        <v>250.5</v>
      </c>
      <c r="J1359">
        <v>57.62</v>
      </c>
      <c r="K1359">
        <v>0.23</v>
      </c>
    </row>
    <row r="1360" spans="1:11" x14ac:dyDescent="0.3">
      <c r="A1360" t="s">
        <v>3184</v>
      </c>
      <c r="B1360" s="13">
        <v>45258</v>
      </c>
      <c r="C1360" t="s">
        <v>425</v>
      </c>
      <c r="D1360" t="s">
        <v>1576</v>
      </c>
      <c r="E1360" t="s">
        <v>1776</v>
      </c>
      <c r="F1360">
        <v>2</v>
      </c>
      <c r="G1360">
        <v>629.73</v>
      </c>
      <c r="H1360" t="s">
        <v>1826</v>
      </c>
      <c r="I1360">
        <v>1259.46</v>
      </c>
      <c r="J1360">
        <v>88.16</v>
      </c>
      <c r="K1360">
        <v>7.0000000000000007E-2</v>
      </c>
    </row>
    <row r="1361" spans="1:11" x14ac:dyDescent="0.3">
      <c r="A1361" t="s">
        <v>3185</v>
      </c>
      <c r="B1361" s="13">
        <v>45228</v>
      </c>
      <c r="C1361" t="s">
        <v>59</v>
      </c>
      <c r="D1361" t="s">
        <v>1614</v>
      </c>
      <c r="E1361" t="s">
        <v>1776</v>
      </c>
      <c r="F1361">
        <v>2</v>
      </c>
      <c r="G1361">
        <v>159.93</v>
      </c>
      <c r="H1361" t="s">
        <v>1829</v>
      </c>
      <c r="I1361">
        <v>319.86</v>
      </c>
      <c r="J1361">
        <v>63.97</v>
      </c>
      <c r="K1361">
        <v>0.2</v>
      </c>
    </row>
    <row r="1362" spans="1:11" x14ac:dyDescent="0.3">
      <c r="A1362" t="s">
        <v>3186</v>
      </c>
      <c r="B1362" s="13">
        <v>45858</v>
      </c>
      <c r="C1362" t="s">
        <v>59</v>
      </c>
      <c r="D1362" t="s">
        <v>1638</v>
      </c>
      <c r="E1362" t="s">
        <v>1810</v>
      </c>
      <c r="F1362">
        <v>1</v>
      </c>
      <c r="G1362">
        <v>459.89</v>
      </c>
      <c r="H1362" t="s">
        <v>1829</v>
      </c>
      <c r="I1362">
        <v>459.89</v>
      </c>
      <c r="J1362">
        <v>82.78</v>
      </c>
      <c r="K1362">
        <v>0.18</v>
      </c>
    </row>
    <row r="1363" spans="1:11" x14ac:dyDescent="0.3">
      <c r="A1363" t="s">
        <v>3187</v>
      </c>
      <c r="B1363" s="13">
        <v>45532</v>
      </c>
      <c r="C1363" t="s">
        <v>619</v>
      </c>
      <c r="D1363" t="s">
        <v>1614</v>
      </c>
      <c r="E1363" t="s">
        <v>1813</v>
      </c>
      <c r="F1363">
        <v>4</v>
      </c>
      <c r="G1363">
        <v>885.57</v>
      </c>
      <c r="H1363" t="s">
        <v>1824</v>
      </c>
      <c r="I1363">
        <v>3542.28</v>
      </c>
      <c r="J1363">
        <v>956.42</v>
      </c>
      <c r="K1363">
        <v>0.27</v>
      </c>
    </row>
    <row r="1364" spans="1:11" x14ac:dyDescent="0.3">
      <c r="A1364" t="s">
        <v>3188</v>
      </c>
      <c r="B1364" s="13">
        <v>45454</v>
      </c>
      <c r="C1364" t="s">
        <v>1252</v>
      </c>
      <c r="D1364" t="s">
        <v>1656</v>
      </c>
      <c r="E1364" t="s">
        <v>1801</v>
      </c>
      <c r="F1364">
        <v>3</v>
      </c>
      <c r="G1364">
        <v>789.05</v>
      </c>
      <c r="H1364" t="s">
        <v>1826</v>
      </c>
      <c r="I1364">
        <v>2367.15</v>
      </c>
      <c r="J1364">
        <v>0</v>
      </c>
      <c r="K1364">
        <v>0</v>
      </c>
    </row>
    <row r="1365" spans="1:11" x14ac:dyDescent="0.3">
      <c r="A1365" t="s">
        <v>3189</v>
      </c>
      <c r="B1365" s="13">
        <v>45244</v>
      </c>
      <c r="C1365" t="s">
        <v>517</v>
      </c>
      <c r="D1365" t="s">
        <v>1680</v>
      </c>
      <c r="E1365" t="s">
        <v>1752</v>
      </c>
      <c r="F1365">
        <v>1</v>
      </c>
      <c r="G1365">
        <v>570.52</v>
      </c>
      <c r="H1365" t="s">
        <v>1826</v>
      </c>
      <c r="I1365">
        <v>570.52</v>
      </c>
      <c r="J1365">
        <v>0</v>
      </c>
      <c r="K1365">
        <v>0</v>
      </c>
    </row>
    <row r="1366" spans="1:11" x14ac:dyDescent="0.3">
      <c r="A1366" t="s">
        <v>3190</v>
      </c>
      <c r="B1366" s="13">
        <v>45322</v>
      </c>
      <c r="C1366" t="s">
        <v>592</v>
      </c>
      <c r="D1366" t="s">
        <v>1602</v>
      </c>
      <c r="E1366" t="s">
        <v>1804</v>
      </c>
      <c r="F1366">
        <v>4</v>
      </c>
      <c r="G1366">
        <v>310.79000000000002</v>
      </c>
      <c r="H1366" t="s">
        <v>1829</v>
      </c>
      <c r="I1366">
        <v>1243.1600000000001</v>
      </c>
      <c r="J1366">
        <v>273.5</v>
      </c>
      <c r="K1366">
        <v>0.22</v>
      </c>
    </row>
    <row r="1367" spans="1:11" x14ac:dyDescent="0.3">
      <c r="A1367" t="s">
        <v>3191</v>
      </c>
      <c r="B1367" s="13">
        <v>45757</v>
      </c>
      <c r="C1367" t="s">
        <v>214</v>
      </c>
      <c r="D1367" t="s">
        <v>1684</v>
      </c>
      <c r="E1367" t="s">
        <v>1807</v>
      </c>
      <c r="F1367">
        <v>4</v>
      </c>
      <c r="G1367">
        <v>255.67</v>
      </c>
      <c r="H1367" t="s">
        <v>1824</v>
      </c>
      <c r="I1367">
        <v>1022.68</v>
      </c>
      <c r="J1367">
        <v>173.86</v>
      </c>
      <c r="K1367">
        <v>0.17</v>
      </c>
    </row>
    <row r="1368" spans="1:11" x14ac:dyDescent="0.3">
      <c r="A1368" t="s">
        <v>3192</v>
      </c>
      <c r="B1368" s="13">
        <v>45397</v>
      </c>
      <c r="C1368" t="s">
        <v>444</v>
      </c>
      <c r="D1368" t="s">
        <v>1602</v>
      </c>
      <c r="E1368" t="s">
        <v>1804</v>
      </c>
      <c r="F1368">
        <v>2</v>
      </c>
      <c r="G1368">
        <v>270.66000000000003</v>
      </c>
      <c r="H1368" t="s">
        <v>1829</v>
      </c>
      <c r="I1368">
        <v>541.32000000000005</v>
      </c>
      <c r="J1368">
        <v>54.13</v>
      </c>
      <c r="K1368">
        <v>0.1</v>
      </c>
    </row>
    <row r="1369" spans="1:11" x14ac:dyDescent="0.3">
      <c r="A1369" t="s">
        <v>3193</v>
      </c>
      <c r="B1369" s="13">
        <v>45914</v>
      </c>
      <c r="C1369" t="s">
        <v>945</v>
      </c>
      <c r="D1369" t="s">
        <v>1594</v>
      </c>
      <c r="E1369" t="s">
        <v>1807</v>
      </c>
      <c r="F1369">
        <v>3</v>
      </c>
      <c r="G1369">
        <v>373.35</v>
      </c>
      <c r="H1369" t="s">
        <v>1829</v>
      </c>
      <c r="I1369">
        <v>1120.05</v>
      </c>
      <c r="J1369">
        <v>224.01</v>
      </c>
      <c r="K1369">
        <v>0.2</v>
      </c>
    </row>
    <row r="1370" spans="1:11" x14ac:dyDescent="0.3">
      <c r="A1370" t="s">
        <v>3194</v>
      </c>
      <c r="B1370" s="13">
        <v>45432</v>
      </c>
      <c r="C1370" t="s">
        <v>144</v>
      </c>
      <c r="D1370" t="s">
        <v>1666</v>
      </c>
      <c r="E1370" t="s">
        <v>1792</v>
      </c>
      <c r="F1370">
        <v>2</v>
      </c>
      <c r="G1370">
        <v>23.58</v>
      </c>
      <c r="H1370" t="s">
        <v>1826</v>
      </c>
      <c r="I1370">
        <v>47.16</v>
      </c>
      <c r="J1370">
        <v>0.94</v>
      </c>
      <c r="K1370">
        <v>0.02</v>
      </c>
    </row>
    <row r="1371" spans="1:11" x14ac:dyDescent="0.3">
      <c r="A1371" t="s">
        <v>3195</v>
      </c>
      <c r="B1371" s="13">
        <v>45798</v>
      </c>
      <c r="C1371" t="s">
        <v>32</v>
      </c>
      <c r="D1371" t="s">
        <v>1618</v>
      </c>
      <c r="E1371" t="s">
        <v>1779</v>
      </c>
      <c r="F1371">
        <v>4</v>
      </c>
      <c r="G1371">
        <v>185.67</v>
      </c>
      <c r="H1371" t="s">
        <v>1826</v>
      </c>
      <c r="I1371">
        <v>742.68</v>
      </c>
      <c r="J1371">
        <v>155.96</v>
      </c>
      <c r="K1371">
        <v>0.21</v>
      </c>
    </row>
    <row r="1372" spans="1:11" x14ac:dyDescent="0.3">
      <c r="A1372" t="s">
        <v>3196</v>
      </c>
      <c r="B1372" s="13">
        <v>45396</v>
      </c>
      <c r="C1372" t="s">
        <v>417</v>
      </c>
      <c r="D1372" t="s">
        <v>1584</v>
      </c>
      <c r="E1372" t="s">
        <v>1797</v>
      </c>
      <c r="F1372">
        <v>3</v>
      </c>
      <c r="G1372">
        <v>928.74</v>
      </c>
      <c r="H1372" t="s">
        <v>1826</v>
      </c>
      <c r="I1372">
        <v>2786.22</v>
      </c>
      <c r="J1372">
        <v>752.28</v>
      </c>
      <c r="K1372">
        <v>0.27</v>
      </c>
    </row>
    <row r="1373" spans="1:11" x14ac:dyDescent="0.3">
      <c r="A1373" t="s">
        <v>3197</v>
      </c>
      <c r="B1373" s="13">
        <v>45235</v>
      </c>
      <c r="C1373" t="s">
        <v>121</v>
      </c>
      <c r="D1373" t="s">
        <v>1716</v>
      </c>
      <c r="E1373" t="s">
        <v>1773</v>
      </c>
      <c r="F1373">
        <v>3</v>
      </c>
      <c r="G1373">
        <v>923.38</v>
      </c>
      <c r="H1373" t="s">
        <v>1829</v>
      </c>
      <c r="I1373">
        <v>2770.14</v>
      </c>
      <c r="J1373">
        <v>193.91</v>
      </c>
      <c r="K1373">
        <v>7.0000000000000007E-2</v>
      </c>
    </row>
    <row r="1374" spans="1:11" x14ac:dyDescent="0.3">
      <c r="A1374" t="s">
        <v>3198</v>
      </c>
      <c r="B1374" s="13">
        <v>45499</v>
      </c>
      <c r="C1374" t="s">
        <v>1425</v>
      </c>
      <c r="D1374" t="s">
        <v>1553</v>
      </c>
      <c r="E1374" t="s">
        <v>1786</v>
      </c>
      <c r="F1374">
        <v>2</v>
      </c>
      <c r="G1374">
        <v>409.26</v>
      </c>
      <c r="H1374" t="s">
        <v>1826</v>
      </c>
      <c r="I1374">
        <v>818.52</v>
      </c>
      <c r="J1374">
        <v>81.849999999999994</v>
      </c>
      <c r="K1374">
        <v>0.1</v>
      </c>
    </row>
    <row r="1375" spans="1:11" x14ac:dyDescent="0.3">
      <c r="A1375" t="s">
        <v>3199</v>
      </c>
      <c r="B1375" s="13">
        <v>45272</v>
      </c>
      <c r="C1375" t="s">
        <v>812</v>
      </c>
      <c r="D1375" t="s">
        <v>1594</v>
      </c>
      <c r="E1375" t="s">
        <v>1779</v>
      </c>
      <c r="F1375">
        <v>2</v>
      </c>
      <c r="G1375">
        <v>608.46</v>
      </c>
      <c r="H1375" t="s">
        <v>1824</v>
      </c>
      <c r="I1375">
        <v>1216.92</v>
      </c>
      <c r="J1375">
        <v>194.71</v>
      </c>
      <c r="K1375">
        <v>0.16</v>
      </c>
    </row>
    <row r="1376" spans="1:11" x14ac:dyDescent="0.3">
      <c r="A1376" t="s">
        <v>3200</v>
      </c>
      <c r="B1376" s="13">
        <v>45785</v>
      </c>
      <c r="C1376" t="s">
        <v>690</v>
      </c>
      <c r="D1376" t="s">
        <v>1632</v>
      </c>
      <c r="E1376" t="s">
        <v>1813</v>
      </c>
      <c r="F1376">
        <v>4</v>
      </c>
      <c r="G1376">
        <v>150.47999999999999</v>
      </c>
      <c r="H1376" t="s">
        <v>1824</v>
      </c>
      <c r="I1376">
        <v>601.91999999999996</v>
      </c>
      <c r="J1376">
        <v>54.17</v>
      </c>
      <c r="K1376">
        <v>0.09</v>
      </c>
    </row>
    <row r="1377" spans="1:11" x14ac:dyDescent="0.3">
      <c r="A1377" t="s">
        <v>3201</v>
      </c>
      <c r="B1377" s="13">
        <v>45534</v>
      </c>
      <c r="C1377" t="s">
        <v>785</v>
      </c>
      <c r="D1377" t="s">
        <v>1684</v>
      </c>
      <c r="E1377" t="s">
        <v>1799</v>
      </c>
      <c r="F1377">
        <v>4</v>
      </c>
      <c r="G1377">
        <v>207.41</v>
      </c>
      <c r="H1377" t="s">
        <v>1824</v>
      </c>
      <c r="I1377">
        <v>829.64</v>
      </c>
      <c r="J1377">
        <v>16.59</v>
      </c>
      <c r="K1377">
        <v>0.02</v>
      </c>
    </row>
    <row r="1378" spans="1:11" x14ac:dyDescent="0.3">
      <c r="A1378" t="s">
        <v>3202</v>
      </c>
      <c r="B1378" s="13">
        <v>45803</v>
      </c>
      <c r="C1378" t="s">
        <v>571</v>
      </c>
      <c r="D1378" t="s">
        <v>1570</v>
      </c>
      <c r="E1378" t="s">
        <v>1776</v>
      </c>
      <c r="F1378">
        <v>1</v>
      </c>
      <c r="G1378">
        <v>56.59</v>
      </c>
      <c r="H1378" t="s">
        <v>1826</v>
      </c>
      <c r="I1378">
        <v>56.59</v>
      </c>
      <c r="J1378">
        <v>8.49</v>
      </c>
      <c r="K1378">
        <v>0.15</v>
      </c>
    </row>
    <row r="1379" spans="1:11" x14ac:dyDescent="0.3">
      <c r="A1379" t="s">
        <v>3203</v>
      </c>
      <c r="B1379" s="13">
        <v>45667</v>
      </c>
      <c r="C1379" t="s">
        <v>1260</v>
      </c>
      <c r="D1379" t="s">
        <v>1626</v>
      </c>
      <c r="E1379" t="s">
        <v>1769</v>
      </c>
      <c r="F1379">
        <v>4</v>
      </c>
      <c r="G1379">
        <v>995.4</v>
      </c>
      <c r="H1379" t="s">
        <v>1824</v>
      </c>
      <c r="I1379">
        <v>3981.6</v>
      </c>
      <c r="J1379">
        <v>1075.03</v>
      </c>
      <c r="K1379">
        <v>0.27</v>
      </c>
    </row>
    <row r="1380" spans="1:11" x14ac:dyDescent="0.3">
      <c r="A1380" t="s">
        <v>3204</v>
      </c>
      <c r="B1380" s="13">
        <v>45656</v>
      </c>
      <c r="C1380" t="s">
        <v>238</v>
      </c>
      <c r="D1380" t="s">
        <v>1642</v>
      </c>
      <c r="E1380" t="s">
        <v>1794</v>
      </c>
      <c r="F1380">
        <v>2</v>
      </c>
      <c r="G1380">
        <v>591.33000000000004</v>
      </c>
      <c r="H1380" t="s">
        <v>1824</v>
      </c>
      <c r="I1380">
        <v>1182.6600000000001</v>
      </c>
      <c r="J1380">
        <v>283.83999999999997</v>
      </c>
      <c r="K1380">
        <v>0.24</v>
      </c>
    </row>
    <row r="1381" spans="1:11" x14ac:dyDescent="0.3">
      <c r="A1381" t="s">
        <v>3205</v>
      </c>
      <c r="B1381" s="13">
        <v>45869</v>
      </c>
      <c r="C1381" t="s">
        <v>1181</v>
      </c>
      <c r="D1381" t="s">
        <v>1644</v>
      </c>
      <c r="E1381" t="s">
        <v>1807</v>
      </c>
      <c r="F1381">
        <v>2</v>
      </c>
      <c r="G1381">
        <v>204.89</v>
      </c>
      <c r="H1381" t="s">
        <v>1824</v>
      </c>
      <c r="I1381">
        <v>409.78</v>
      </c>
      <c r="J1381">
        <v>98.35</v>
      </c>
      <c r="K1381">
        <v>0.24</v>
      </c>
    </row>
    <row r="1382" spans="1:11" x14ac:dyDescent="0.3">
      <c r="A1382" t="s">
        <v>3206</v>
      </c>
      <c r="B1382" s="13">
        <v>45549</v>
      </c>
      <c r="C1382" t="s">
        <v>325</v>
      </c>
      <c r="D1382" t="s">
        <v>1678</v>
      </c>
      <c r="E1382" t="s">
        <v>1799</v>
      </c>
      <c r="F1382">
        <v>2</v>
      </c>
      <c r="G1382">
        <v>546.41</v>
      </c>
      <c r="H1382" t="s">
        <v>1829</v>
      </c>
      <c r="I1382">
        <v>1092.82</v>
      </c>
      <c r="J1382">
        <v>87.43</v>
      </c>
      <c r="K1382">
        <v>0.08</v>
      </c>
    </row>
    <row r="1383" spans="1:11" x14ac:dyDescent="0.3">
      <c r="A1383" t="s">
        <v>3207</v>
      </c>
      <c r="B1383" s="13">
        <v>45409</v>
      </c>
      <c r="C1383" t="s">
        <v>211</v>
      </c>
      <c r="D1383" t="s">
        <v>1584</v>
      </c>
      <c r="E1383" t="s">
        <v>1794</v>
      </c>
      <c r="F1383">
        <v>4</v>
      </c>
      <c r="G1383">
        <v>455.49</v>
      </c>
      <c r="H1383" t="s">
        <v>1824</v>
      </c>
      <c r="I1383">
        <v>1821.96</v>
      </c>
      <c r="J1383">
        <v>309.73</v>
      </c>
      <c r="K1383">
        <v>0.17</v>
      </c>
    </row>
    <row r="1384" spans="1:11" x14ac:dyDescent="0.3">
      <c r="A1384" t="s">
        <v>3208</v>
      </c>
      <c r="B1384" s="13">
        <v>45374</v>
      </c>
      <c r="C1384" t="s">
        <v>1310</v>
      </c>
      <c r="D1384" t="s">
        <v>1568</v>
      </c>
      <c r="E1384" t="s">
        <v>1804</v>
      </c>
      <c r="F1384">
        <v>2</v>
      </c>
      <c r="G1384">
        <v>700.27</v>
      </c>
      <c r="H1384" t="s">
        <v>1824</v>
      </c>
      <c r="I1384">
        <v>1400.54</v>
      </c>
      <c r="J1384">
        <v>224.09</v>
      </c>
      <c r="K1384">
        <v>0.16</v>
      </c>
    </row>
    <row r="1385" spans="1:11" x14ac:dyDescent="0.3">
      <c r="A1385" t="s">
        <v>3209</v>
      </c>
      <c r="B1385" s="13">
        <v>45282</v>
      </c>
      <c r="C1385" t="s">
        <v>1083</v>
      </c>
      <c r="D1385" t="s">
        <v>1712</v>
      </c>
      <c r="E1385" t="s">
        <v>1807</v>
      </c>
      <c r="F1385">
        <v>2</v>
      </c>
      <c r="G1385">
        <v>160.21</v>
      </c>
      <c r="H1385" t="s">
        <v>1824</v>
      </c>
      <c r="I1385">
        <v>320.42</v>
      </c>
      <c r="J1385">
        <v>28.84</v>
      </c>
      <c r="K1385">
        <v>0.09</v>
      </c>
    </row>
    <row r="1386" spans="1:11" x14ac:dyDescent="0.3">
      <c r="A1386" t="s">
        <v>3210</v>
      </c>
      <c r="B1386" s="13">
        <v>45742</v>
      </c>
      <c r="C1386" t="s">
        <v>127</v>
      </c>
      <c r="D1386" t="s">
        <v>1642</v>
      </c>
      <c r="E1386" t="s">
        <v>1792</v>
      </c>
      <c r="F1386">
        <v>1</v>
      </c>
      <c r="G1386">
        <v>713.63</v>
      </c>
      <c r="H1386" t="s">
        <v>1829</v>
      </c>
      <c r="I1386">
        <v>713.63</v>
      </c>
      <c r="J1386">
        <v>199.82</v>
      </c>
      <c r="K1386">
        <v>0.28000000000000003</v>
      </c>
    </row>
    <row r="1387" spans="1:11" x14ac:dyDescent="0.3">
      <c r="A1387" t="s">
        <v>3211</v>
      </c>
      <c r="B1387" s="13">
        <v>45447</v>
      </c>
      <c r="C1387" t="s">
        <v>732</v>
      </c>
      <c r="D1387" t="s">
        <v>1734</v>
      </c>
      <c r="E1387" t="s">
        <v>1779</v>
      </c>
      <c r="F1387">
        <v>2</v>
      </c>
      <c r="G1387">
        <v>224.69</v>
      </c>
      <c r="H1387" t="s">
        <v>1829</v>
      </c>
      <c r="I1387">
        <v>449.38</v>
      </c>
      <c r="J1387">
        <v>89.88</v>
      </c>
      <c r="K1387">
        <v>0.2</v>
      </c>
    </row>
    <row r="1388" spans="1:11" x14ac:dyDescent="0.3">
      <c r="A1388" t="s">
        <v>3212</v>
      </c>
      <c r="B1388" s="13">
        <v>45733</v>
      </c>
      <c r="C1388" t="s">
        <v>1400</v>
      </c>
      <c r="D1388" t="s">
        <v>1588</v>
      </c>
      <c r="E1388" t="s">
        <v>1799</v>
      </c>
      <c r="F1388">
        <v>2</v>
      </c>
      <c r="G1388">
        <v>740.57</v>
      </c>
      <c r="H1388" t="s">
        <v>1824</v>
      </c>
      <c r="I1388">
        <v>1481.14</v>
      </c>
      <c r="J1388">
        <v>88.87</v>
      </c>
      <c r="K1388">
        <v>0.06</v>
      </c>
    </row>
    <row r="1389" spans="1:11" x14ac:dyDescent="0.3">
      <c r="A1389" t="s">
        <v>3213</v>
      </c>
      <c r="B1389" s="13">
        <v>45373</v>
      </c>
      <c r="C1389" t="s">
        <v>481</v>
      </c>
      <c r="D1389" t="s">
        <v>1570</v>
      </c>
      <c r="E1389" t="s">
        <v>1766</v>
      </c>
      <c r="F1389">
        <v>3</v>
      </c>
      <c r="G1389">
        <v>250.14</v>
      </c>
      <c r="H1389" t="s">
        <v>1826</v>
      </c>
      <c r="I1389">
        <v>750.42</v>
      </c>
      <c r="J1389">
        <v>172.6</v>
      </c>
      <c r="K1389">
        <v>0.23</v>
      </c>
    </row>
    <row r="1390" spans="1:11" x14ac:dyDescent="0.3">
      <c r="A1390" t="s">
        <v>3214</v>
      </c>
      <c r="B1390" s="13">
        <v>45655</v>
      </c>
      <c r="C1390" t="s">
        <v>89</v>
      </c>
      <c r="D1390" t="s">
        <v>1744</v>
      </c>
      <c r="E1390" t="s">
        <v>1813</v>
      </c>
      <c r="F1390">
        <v>3</v>
      </c>
      <c r="G1390">
        <v>34.97</v>
      </c>
      <c r="H1390" t="s">
        <v>1824</v>
      </c>
      <c r="I1390">
        <v>104.91</v>
      </c>
      <c r="J1390">
        <v>1.05</v>
      </c>
      <c r="K1390">
        <v>0.01</v>
      </c>
    </row>
    <row r="1391" spans="1:11" x14ac:dyDescent="0.3">
      <c r="A1391" t="s">
        <v>3215</v>
      </c>
      <c r="B1391" s="13">
        <v>45868</v>
      </c>
      <c r="C1391" t="s">
        <v>960</v>
      </c>
      <c r="D1391" t="s">
        <v>1632</v>
      </c>
      <c r="E1391" t="s">
        <v>1804</v>
      </c>
      <c r="F1391">
        <v>1</v>
      </c>
      <c r="G1391">
        <v>653.91</v>
      </c>
      <c r="H1391" t="s">
        <v>1826</v>
      </c>
      <c r="I1391">
        <v>653.91</v>
      </c>
      <c r="J1391">
        <v>196.17</v>
      </c>
      <c r="K1391">
        <v>0.3</v>
      </c>
    </row>
    <row r="1392" spans="1:11" x14ac:dyDescent="0.3">
      <c r="A1392" t="s">
        <v>3216</v>
      </c>
      <c r="B1392" s="13">
        <v>45338</v>
      </c>
      <c r="C1392" t="s">
        <v>1136</v>
      </c>
      <c r="D1392" t="s">
        <v>1680</v>
      </c>
      <c r="E1392" t="s">
        <v>1766</v>
      </c>
      <c r="F1392">
        <v>1</v>
      </c>
      <c r="G1392">
        <v>997.87</v>
      </c>
      <c r="H1392" t="s">
        <v>1824</v>
      </c>
      <c r="I1392">
        <v>997.87</v>
      </c>
      <c r="J1392">
        <v>239.49</v>
      </c>
      <c r="K1392">
        <v>0.24</v>
      </c>
    </row>
    <row r="1393" spans="1:11" x14ac:dyDescent="0.3">
      <c r="A1393" t="s">
        <v>3217</v>
      </c>
      <c r="B1393" s="13">
        <v>45349</v>
      </c>
      <c r="C1393" t="s">
        <v>678</v>
      </c>
      <c r="D1393" t="s">
        <v>1726</v>
      </c>
      <c r="E1393" t="s">
        <v>1799</v>
      </c>
      <c r="F1393">
        <v>1</v>
      </c>
      <c r="G1393">
        <v>174.27</v>
      </c>
      <c r="H1393" t="s">
        <v>1829</v>
      </c>
      <c r="I1393">
        <v>174.27</v>
      </c>
      <c r="J1393">
        <v>47.05</v>
      </c>
      <c r="K1393">
        <v>0.27</v>
      </c>
    </row>
    <row r="1394" spans="1:11" x14ac:dyDescent="0.3">
      <c r="A1394" t="s">
        <v>3218</v>
      </c>
      <c r="B1394" s="13">
        <v>45368</v>
      </c>
      <c r="C1394" t="s">
        <v>402</v>
      </c>
      <c r="D1394" t="s">
        <v>1646</v>
      </c>
      <c r="E1394" t="s">
        <v>1779</v>
      </c>
      <c r="F1394">
        <v>3</v>
      </c>
      <c r="G1394">
        <v>847.44</v>
      </c>
      <c r="H1394" t="s">
        <v>1824</v>
      </c>
      <c r="I1394">
        <v>2542.3200000000002</v>
      </c>
      <c r="J1394">
        <v>432.19</v>
      </c>
      <c r="K1394">
        <v>0.17</v>
      </c>
    </row>
    <row r="1395" spans="1:11" x14ac:dyDescent="0.3">
      <c r="A1395" t="s">
        <v>3219</v>
      </c>
      <c r="B1395" s="13">
        <v>45243</v>
      </c>
      <c r="C1395" t="s">
        <v>1328</v>
      </c>
      <c r="D1395" t="s">
        <v>1549</v>
      </c>
      <c r="E1395" t="s">
        <v>1761</v>
      </c>
      <c r="F1395">
        <v>1</v>
      </c>
      <c r="G1395">
        <v>493.45</v>
      </c>
      <c r="H1395" t="s">
        <v>1824</v>
      </c>
      <c r="I1395">
        <v>493.45</v>
      </c>
      <c r="J1395">
        <v>44.41</v>
      </c>
      <c r="K1395">
        <v>0.09</v>
      </c>
    </row>
    <row r="1396" spans="1:11" x14ac:dyDescent="0.3">
      <c r="A1396" t="s">
        <v>3220</v>
      </c>
      <c r="B1396" s="13">
        <v>45577</v>
      </c>
      <c r="C1396" t="s">
        <v>746</v>
      </c>
      <c r="D1396" t="s">
        <v>1672</v>
      </c>
      <c r="E1396" t="s">
        <v>1761</v>
      </c>
      <c r="F1396">
        <v>4</v>
      </c>
      <c r="G1396">
        <v>111.66</v>
      </c>
      <c r="H1396" t="s">
        <v>1824</v>
      </c>
      <c r="I1396">
        <v>446.64</v>
      </c>
      <c r="J1396">
        <v>62.53</v>
      </c>
      <c r="K1396">
        <v>0.14000000000000001</v>
      </c>
    </row>
    <row r="1397" spans="1:11" x14ac:dyDescent="0.3">
      <c r="A1397" t="s">
        <v>3221</v>
      </c>
      <c r="B1397" s="13">
        <v>45343</v>
      </c>
      <c r="C1397" t="s">
        <v>884</v>
      </c>
      <c r="D1397" t="s">
        <v>1728</v>
      </c>
      <c r="E1397" t="s">
        <v>1792</v>
      </c>
      <c r="F1397">
        <v>1</v>
      </c>
      <c r="G1397">
        <v>413.65</v>
      </c>
      <c r="H1397" t="s">
        <v>1829</v>
      </c>
      <c r="I1397">
        <v>413.65</v>
      </c>
      <c r="J1397">
        <v>41.36</v>
      </c>
      <c r="K1397">
        <v>0.1</v>
      </c>
    </row>
    <row r="1398" spans="1:11" x14ac:dyDescent="0.3">
      <c r="A1398" t="s">
        <v>3222</v>
      </c>
      <c r="B1398" s="13">
        <v>45744</v>
      </c>
      <c r="C1398" t="s">
        <v>1464</v>
      </c>
      <c r="D1398" t="s">
        <v>1726</v>
      </c>
      <c r="E1398" t="s">
        <v>1786</v>
      </c>
      <c r="F1398">
        <v>1</v>
      </c>
      <c r="G1398">
        <v>317.14999999999998</v>
      </c>
      <c r="H1398" t="s">
        <v>1829</v>
      </c>
      <c r="I1398">
        <v>317.14999999999998</v>
      </c>
      <c r="J1398">
        <v>76.12</v>
      </c>
      <c r="K1398">
        <v>0.24</v>
      </c>
    </row>
    <row r="1399" spans="1:11" x14ac:dyDescent="0.3">
      <c r="A1399" t="s">
        <v>3223</v>
      </c>
      <c r="B1399" s="13">
        <v>45873</v>
      </c>
      <c r="C1399" t="s">
        <v>1124</v>
      </c>
      <c r="D1399" t="s">
        <v>1724</v>
      </c>
      <c r="E1399" t="s">
        <v>1757</v>
      </c>
      <c r="F1399">
        <v>3</v>
      </c>
      <c r="G1399">
        <v>642.94000000000005</v>
      </c>
      <c r="H1399" t="s">
        <v>1829</v>
      </c>
      <c r="I1399">
        <v>1928.82</v>
      </c>
      <c r="J1399">
        <v>96.44</v>
      </c>
      <c r="K1399">
        <v>0.05</v>
      </c>
    </row>
    <row r="1400" spans="1:11" x14ac:dyDescent="0.3">
      <c r="A1400" t="s">
        <v>3224</v>
      </c>
      <c r="B1400" s="13">
        <v>45601</v>
      </c>
      <c r="C1400" t="s">
        <v>455</v>
      </c>
      <c r="D1400" t="s">
        <v>1662</v>
      </c>
      <c r="E1400" t="s">
        <v>1789</v>
      </c>
      <c r="F1400">
        <v>4</v>
      </c>
      <c r="G1400">
        <v>559.59</v>
      </c>
      <c r="H1400" t="s">
        <v>1829</v>
      </c>
      <c r="I1400">
        <v>2238.36</v>
      </c>
      <c r="J1400">
        <v>425.29</v>
      </c>
      <c r="K1400">
        <v>0.19</v>
      </c>
    </row>
    <row r="1401" spans="1:11" x14ac:dyDescent="0.3">
      <c r="A1401" t="s">
        <v>3225</v>
      </c>
      <c r="B1401" s="13">
        <v>45458</v>
      </c>
      <c r="C1401" t="s">
        <v>399</v>
      </c>
      <c r="D1401" t="s">
        <v>1606</v>
      </c>
      <c r="E1401" t="s">
        <v>1810</v>
      </c>
      <c r="F1401">
        <v>1</v>
      </c>
      <c r="G1401">
        <v>758.54</v>
      </c>
      <c r="H1401" t="s">
        <v>1826</v>
      </c>
      <c r="I1401">
        <v>758.54</v>
      </c>
      <c r="J1401">
        <v>219.98</v>
      </c>
      <c r="K1401">
        <v>0.28999999999999998</v>
      </c>
    </row>
    <row r="1402" spans="1:11" x14ac:dyDescent="0.3">
      <c r="A1402" t="s">
        <v>3226</v>
      </c>
      <c r="B1402" s="13">
        <v>45649</v>
      </c>
      <c r="C1402" t="s">
        <v>1425</v>
      </c>
      <c r="D1402" t="s">
        <v>1708</v>
      </c>
      <c r="E1402" t="s">
        <v>1801</v>
      </c>
      <c r="F1402">
        <v>4</v>
      </c>
      <c r="G1402">
        <v>643.96</v>
      </c>
      <c r="H1402" t="s">
        <v>1826</v>
      </c>
      <c r="I1402">
        <v>2575.84</v>
      </c>
      <c r="J1402">
        <v>412.13</v>
      </c>
      <c r="K1402">
        <v>0.16</v>
      </c>
    </row>
    <row r="1403" spans="1:11" x14ac:dyDescent="0.3">
      <c r="A1403" t="s">
        <v>3227</v>
      </c>
      <c r="B1403" s="13">
        <v>45653</v>
      </c>
      <c r="C1403" t="s">
        <v>779</v>
      </c>
      <c r="D1403" t="s">
        <v>1596</v>
      </c>
      <c r="E1403" t="s">
        <v>1786</v>
      </c>
      <c r="F1403">
        <v>1</v>
      </c>
      <c r="G1403">
        <v>882.73</v>
      </c>
      <c r="H1403" t="s">
        <v>1824</v>
      </c>
      <c r="I1403">
        <v>882.73</v>
      </c>
      <c r="J1403">
        <v>88.27</v>
      </c>
      <c r="K1403">
        <v>0.1</v>
      </c>
    </row>
    <row r="1404" spans="1:11" x14ac:dyDescent="0.3">
      <c r="A1404" t="s">
        <v>3228</v>
      </c>
      <c r="B1404" s="13">
        <v>45378</v>
      </c>
      <c r="C1404" t="s">
        <v>1023</v>
      </c>
      <c r="D1404" t="s">
        <v>1730</v>
      </c>
      <c r="E1404" t="s">
        <v>1813</v>
      </c>
      <c r="F1404">
        <v>2</v>
      </c>
      <c r="G1404">
        <v>600.03</v>
      </c>
      <c r="H1404" t="s">
        <v>1826</v>
      </c>
      <c r="I1404">
        <v>1200.06</v>
      </c>
      <c r="J1404">
        <v>312.02</v>
      </c>
      <c r="K1404">
        <v>0.26</v>
      </c>
    </row>
    <row r="1405" spans="1:11" x14ac:dyDescent="0.3">
      <c r="A1405" t="s">
        <v>3229</v>
      </c>
      <c r="B1405" s="13">
        <v>45638</v>
      </c>
      <c r="C1405" t="s">
        <v>526</v>
      </c>
      <c r="D1405" t="s">
        <v>1656</v>
      </c>
      <c r="E1405" t="s">
        <v>1773</v>
      </c>
      <c r="F1405">
        <v>2</v>
      </c>
      <c r="G1405">
        <v>628.83000000000004</v>
      </c>
      <c r="H1405" t="s">
        <v>1826</v>
      </c>
      <c r="I1405">
        <v>1257.6600000000001</v>
      </c>
      <c r="J1405">
        <v>88.04</v>
      </c>
      <c r="K1405">
        <v>7.0000000000000007E-2</v>
      </c>
    </row>
    <row r="1406" spans="1:11" x14ac:dyDescent="0.3">
      <c r="A1406" t="s">
        <v>3230</v>
      </c>
      <c r="B1406" s="13">
        <v>45277</v>
      </c>
      <c r="C1406" t="s">
        <v>579</v>
      </c>
      <c r="D1406" t="s">
        <v>1710</v>
      </c>
      <c r="E1406" t="s">
        <v>1786</v>
      </c>
      <c r="F1406">
        <v>3</v>
      </c>
      <c r="G1406">
        <v>113.87</v>
      </c>
      <c r="H1406" t="s">
        <v>1829</v>
      </c>
      <c r="I1406">
        <v>341.61</v>
      </c>
      <c r="J1406">
        <v>71.739999999999995</v>
      </c>
      <c r="K1406">
        <v>0.21</v>
      </c>
    </row>
    <row r="1407" spans="1:11" x14ac:dyDescent="0.3">
      <c r="A1407" t="s">
        <v>3231</v>
      </c>
      <c r="B1407" s="13">
        <v>45351</v>
      </c>
      <c r="C1407" t="s">
        <v>1298</v>
      </c>
      <c r="D1407" t="s">
        <v>1692</v>
      </c>
      <c r="E1407" t="s">
        <v>1779</v>
      </c>
      <c r="F1407">
        <v>4</v>
      </c>
      <c r="G1407">
        <v>282.07</v>
      </c>
      <c r="H1407" t="s">
        <v>1826</v>
      </c>
      <c r="I1407">
        <v>1128.28</v>
      </c>
      <c r="J1407">
        <v>203.09</v>
      </c>
      <c r="K1407">
        <v>0.18</v>
      </c>
    </row>
    <row r="1408" spans="1:11" x14ac:dyDescent="0.3">
      <c r="A1408" t="s">
        <v>3232</v>
      </c>
      <c r="B1408" s="13">
        <v>45290</v>
      </c>
      <c r="C1408" t="s">
        <v>523</v>
      </c>
      <c r="D1408" t="s">
        <v>1656</v>
      </c>
      <c r="E1408" t="s">
        <v>1776</v>
      </c>
      <c r="F1408">
        <v>3</v>
      </c>
      <c r="G1408">
        <v>676.77</v>
      </c>
      <c r="H1408" t="s">
        <v>1826</v>
      </c>
      <c r="I1408">
        <v>2030.31</v>
      </c>
      <c r="J1408">
        <v>345.15</v>
      </c>
      <c r="K1408">
        <v>0.17</v>
      </c>
    </row>
    <row r="1409" spans="1:11" x14ac:dyDescent="0.3">
      <c r="A1409" t="s">
        <v>3233</v>
      </c>
      <c r="B1409" s="13">
        <v>45638</v>
      </c>
      <c r="C1409" t="s">
        <v>713</v>
      </c>
      <c r="D1409" t="s">
        <v>1560</v>
      </c>
      <c r="E1409" t="s">
        <v>1804</v>
      </c>
      <c r="F1409">
        <v>2</v>
      </c>
      <c r="G1409">
        <v>362.7</v>
      </c>
      <c r="H1409" t="s">
        <v>1824</v>
      </c>
      <c r="I1409">
        <v>725.4</v>
      </c>
      <c r="J1409">
        <v>65.290000000000006</v>
      </c>
      <c r="K1409">
        <v>0.09</v>
      </c>
    </row>
    <row r="1410" spans="1:11" x14ac:dyDescent="0.3">
      <c r="A1410" t="s">
        <v>3234</v>
      </c>
      <c r="B1410" s="13">
        <v>45679</v>
      </c>
      <c r="C1410" t="s">
        <v>461</v>
      </c>
      <c r="D1410" t="s">
        <v>1574</v>
      </c>
      <c r="E1410" t="s">
        <v>1761</v>
      </c>
      <c r="F1410">
        <v>1</v>
      </c>
      <c r="G1410">
        <v>908.5</v>
      </c>
      <c r="H1410" t="s">
        <v>1829</v>
      </c>
      <c r="I1410">
        <v>908.5</v>
      </c>
      <c r="J1410">
        <v>181.7</v>
      </c>
      <c r="K1410">
        <v>0.2</v>
      </c>
    </row>
    <row r="1411" spans="1:11" x14ac:dyDescent="0.3">
      <c r="A1411" t="s">
        <v>3235</v>
      </c>
      <c r="B1411" s="13">
        <v>45296</v>
      </c>
      <c r="C1411" t="s">
        <v>247</v>
      </c>
      <c r="D1411" t="s">
        <v>1598</v>
      </c>
      <c r="E1411" t="s">
        <v>1801</v>
      </c>
      <c r="F1411">
        <v>2</v>
      </c>
      <c r="G1411">
        <v>795.37</v>
      </c>
      <c r="H1411" t="s">
        <v>1829</v>
      </c>
      <c r="I1411">
        <v>1590.74</v>
      </c>
      <c r="J1411">
        <v>318.14999999999998</v>
      </c>
      <c r="K1411">
        <v>0.2</v>
      </c>
    </row>
    <row r="1412" spans="1:11" x14ac:dyDescent="0.3">
      <c r="A1412" t="s">
        <v>3236</v>
      </c>
      <c r="B1412" s="13">
        <v>45760</v>
      </c>
      <c r="C1412" t="s">
        <v>487</v>
      </c>
      <c r="D1412" t="s">
        <v>1618</v>
      </c>
      <c r="E1412" t="s">
        <v>1769</v>
      </c>
      <c r="F1412">
        <v>2</v>
      </c>
      <c r="G1412">
        <v>326.85000000000002</v>
      </c>
      <c r="H1412" t="s">
        <v>1829</v>
      </c>
      <c r="I1412">
        <v>653.70000000000005</v>
      </c>
      <c r="J1412">
        <v>111.13</v>
      </c>
      <c r="K1412">
        <v>0.17</v>
      </c>
    </row>
    <row r="1413" spans="1:11" x14ac:dyDescent="0.3">
      <c r="A1413" t="s">
        <v>3237</v>
      </c>
      <c r="B1413" s="13">
        <v>45603</v>
      </c>
      <c r="C1413" t="s">
        <v>1098</v>
      </c>
      <c r="D1413" t="s">
        <v>1660</v>
      </c>
      <c r="E1413" t="s">
        <v>1799</v>
      </c>
      <c r="F1413">
        <v>3</v>
      </c>
      <c r="G1413">
        <v>169.43</v>
      </c>
      <c r="H1413" t="s">
        <v>1824</v>
      </c>
      <c r="I1413">
        <v>508.29</v>
      </c>
      <c r="J1413">
        <v>96.58</v>
      </c>
      <c r="K1413">
        <v>0.19</v>
      </c>
    </row>
    <row r="1414" spans="1:11" x14ac:dyDescent="0.3">
      <c r="A1414" t="s">
        <v>3238</v>
      </c>
      <c r="B1414" s="13">
        <v>45413</v>
      </c>
      <c r="C1414" t="s">
        <v>544</v>
      </c>
      <c r="D1414" t="s">
        <v>1714</v>
      </c>
      <c r="E1414" t="s">
        <v>1776</v>
      </c>
      <c r="F1414">
        <v>1</v>
      </c>
      <c r="G1414">
        <v>254.47</v>
      </c>
      <c r="H1414" t="s">
        <v>1824</v>
      </c>
      <c r="I1414">
        <v>254.47</v>
      </c>
      <c r="J1414">
        <v>25.45</v>
      </c>
      <c r="K1414">
        <v>0.1</v>
      </c>
    </row>
    <row r="1415" spans="1:11" x14ac:dyDescent="0.3">
      <c r="A1415" t="s">
        <v>3239</v>
      </c>
      <c r="B1415" s="13">
        <v>45506</v>
      </c>
      <c r="C1415" t="s">
        <v>1298</v>
      </c>
      <c r="D1415" t="s">
        <v>1598</v>
      </c>
      <c r="E1415" t="s">
        <v>1804</v>
      </c>
      <c r="F1415">
        <v>4</v>
      </c>
      <c r="G1415">
        <v>627.73</v>
      </c>
      <c r="H1415" t="s">
        <v>1829</v>
      </c>
      <c r="I1415">
        <v>2510.92</v>
      </c>
      <c r="J1415">
        <v>276.2</v>
      </c>
      <c r="K1415">
        <v>0.11</v>
      </c>
    </row>
    <row r="1416" spans="1:11" x14ac:dyDescent="0.3">
      <c r="A1416" t="s">
        <v>3240</v>
      </c>
      <c r="B1416" s="13">
        <v>45394</v>
      </c>
      <c r="C1416" t="s">
        <v>1160</v>
      </c>
      <c r="D1416" t="s">
        <v>1610</v>
      </c>
      <c r="E1416" t="s">
        <v>1813</v>
      </c>
      <c r="F1416">
        <v>4</v>
      </c>
      <c r="G1416">
        <v>327.25</v>
      </c>
      <c r="H1416" t="s">
        <v>1829</v>
      </c>
      <c r="I1416">
        <v>1309</v>
      </c>
      <c r="J1416">
        <v>170.17</v>
      </c>
      <c r="K1416">
        <v>0.13</v>
      </c>
    </row>
    <row r="1417" spans="1:11" x14ac:dyDescent="0.3">
      <c r="A1417" t="s">
        <v>3241</v>
      </c>
      <c r="B1417" s="13">
        <v>45755</v>
      </c>
      <c r="C1417" t="s">
        <v>490</v>
      </c>
      <c r="D1417" t="s">
        <v>1666</v>
      </c>
      <c r="E1417" t="s">
        <v>1792</v>
      </c>
      <c r="F1417">
        <v>4</v>
      </c>
      <c r="G1417">
        <v>511.43</v>
      </c>
      <c r="H1417" t="s">
        <v>1829</v>
      </c>
      <c r="I1417">
        <v>2045.72</v>
      </c>
      <c r="J1417">
        <v>368.23</v>
      </c>
      <c r="K1417">
        <v>0.18</v>
      </c>
    </row>
    <row r="1418" spans="1:11" x14ac:dyDescent="0.3">
      <c r="A1418" t="s">
        <v>3242</v>
      </c>
      <c r="B1418" s="13">
        <v>45473</v>
      </c>
      <c r="C1418" t="s">
        <v>550</v>
      </c>
      <c r="D1418" t="s">
        <v>1674</v>
      </c>
      <c r="E1418" t="s">
        <v>1807</v>
      </c>
      <c r="F1418">
        <v>4</v>
      </c>
      <c r="G1418">
        <v>194.67</v>
      </c>
      <c r="H1418" t="s">
        <v>1826</v>
      </c>
      <c r="I1418">
        <v>778.68</v>
      </c>
      <c r="J1418">
        <v>179.1</v>
      </c>
      <c r="K1418">
        <v>0.23</v>
      </c>
    </row>
    <row r="1419" spans="1:11" x14ac:dyDescent="0.3">
      <c r="A1419" t="s">
        <v>3243</v>
      </c>
      <c r="B1419" s="13">
        <v>45304</v>
      </c>
      <c r="C1419" t="s">
        <v>221</v>
      </c>
      <c r="D1419" t="s">
        <v>1594</v>
      </c>
      <c r="E1419" t="s">
        <v>1757</v>
      </c>
      <c r="F1419">
        <v>2</v>
      </c>
      <c r="G1419">
        <v>54.51</v>
      </c>
      <c r="H1419" t="s">
        <v>1824</v>
      </c>
      <c r="I1419">
        <v>109.02</v>
      </c>
      <c r="J1419">
        <v>7.63</v>
      </c>
      <c r="K1419">
        <v>7.0000000000000007E-2</v>
      </c>
    </row>
    <row r="1420" spans="1:11" x14ac:dyDescent="0.3">
      <c r="A1420" t="s">
        <v>3244</v>
      </c>
      <c r="B1420" s="13">
        <v>45557</v>
      </c>
      <c r="C1420" t="s">
        <v>278</v>
      </c>
      <c r="D1420" t="s">
        <v>1672</v>
      </c>
      <c r="E1420" t="s">
        <v>1792</v>
      </c>
      <c r="F1420">
        <v>4</v>
      </c>
      <c r="G1420">
        <v>964</v>
      </c>
      <c r="H1420" t="s">
        <v>1826</v>
      </c>
      <c r="I1420">
        <v>3856</v>
      </c>
      <c r="J1420">
        <v>539.84</v>
      </c>
      <c r="K1420">
        <v>0.14000000000000001</v>
      </c>
    </row>
    <row r="1421" spans="1:11" x14ac:dyDescent="0.3">
      <c r="A1421" t="s">
        <v>3245</v>
      </c>
      <c r="B1421" s="13">
        <v>45527</v>
      </c>
      <c r="C1421" t="s">
        <v>157</v>
      </c>
      <c r="D1421" t="s">
        <v>1726</v>
      </c>
      <c r="E1421" t="s">
        <v>1769</v>
      </c>
      <c r="F1421">
        <v>1</v>
      </c>
      <c r="G1421">
        <v>170.12</v>
      </c>
      <c r="H1421" t="s">
        <v>1826</v>
      </c>
      <c r="I1421">
        <v>170.12</v>
      </c>
      <c r="J1421">
        <v>44.23</v>
      </c>
      <c r="K1421">
        <v>0.26</v>
      </c>
    </row>
    <row r="1422" spans="1:11" x14ac:dyDescent="0.3">
      <c r="A1422" t="s">
        <v>3246</v>
      </c>
      <c r="B1422" s="13">
        <v>45875</v>
      </c>
      <c r="C1422" t="s">
        <v>511</v>
      </c>
      <c r="D1422" t="s">
        <v>1654</v>
      </c>
      <c r="E1422" t="s">
        <v>1813</v>
      </c>
      <c r="F1422">
        <v>2</v>
      </c>
      <c r="G1422">
        <v>664.5</v>
      </c>
      <c r="H1422" t="s">
        <v>1824</v>
      </c>
      <c r="I1422">
        <v>1329</v>
      </c>
      <c r="J1422">
        <v>305.67</v>
      </c>
      <c r="K1422">
        <v>0.23</v>
      </c>
    </row>
    <row r="1423" spans="1:11" x14ac:dyDescent="0.3">
      <c r="A1423" t="s">
        <v>3247</v>
      </c>
      <c r="B1423" s="13">
        <v>45936</v>
      </c>
      <c r="C1423" t="s">
        <v>1160</v>
      </c>
      <c r="D1423" t="s">
        <v>1638</v>
      </c>
      <c r="E1423" t="s">
        <v>1789</v>
      </c>
      <c r="F1423">
        <v>4</v>
      </c>
      <c r="G1423">
        <v>557.51</v>
      </c>
      <c r="H1423" t="s">
        <v>1824</v>
      </c>
      <c r="I1423">
        <v>2230.04</v>
      </c>
      <c r="J1423">
        <v>245.3</v>
      </c>
      <c r="K1423">
        <v>0.11</v>
      </c>
    </row>
    <row r="1424" spans="1:11" x14ac:dyDescent="0.3">
      <c r="A1424" t="s">
        <v>3248</v>
      </c>
      <c r="B1424" s="13">
        <v>45807</v>
      </c>
      <c r="C1424" t="s">
        <v>1238</v>
      </c>
      <c r="D1424" t="s">
        <v>1728</v>
      </c>
      <c r="E1424" t="s">
        <v>1757</v>
      </c>
      <c r="F1424">
        <v>2</v>
      </c>
      <c r="G1424">
        <v>410</v>
      </c>
      <c r="H1424" t="s">
        <v>1829</v>
      </c>
      <c r="I1424">
        <v>820</v>
      </c>
      <c r="J1424">
        <v>106.6</v>
      </c>
      <c r="K1424">
        <v>0.13</v>
      </c>
    </row>
    <row r="1425" spans="1:11" x14ac:dyDescent="0.3">
      <c r="A1425" t="s">
        <v>3249</v>
      </c>
      <c r="B1425" s="13">
        <v>45473</v>
      </c>
      <c r="C1425" t="s">
        <v>966</v>
      </c>
      <c r="D1425" t="s">
        <v>1714</v>
      </c>
      <c r="E1425" t="s">
        <v>1773</v>
      </c>
      <c r="F1425">
        <v>2</v>
      </c>
      <c r="G1425">
        <v>879.93</v>
      </c>
      <c r="H1425" t="s">
        <v>1829</v>
      </c>
      <c r="I1425">
        <v>1759.86</v>
      </c>
      <c r="J1425">
        <v>510.36</v>
      </c>
      <c r="K1425">
        <v>0.28999999999999998</v>
      </c>
    </row>
    <row r="1426" spans="1:11" x14ac:dyDescent="0.3">
      <c r="A1426" t="s">
        <v>3250</v>
      </c>
      <c r="B1426" s="13">
        <v>45664</v>
      </c>
      <c r="C1426" t="s">
        <v>40</v>
      </c>
      <c r="D1426" t="s">
        <v>1574</v>
      </c>
      <c r="E1426" t="s">
        <v>1810</v>
      </c>
      <c r="F1426">
        <v>1</v>
      </c>
      <c r="G1426">
        <v>350.58</v>
      </c>
      <c r="H1426" t="s">
        <v>1829</v>
      </c>
      <c r="I1426">
        <v>350.58</v>
      </c>
      <c r="J1426">
        <v>10.52</v>
      </c>
      <c r="K1426">
        <v>0.03</v>
      </c>
    </row>
    <row r="1427" spans="1:11" x14ac:dyDescent="0.3">
      <c r="A1427" t="s">
        <v>3251</v>
      </c>
      <c r="B1427" s="13">
        <v>45633</v>
      </c>
      <c r="C1427" t="s">
        <v>1098</v>
      </c>
      <c r="D1427" t="s">
        <v>1664</v>
      </c>
      <c r="E1427" t="s">
        <v>1766</v>
      </c>
      <c r="F1427">
        <v>4</v>
      </c>
      <c r="G1427">
        <v>348.58</v>
      </c>
      <c r="H1427" t="s">
        <v>1824</v>
      </c>
      <c r="I1427">
        <v>1394.32</v>
      </c>
      <c r="J1427">
        <v>223.09</v>
      </c>
      <c r="K1427">
        <v>0.16</v>
      </c>
    </row>
    <row r="1428" spans="1:11" x14ac:dyDescent="0.3">
      <c r="A1428" t="s">
        <v>3252</v>
      </c>
      <c r="B1428" s="13">
        <v>45548</v>
      </c>
      <c r="C1428" t="s">
        <v>1417</v>
      </c>
      <c r="D1428" t="s">
        <v>1598</v>
      </c>
      <c r="E1428" t="s">
        <v>1766</v>
      </c>
      <c r="F1428">
        <v>3</v>
      </c>
      <c r="G1428">
        <v>247.66</v>
      </c>
      <c r="H1428" t="s">
        <v>1829</v>
      </c>
      <c r="I1428">
        <v>742.98</v>
      </c>
      <c r="J1428">
        <v>14.86</v>
      </c>
      <c r="K1428">
        <v>0.02</v>
      </c>
    </row>
    <row r="1429" spans="1:11" x14ac:dyDescent="0.3">
      <c r="A1429" t="s">
        <v>3253</v>
      </c>
      <c r="B1429" s="13">
        <v>45244</v>
      </c>
      <c r="C1429" t="s">
        <v>1211</v>
      </c>
      <c r="D1429" t="s">
        <v>1626</v>
      </c>
      <c r="E1429" t="s">
        <v>1801</v>
      </c>
      <c r="F1429">
        <v>3</v>
      </c>
      <c r="G1429">
        <v>836.27</v>
      </c>
      <c r="H1429" t="s">
        <v>1824</v>
      </c>
      <c r="I1429">
        <v>2508.81</v>
      </c>
      <c r="J1429">
        <v>401.41</v>
      </c>
      <c r="K1429">
        <v>0.16</v>
      </c>
    </row>
    <row r="1430" spans="1:11" x14ac:dyDescent="0.3">
      <c r="A1430" t="s">
        <v>3254</v>
      </c>
      <c r="B1430" s="13">
        <v>45753</v>
      </c>
      <c r="C1430" t="s">
        <v>640</v>
      </c>
      <c r="D1430" t="s">
        <v>1576</v>
      </c>
      <c r="E1430" t="s">
        <v>1789</v>
      </c>
      <c r="F1430">
        <v>3</v>
      </c>
      <c r="G1430">
        <v>696.74</v>
      </c>
      <c r="H1430" t="s">
        <v>1829</v>
      </c>
      <c r="I1430">
        <v>2090.2199999999998</v>
      </c>
      <c r="J1430">
        <v>271.73</v>
      </c>
      <c r="K1430">
        <v>0.13</v>
      </c>
    </row>
    <row r="1431" spans="1:11" x14ac:dyDescent="0.3">
      <c r="A1431" t="s">
        <v>3255</v>
      </c>
      <c r="B1431" s="13">
        <v>45804</v>
      </c>
      <c r="C1431" t="s">
        <v>785</v>
      </c>
      <c r="D1431" t="s">
        <v>1736</v>
      </c>
      <c r="E1431" t="s">
        <v>1797</v>
      </c>
      <c r="F1431">
        <v>2</v>
      </c>
      <c r="G1431">
        <v>822.59</v>
      </c>
      <c r="H1431" t="s">
        <v>1826</v>
      </c>
      <c r="I1431">
        <v>1645.18</v>
      </c>
      <c r="J1431">
        <v>361.94</v>
      </c>
      <c r="K1431">
        <v>0.22</v>
      </c>
    </row>
    <row r="1432" spans="1:11" x14ac:dyDescent="0.3">
      <c r="A1432" t="s">
        <v>3256</v>
      </c>
      <c r="B1432" s="13">
        <v>45263</v>
      </c>
      <c r="C1432" t="s">
        <v>719</v>
      </c>
      <c r="D1432" t="s">
        <v>1706</v>
      </c>
      <c r="E1432" t="s">
        <v>1761</v>
      </c>
      <c r="F1432">
        <v>1</v>
      </c>
      <c r="G1432">
        <v>462.23</v>
      </c>
      <c r="H1432" t="s">
        <v>1826</v>
      </c>
      <c r="I1432">
        <v>462.23</v>
      </c>
      <c r="J1432">
        <v>138.66999999999999</v>
      </c>
      <c r="K1432">
        <v>0.3</v>
      </c>
    </row>
    <row r="1433" spans="1:11" x14ac:dyDescent="0.3">
      <c r="A1433" t="s">
        <v>3257</v>
      </c>
      <c r="B1433" s="13">
        <v>45906</v>
      </c>
      <c r="C1433" t="s">
        <v>1383</v>
      </c>
      <c r="D1433" t="s">
        <v>1632</v>
      </c>
      <c r="E1433" t="s">
        <v>1807</v>
      </c>
      <c r="F1433">
        <v>1</v>
      </c>
      <c r="G1433">
        <v>361.09</v>
      </c>
      <c r="H1433" t="s">
        <v>1826</v>
      </c>
      <c r="I1433">
        <v>361.09</v>
      </c>
      <c r="J1433">
        <v>21.67</v>
      </c>
      <c r="K1433">
        <v>0.06</v>
      </c>
    </row>
    <row r="1434" spans="1:11" x14ac:dyDescent="0.3">
      <c r="A1434" t="s">
        <v>3258</v>
      </c>
      <c r="B1434" s="13">
        <v>45243</v>
      </c>
      <c r="C1434" t="s">
        <v>1196</v>
      </c>
      <c r="D1434" t="s">
        <v>1694</v>
      </c>
      <c r="E1434" t="s">
        <v>1813</v>
      </c>
      <c r="F1434">
        <v>3</v>
      </c>
      <c r="G1434">
        <v>59.37</v>
      </c>
      <c r="H1434" t="s">
        <v>1826</v>
      </c>
      <c r="I1434">
        <v>178.11</v>
      </c>
      <c r="J1434">
        <v>5.34</v>
      </c>
      <c r="K1434">
        <v>0.03</v>
      </c>
    </row>
    <row r="1435" spans="1:11" x14ac:dyDescent="0.3">
      <c r="A1435" t="s">
        <v>3259</v>
      </c>
      <c r="B1435" s="13">
        <v>45686</v>
      </c>
      <c r="C1435" t="s">
        <v>144</v>
      </c>
      <c r="D1435" t="s">
        <v>1628</v>
      </c>
      <c r="E1435" t="s">
        <v>1757</v>
      </c>
      <c r="F1435">
        <v>3</v>
      </c>
      <c r="G1435">
        <v>765.21</v>
      </c>
      <c r="H1435" t="s">
        <v>1829</v>
      </c>
      <c r="I1435">
        <v>2295.63</v>
      </c>
      <c r="J1435">
        <v>321.39</v>
      </c>
      <c r="K1435">
        <v>0.14000000000000001</v>
      </c>
    </row>
    <row r="1436" spans="1:11" x14ac:dyDescent="0.3">
      <c r="A1436" t="s">
        <v>3260</v>
      </c>
      <c r="B1436" s="13">
        <v>45472</v>
      </c>
      <c r="C1436" t="s">
        <v>779</v>
      </c>
      <c r="D1436" t="s">
        <v>1612</v>
      </c>
      <c r="E1436" t="s">
        <v>1794</v>
      </c>
      <c r="F1436">
        <v>4</v>
      </c>
      <c r="G1436">
        <v>303.56</v>
      </c>
      <c r="H1436" t="s">
        <v>1829</v>
      </c>
      <c r="I1436">
        <v>1214.24</v>
      </c>
      <c r="J1436">
        <v>242.85</v>
      </c>
      <c r="K1436">
        <v>0.2</v>
      </c>
    </row>
    <row r="1437" spans="1:11" x14ac:dyDescent="0.3">
      <c r="A1437" t="s">
        <v>3261</v>
      </c>
      <c r="B1437" s="13">
        <v>45779</v>
      </c>
      <c r="C1437" t="s">
        <v>1371</v>
      </c>
      <c r="D1437" t="s">
        <v>1602</v>
      </c>
      <c r="E1437" t="s">
        <v>1752</v>
      </c>
      <c r="F1437">
        <v>1</v>
      </c>
      <c r="G1437">
        <v>640.92999999999995</v>
      </c>
      <c r="H1437" t="s">
        <v>1826</v>
      </c>
      <c r="I1437">
        <v>640.92999999999995</v>
      </c>
      <c r="J1437">
        <v>121.78</v>
      </c>
      <c r="K1437">
        <v>0.19</v>
      </c>
    </row>
    <row r="1438" spans="1:11" x14ac:dyDescent="0.3">
      <c r="A1438" t="s">
        <v>3262</v>
      </c>
      <c r="B1438" s="13">
        <v>45830</v>
      </c>
      <c r="C1438" t="s">
        <v>576</v>
      </c>
      <c r="D1438" t="s">
        <v>1720</v>
      </c>
      <c r="E1438" t="s">
        <v>1789</v>
      </c>
      <c r="F1438">
        <v>2</v>
      </c>
      <c r="G1438">
        <v>611.25</v>
      </c>
      <c r="H1438" t="s">
        <v>1824</v>
      </c>
      <c r="I1438">
        <v>1222.5</v>
      </c>
      <c r="J1438">
        <v>268.95</v>
      </c>
      <c r="K1438">
        <v>0.22</v>
      </c>
    </row>
    <row r="1439" spans="1:11" x14ac:dyDescent="0.3">
      <c r="A1439" t="s">
        <v>3263</v>
      </c>
      <c r="B1439" s="13">
        <v>45756</v>
      </c>
      <c r="C1439" t="s">
        <v>1422</v>
      </c>
      <c r="D1439" t="s">
        <v>1680</v>
      </c>
      <c r="E1439" t="s">
        <v>1757</v>
      </c>
      <c r="F1439">
        <v>1</v>
      </c>
      <c r="G1439">
        <v>209.93</v>
      </c>
      <c r="H1439" t="s">
        <v>1824</v>
      </c>
      <c r="I1439">
        <v>209.93</v>
      </c>
      <c r="J1439">
        <v>44.09</v>
      </c>
      <c r="K1439">
        <v>0.21</v>
      </c>
    </row>
    <row r="1440" spans="1:11" x14ac:dyDescent="0.3">
      <c r="A1440" t="s">
        <v>3264</v>
      </c>
      <c r="B1440" s="13">
        <v>45847</v>
      </c>
      <c r="C1440" t="s">
        <v>387</v>
      </c>
      <c r="D1440" t="s">
        <v>1746</v>
      </c>
      <c r="E1440" t="s">
        <v>1789</v>
      </c>
      <c r="F1440">
        <v>3</v>
      </c>
      <c r="G1440">
        <v>130.38999999999999</v>
      </c>
      <c r="H1440" t="s">
        <v>1826</v>
      </c>
      <c r="I1440">
        <v>391.17</v>
      </c>
      <c r="J1440">
        <v>93.88</v>
      </c>
      <c r="K1440">
        <v>0.24</v>
      </c>
    </row>
    <row r="1441" spans="1:11" x14ac:dyDescent="0.3">
      <c r="A1441" t="s">
        <v>3265</v>
      </c>
      <c r="B1441" s="13">
        <v>45322</v>
      </c>
      <c r="C1441" t="s">
        <v>923</v>
      </c>
      <c r="D1441" t="s">
        <v>1734</v>
      </c>
      <c r="E1441" t="s">
        <v>1779</v>
      </c>
      <c r="F1441">
        <v>2</v>
      </c>
      <c r="G1441">
        <v>846.18</v>
      </c>
      <c r="H1441" t="s">
        <v>1829</v>
      </c>
      <c r="I1441">
        <v>1692.36</v>
      </c>
      <c r="J1441">
        <v>169.24</v>
      </c>
      <c r="K1441">
        <v>0.1</v>
      </c>
    </row>
    <row r="1442" spans="1:11" x14ac:dyDescent="0.3">
      <c r="A1442" t="s">
        <v>3266</v>
      </c>
      <c r="B1442" s="13">
        <v>45829</v>
      </c>
      <c r="C1442" t="s">
        <v>1109</v>
      </c>
      <c r="D1442" t="s">
        <v>1688</v>
      </c>
      <c r="E1442" t="s">
        <v>1799</v>
      </c>
      <c r="F1442">
        <v>2</v>
      </c>
      <c r="G1442">
        <v>424.53</v>
      </c>
      <c r="H1442" t="s">
        <v>1829</v>
      </c>
      <c r="I1442">
        <v>849.06</v>
      </c>
      <c r="J1442">
        <v>118.87</v>
      </c>
      <c r="K1442">
        <v>0.14000000000000001</v>
      </c>
    </row>
    <row r="1443" spans="1:11" x14ac:dyDescent="0.3">
      <c r="A1443" t="s">
        <v>3267</v>
      </c>
      <c r="B1443" s="13">
        <v>45539</v>
      </c>
      <c r="C1443" t="s">
        <v>824</v>
      </c>
      <c r="D1443" t="s">
        <v>1724</v>
      </c>
      <c r="E1443" t="s">
        <v>1799</v>
      </c>
      <c r="F1443">
        <v>4</v>
      </c>
      <c r="G1443">
        <v>450.42</v>
      </c>
      <c r="H1443" t="s">
        <v>1829</v>
      </c>
      <c r="I1443">
        <v>1801.68</v>
      </c>
      <c r="J1443">
        <v>144.13</v>
      </c>
      <c r="K1443">
        <v>0.08</v>
      </c>
    </row>
    <row r="1444" spans="1:11" x14ac:dyDescent="0.3">
      <c r="A1444" t="s">
        <v>3268</v>
      </c>
      <c r="B1444" s="13">
        <v>45893</v>
      </c>
      <c r="C1444" t="s">
        <v>523</v>
      </c>
      <c r="D1444" t="s">
        <v>1600</v>
      </c>
      <c r="E1444" t="s">
        <v>1786</v>
      </c>
      <c r="F1444">
        <v>4</v>
      </c>
      <c r="G1444">
        <v>896.91</v>
      </c>
      <c r="H1444" t="s">
        <v>1824</v>
      </c>
      <c r="I1444">
        <v>3587.64</v>
      </c>
      <c r="J1444">
        <v>358.76</v>
      </c>
      <c r="K1444">
        <v>0.1</v>
      </c>
    </row>
    <row r="1445" spans="1:11" x14ac:dyDescent="0.3">
      <c r="A1445" t="s">
        <v>3269</v>
      </c>
      <c r="B1445" s="13">
        <v>45814</v>
      </c>
      <c r="C1445" t="s">
        <v>1492</v>
      </c>
      <c r="D1445" t="s">
        <v>1742</v>
      </c>
      <c r="E1445" t="s">
        <v>1789</v>
      </c>
      <c r="F1445">
        <v>3</v>
      </c>
      <c r="G1445">
        <v>679.38</v>
      </c>
      <c r="H1445" t="s">
        <v>1829</v>
      </c>
      <c r="I1445">
        <v>2038.14</v>
      </c>
      <c r="J1445">
        <v>611.44000000000005</v>
      </c>
      <c r="K1445">
        <v>0.3</v>
      </c>
    </row>
    <row r="1446" spans="1:11" x14ac:dyDescent="0.3">
      <c r="A1446" t="s">
        <v>3270</v>
      </c>
      <c r="B1446" s="13">
        <v>45571</v>
      </c>
      <c r="C1446" t="s">
        <v>75</v>
      </c>
      <c r="D1446" t="s">
        <v>1708</v>
      </c>
      <c r="E1446" t="s">
        <v>1804</v>
      </c>
      <c r="F1446">
        <v>3</v>
      </c>
      <c r="G1446">
        <v>483.63</v>
      </c>
      <c r="H1446" t="s">
        <v>1824</v>
      </c>
      <c r="I1446">
        <v>1450.89</v>
      </c>
      <c r="J1446">
        <v>0</v>
      </c>
      <c r="K1446">
        <v>0</v>
      </c>
    </row>
    <row r="1447" spans="1:11" x14ac:dyDescent="0.3">
      <c r="A1447" t="s">
        <v>3271</v>
      </c>
      <c r="B1447" s="13">
        <v>45542</v>
      </c>
      <c r="C1447" t="s">
        <v>124</v>
      </c>
      <c r="D1447" t="s">
        <v>1626</v>
      </c>
      <c r="E1447" t="s">
        <v>1752</v>
      </c>
      <c r="F1447">
        <v>3</v>
      </c>
      <c r="G1447">
        <v>158.27000000000001</v>
      </c>
      <c r="H1447" t="s">
        <v>1829</v>
      </c>
      <c r="I1447">
        <v>474.81</v>
      </c>
      <c r="J1447">
        <v>113.95</v>
      </c>
      <c r="K1447">
        <v>0.24</v>
      </c>
    </row>
    <row r="1448" spans="1:11" x14ac:dyDescent="0.3">
      <c r="A1448" t="s">
        <v>3272</v>
      </c>
      <c r="B1448" s="13">
        <v>45758</v>
      </c>
      <c r="C1448" t="s">
        <v>402</v>
      </c>
      <c r="D1448" t="s">
        <v>1549</v>
      </c>
      <c r="E1448" t="s">
        <v>1801</v>
      </c>
      <c r="F1448">
        <v>4</v>
      </c>
      <c r="G1448">
        <v>601.5</v>
      </c>
      <c r="H1448" t="s">
        <v>1824</v>
      </c>
      <c r="I1448">
        <v>2406</v>
      </c>
      <c r="J1448">
        <v>433.08</v>
      </c>
      <c r="K1448">
        <v>0.18</v>
      </c>
    </row>
    <row r="1449" spans="1:11" x14ac:dyDescent="0.3">
      <c r="A1449" t="s">
        <v>3273</v>
      </c>
      <c r="B1449" s="13">
        <v>45709</v>
      </c>
      <c r="C1449" t="s">
        <v>255</v>
      </c>
      <c r="D1449" t="s">
        <v>1610</v>
      </c>
      <c r="E1449" t="s">
        <v>1810</v>
      </c>
      <c r="F1449">
        <v>2</v>
      </c>
      <c r="G1449">
        <v>46.39</v>
      </c>
      <c r="H1449" t="s">
        <v>1824</v>
      </c>
      <c r="I1449">
        <v>92.78</v>
      </c>
      <c r="J1449">
        <v>6.49</v>
      </c>
      <c r="K1449">
        <v>7.0000000000000007E-2</v>
      </c>
    </row>
    <row r="1450" spans="1:11" x14ac:dyDescent="0.3">
      <c r="A1450" t="s">
        <v>3274</v>
      </c>
      <c r="B1450" s="13">
        <v>45587</v>
      </c>
      <c r="C1450" t="s">
        <v>414</v>
      </c>
      <c r="D1450" t="s">
        <v>1712</v>
      </c>
      <c r="E1450" t="s">
        <v>1782</v>
      </c>
      <c r="F1450">
        <v>4</v>
      </c>
      <c r="G1450">
        <v>892.28</v>
      </c>
      <c r="H1450" t="s">
        <v>1824</v>
      </c>
      <c r="I1450">
        <v>3569.12</v>
      </c>
      <c r="J1450">
        <v>820.9</v>
      </c>
      <c r="K1450">
        <v>0.23</v>
      </c>
    </row>
    <row r="1451" spans="1:11" x14ac:dyDescent="0.3">
      <c r="A1451" t="s">
        <v>3275</v>
      </c>
      <c r="B1451" s="13">
        <v>45494</v>
      </c>
      <c r="C1451" t="s">
        <v>716</v>
      </c>
      <c r="D1451" t="s">
        <v>1568</v>
      </c>
      <c r="E1451" t="s">
        <v>1779</v>
      </c>
      <c r="F1451">
        <v>2</v>
      </c>
      <c r="G1451">
        <v>164.23</v>
      </c>
      <c r="H1451" t="s">
        <v>1824</v>
      </c>
      <c r="I1451">
        <v>328.46</v>
      </c>
      <c r="J1451">
        <v>55.84</v>
      </c>
      <c r="K1451">
        <v>0.17</v>
      </c>
    </row>
    <row r="1452" spans="1:11" x14ac:dyDescent="0.3">
      <c r="A1452" t="s">
        <v>3276</v>
      </c>
      <c r="B1452" s="13">
        <v>45305</v>
      </c>
      <c r="C1452" t="s">
        <v>1397</v>
      </c>
      <c r="D1452" t="s">
        <v>1565</v>
      </c>
      <c r="E1452" t="s">
        <v>1779</v>
      </c>
      <c r="F1452">
        <v>1</v>
      </c>
      <c r="G1452">
        <v>484.23</v>
      </c>
      <c r="H1452" t="s">
        <v>1829</v>
      </c>
      <c r="I1452">
        <v>484.23</v>
      </c>
      <c r="J1452">
        <v>58.11</v>
      </c>
      <c r="K1452">
        <v>0.12</v>
      </c>
    </row>
    <row r="1453" spans="1:11" x14ac:dyDescent="0.3">
      <c r="A1453" t="s">
        <v>3277</v>
      </c>
      <c r="B1453" s="13">
        <v>45383</v>
      </c>
      <c r="C1453" t="s">
        <v>32</v>
      </c>
      <c r="D1453" t="s">
        <v>1618</v>
      </c>
      <c r="E1453" t="s">
        <v>1810</v>
      </c>
      <c r="F1453">
        <v>3</v>
      </c>
      <c r="G1453">
        <v>341.51</v>
      </c>
      <c r="H1453" t="s">
        <v>1829</v>
      </c>
      <c r="I1453">
        <v>1024.53</v>
      </c>
      <c r="J1453">
        <v>225.4</v>
      </c>
      <c r="K1453">
        <v>0.22</v>
      </c>
    </row>
    <row r="1454" spans="1:11" x14ac:dyDescent="0.3">
      <c r="A1454" t="s">
        <v>3278</v>
      </c>
      <c r="B1454" s="13">
        <v>45788</v>
      </c>
      <c r="C1454" t="s">
        <v>384</v>
      </c>
      <c r="D1454" t="s">
        <v>1744</v>
      </c>
      <c r="E1454" t="s">
        <v>1797</v>
      </c>
      <c r="F1454">
        <v>3</v>
      </c>
      <c r="G1454">
        <v>758.87</v>
      </c>
      <c r="H1454" t="s">
        <v>1826</v>
      </c>
      <c r="I1454">
        <v>2276.61</v>
      </c>
      <c r="J1454">
        <v>250.43</v>
      </c>
      <c r="K1454">
        <v>0.11</v>
      </c>
    </row>
    <row r="1455" spans="1:11" x14ac:dyDescent="0.3">
      <c r="A1455" t="s">
        <v>3279</v>
      </c>
      <c r="B1455" s="13">
        <v>45855</v>
      </c>
      <c r="C1455" t="s">
        <v>1449</v>
      </c>
      <c r="D1455" t="s">
        <v>1660</v>
      </c>
      <c r="E1455" t="s">
        <v>1794</v>
      </c>
      <c r="F1455">
        <v>3</v>
      </c>
      <c r="G1455">
        <v>560.52</v>
      </c>
      <c r="H1455" t="s">
        <v>1824</v>
      </c>
      <c r="I1455">
        <v>1681.56</v>
      </c>
      <c r="J1455">
        <v>285.87</v>
      </c>
      <c r="K1455">
        <v>0.17</v>
      </c>
    </row>
    <row r="1456" spans="1:11" x14ac:dyDescent="0.3">
      <c r="A1456" t="s">
        <v>3280</v>
      </c>
      <c r="B1456" s="13">
        <v>45533</v>
      </c>
      <c r="C1456" t="s">
        <v>1101</v>
      </c>
      <c r="D1456" t="s">
        <v>1740</v>
      </c>
      <c r="E1456" t="s">
        <v>1807</v>
      </c>
      <c r="F1456">
        <v>2</v>
      </c>
      <c r="G1456">
        <v>977.18</v>
      </c>
      <c r="H1456" t="s">
        <v>1824</v>
      </c>
      <c r="I1456">
        <v>1954.36</v>
      </c>
      <c r="J1456">
        <v>371.33</v>
      </c>
      <c r="K1456">
        <v>0.19</v>
      </c>
    </row>
    <row r="1457" spans="1:11" x14ac:dyDescent="0.3">
      <c r="A1457" t="s">
        <v>3281</v>
      </c>
      <c r="B1457" s="13">
        <v>45763</v>
      </c>
      <c r="C1457" t="s">
        <v>758</v>
      </c>
      <c r="D1457" t="s">
        <v>1580</v>
      </c>
      <c r="E1457" t="s">
        <v>1799</v>
      </c>
      <c r="F1457">
        <v>4</v>
      </c>
      <c r="G1457">
        <v>761.35</v>
      </c>
      <c r="H1457" t="s">
        <v>1824</v>
      </c>
      <c r="I1457">
        <v>3045.4</v>
      </c>
      <c r="J1457">
        <v>243.63</v>
      </c>
      <c r="K1457">
        <v>0.08</v>
      </c>
    </row>
    <row r="1458" spans="1:11" x14ac:dyDescent="0.3">
      <c r="A1458" t="s">
        <v>3282</v>
      </c>
      <c r="B1458" s="13">
        <v>45900</v>
      </c>
      <c r="C1458" t="s">
        <v>592</v>
      </c>
      <c r="D1458" t="s">
        <v>1682</v>
      </c>
      <c r="E1458" t="s">
        <v>1810</v>
      </c>
      <c r="F1458">
        <v>2</v>
      </c>
      <c r="G1458">
        <v>947.56</v>
      </c>
      <c r="H1458" t="s">
        <v>1829</v>
      </c>
      <c r="I1458">
        <v>1895.12</v>
      </c>
      <c r="J1458">
        <v>37.9</v>
      </c>
      <c r="K1458">
        <v>0.02</v>
      </c>
    </row>
    <row r="1459" spans="1:11" x14ac:dyDescent="0.3">
      <c r="A1459" t="s">
        <v>3283</v>
      </c>
      <c r="B1459" s="13">
        <v>45943</v>
      </c>
      <c r="C1459" t="s">
        <v>764</v>
      </c>
      <c r="D1459" t="s">
        <v>1634</v>
      </c>
      <c r="E1459" t="s">
        <v>1810</v>
      </c>
      <c r="F1459">
        <v>4</v>
      </c>
      <c r="G1459">
        <v>975.47</v>
      </c>
      <c r="H1459" t="s">
        <v>1824</v>
      </c>
      <c r="I1459">
        <v>3901.88</v>
      </c>
      <c r="J1459">
        <v>156.08000000000001</v>
      </c>
      <c r="K1459">
        <v>0.04</v>
      </c>
    </row>
    <row r="1460" spans="1:11" x14ac:dyDescent="0.3">
      <c r="A1460" t="s">
        <v>3284</v>
      </c>
      <c r="B1460" s="13">
        <v>45448</v>
      </c>
      <c r="C1460" t="s">
        <v>1469</v>
      </c>
      <c r="D1460" t="s">
        <v>1574</v>
      </c>
      <c r="E1460" t="s">
        <v>1786</v>
      </c>
      <c r="F1460">
        <v>3</v>
      </c>
      <c r="G1460">
        <v>769.06</v>
      </c>
      <c r="H1460" t="s">
        <v>1829</v>
      </c>
      <c r="I1460">
        <v>2307.1799999999998</v>
      </c>
      <c r="J1460">
        <v>530.65</v>
      </c>
      <c r="K1460">
        <v>0.23</v>
      </c>
    </row>
    <row r="1461" spans="1:11" x14ac:dyDescent="0.3">
      <c r="A1461" t="s">
        <v>3285</v>
      </c>
      <c r="B1461" s="13">
        <v>45929</v>
      </c>
      <c r="C1461" t="s">
        <v>1495</v>
      </c>
      <c r="D1461" t="s">
        <v>1626</v>
      </c>
      <c r="E1461" t="s">
        <v>1761</v>
      </c>
      <c r="F1461">
        <v>3</v>
      </c>
      <c r="G1461">
        <v>824.75</v>
      </c>
      <c r="H1461" t="s">
        <v>1824</v>
      </c>
      <c r="I1461">
        <v>2474.25</v>
      </c>
      <c r="J1461">
        <v>569.08000000000004</v>
      </c>
      <c r="K1461">
        <v>0.23</v>
      </c>
    </row>
    <row r="1462" spans="1:11" x14ac:dyDescent="0.3">
      <c r="A1462" t="s">
        <v>3286</v>
      </c>
      <c r="B1462" s="13">
        <v>45478</v>
      </c>
      <c r="C1462" t="s">
        <v>1249</v>
      </c>
      <c r="D1462" t="s">
        <v>1684</v>
      </c>
      <c r="E1462" t="s">
        <v>1769</v>
      </c>
      <c r="F1462">
        <v>2</v>
      </c>
      <c r="G1462">
        <v>821.35</v>
      </c>
      <c r="H1462" t="s">
        <v>1826</v>
      </c>
      <c r="I1462">
        <v>1642.7</v>
      </c>
      <c r="J1462">
        <v>180.7</v>
      </c>
      <c r="K1462">
        <v>0.11</v>
      </c>
    </row>
    <row r="1463" spans="1:11" x14ac:dyDescent="0.3">
      <c r="A1463" t="s">
        <v>3287</v>
      </c>
      <c r="B1463" s="13">
        <v>45723</v>
      </c>
      <c r="C1463" t="s">
        <v>1260</v>
      </c>
      <c r="D1463" t="s">
        <v>1574</v>
      </c>
      <c r="E1463" t="s">
        <v>1789</v>
      </c>
      <c r="F1463">
        <v>1</v>
      </c>
      <c r="G1463">
        <v>120.57</v>
      </c>
      <c r="H1463" t="s">
        <v>1826</v>
      </c>
      <c r="I1463">
        <v>120.57</v>
      </c>
      <c r="J1463">
        <v>7.23</v>
      </c>
      <c r="K1463">
        <v>0.06</v>
      </c>
    </row>
    <row r="1464" spans="1:11" x14ac:dyDescent="0.3">
      <c r="A1464" t="s">
        <v>3288</v>
      </c>
      <c r="B1464" s="13">
        <v>45240</v>
      </c>
      <c r="C1464" t="s">
        <v>1053</v>
      </c>
      <c r="D1464" t="s">
        <v>1726</v>
      </c>
      <c r="E1464" t="s">
        <v>1757</v>
      </c>
      <c r="F1464">
        <v>1</v>
      </c>
      <c r="G1464">
        <v>122.27</v>
      </c>
      <c r="H1464" t="s">
        <v>1826</v>
      </c>
      <c r="I1464">
        <v>122.27</v>
      </c>
      <c r="J1464">
        <v>31.79</v>
      </c>
      <c r="K1464">
        <v>0.26</v>
      </c>
    </row>
    <row r="1465" spans="1:11" x14ac:dyDescent="0.3">
      <c r="A1465" t="s">
        <v>3289</v>
      </c>
      <c r="B1465" s="13">
        <v>45890</v>
      </c>
      <c r="C1465" t="s">
        <v>565</v>
      </c>
      <c r="D1465" t="s">
        <v>1600</v>
      </c>
      <c r="E1465" t="s">
        <v>1761</v>
      </c>
      <c r="F1465">
        <v>2</v>
      </c>
      <c r="G1465">
        <v>182.89</v>
      </c>
      <c r="H1465" t="s">
        <v>1824</v>
      </c>
      <c r="I1465">
        <v>365.78</v>
      </c>
      <c r="J1465">
        <v>40.24</v>
      </c>
      <c r="K1465">
        <v>0.11</v>
      </c>
    </row>
    <row r="1466" spans="1:11" x14ac:dyDescent="0.3">
      <c r="A1466" t="s">
        <v>3290</v>
      </c>
      <c r="B1466" s="13">
        <v>45796</v>
      </c>
      <c r="C1466" t="s">
        <v>1160</v>
      </c>
      <c r="D1466" t="s">
        <v>1640</v>
      </c>
      <c r="E1466" t="s">
        <v>1769</v>
      </c>
      <c r="F1466">
        <v>1</v>
      </c>
      <c r="G1466">
        <v>695.26</v>
      </c>
      <c r="H1466" t="s">
        <v>1826</v>
      </c>
      <c r="I1466">
        <v>695.26</v>
      </c>
      <c r="J1466">
        <v>159.91</v>
      </c>
      <c r="K1466">
        <v>0.23</v>
      </c>
    </row>
    <row r="1467" spans="1:11" x14ac:dyDescent="0.3">
      <c r="A1467" t="s">
        <v>3291</v>
      </c>
      <c r="B1467" s="13">
        <v>45895</v>
      </c>
      <c r="C1467" t="s">
        <v>114</v>
      </c>
      <c r="D1467" t="s">
        <v>1606</v>
      </c>
      <c r="E1467" t="s">
        <v>1776</v>
      </c>
      <c r="F1467">
        <v>2</v>
      </c>
      <c r="G1467">
        <v>408.8</v>
      </c>
      <c r="H1467" t="s">
        <v>1829</v>
      </c>
      <c r="I1467">
        <v>817.6</v>
      </c>
      <c r="J1467">
        <v>138.99</v>
      </c>
      <c r="K1467">
        <v>0.17</v>
      </c>
    </row>
    <row r="1468" spans="1:11" x14ac:dyDescent="0.3">
      <c r="A1468" t="s">
        <v>3292</v>
      </c>
      <c r="B1468" s="13">
        <v>45676</v>
      </c>
      <c r="C1468" t="s">
        <v>730</v>
      </c>
      <c r="D1468" t="s">
        <v>1646</v>
      </c>
      <c r="E1468" t="s">
        <v>1782</v>
      </c>
      <c r="F1468">
        <v>3</v>
      </c>
      <c r="G1468">
        <v>512.15</v>
      </c>
      <c r="H1468" t="s">
        <v>1824</v>
      </c>
      <c r="I1468">
        <v>1536.45</v>
      </c>
      <c r="J1468">
        <v>184.37</v>
      </c>
      <c r="K1468">
        <v>0.12</v>
      </c>
    </row>
    <row r="1469" spans="1:11" x14ac:dyDescent="0.3">
      <c r="A1469" t="s">
        <v>3293</v>
      </c>
      <c r="B1469" s="13">
        <v>45568</v>
      </c>
      <c r="C1469" t="s">
        <v>1272</v>
      </c>
      <c r="D1469" t="s">
        <v>1565</v>
      </c>
      <c r="E1469" t="s">
        <v>1782</v>
      </c>
      <c r="F1469">
        <v>3</v>
      </c>
      <c r="G1469">
        <v>136.4</v>
      </c>
      <c r="H1469" t="s">
        <v>1826</v>
      </c>
      <c r="I1469">
        <v>409.2</v>
      </c>
      <c r="J1469">
        <v>61.38</v>
      </c>
      <c r="K1469">
        <v>0.15</v>
      </c>
    </row>
    <row r="1470" spans="1:11" x14ac:dyDescent="0.3">
      <c r="A1470" t="s">
        <v>3294</v>
      </c>
      <c r="B1470" s="13">
        <v>45272</v>
      </c>
      <c r="C1470" t="s">
        <v>579</v>
      </c>
      <c r="D1470" t="s">
        <v>1557</v>
      </c>
      <c r="E1470" t="s">
        <v>1766</v>
      </c>
      <c r="F1470">
        <v>2</v>
      </c>
      <c r="G1470">
        <v>42.51</v>
      </c>
      <c r="H1470" t="s">
        <v>1829</v>
      </c>
      <c r="I1470">
        <v>85.02</v>
      </c>
      <c r="J1470">
        <v>3.4</v>
      </c>
      <c r="K1470">
        <v>0.04</v>
      </c>
    </row>
    <row r="1471" spans="1:11" x14ac:dyDescent="0.3">
      <c r="A1471" t="s">
        <v>3295</v>
      </c>
      <c r="B1471" s="13">
        <v>45718</v>
      </c>
      <c r="C1471" t="s">
        <v>1124</v>
      </c>
      <c r="D1471" t="s">
        <v>1698</v>
      </c>
      <c r="E1471" t="s">
        <v>1779</v>
      </c>
      <c r="F1471">
        <v>3</v>
      </c>
      <c r="G1471">
        <v>582.1</v>
      </c>
      <c r="H1471" t="s">
        <v>1826</v>
      </c>
      <c r="I1471">
        <v>1746.3</v>
      </c>
      <c r="J1471">
        <v>209.56</v>
      </c>
      <c r="K1471">
        <v>0.12</v>
      </c>
    </row>
    <row r="1472" spans="1:11" x14ac:dyDescent="0.3">
      <c r="A1472" t="s">
        <v>3296</v>
      </c>
      <c r="B1472" s="13">
        <v>45356</v>
      </c>
      <c r="C1472" t="s">
        <v>711</v>
      </c>
      <c r="D1472" t="s">
        <v>1712</v>
      </c>
      <c r="E1472" t="s">
        <v>1807</v>
      </c>
      <c r="F1472">
        <v>4</v>
      </c>
      <c r="G1472">
        <v>461.52</v>
      </c>
      <c r="H1472" t="s">
        <v>1829</v>
      </c>
      <c r="I1472">
        <v>1846.08</v>
      </c>
      <c r="J1472">
        <v>0</v>
      </c>
      <c r="K1472">
        <v>0</v>
      </c>
    </row>
    <row r="1473" spans="1:11" x14ac:dyDescent="0.3">
      <c r="A1473" t="s">
        <v>3297</v>
      </c>
      <c r="B1473" s="13">
        <v>45552</v>
      </c>
      <c r="C1473" t="s">
        <v>1524</v>
      </c>
      <c r="D1473" t="s">
        <v>1580</v>
      </c>
      <c r="E1473" t="s">
        <v>1792</v>
      </c>
      <c r="F1473">
        <v>1</v>
      </c>
      <c r="G1473">
        <v>558.41999999999996</v>
      </c>
      <c r="H1473" t="s">
        <v>1824</v>
      </c>
      <c r="I1473">
        <v>558.41999999999996</v>
      </c>
      <c r="J1473">
        <v>16.75</v>
      </c>
      <c r="K1473">
        <v>0.03</v>
      </c>
    </row>
    <row r="1474" spans="1:11" x14ac:dyDescent="0.3">
      <c r="A1474" t="s">
        <v>3298</v>
      </c>
      <c r="B1474" s="13">
        <v>45288</v>
      </c>
      <c r="C1474" t="s">
        <v>839</v>
      </c>
      <c r="D1474" t="s">
        <v>1572</v>
      </c>
      <c r="E1474" t="s">
        <v>1810</v>
      </c>
      <c r="F1474">
        <v>4</v>
      </c>
      <c r="G1474">
        <v>700.98</v>
      </c>
      <c r="H1474" t="s">
        <v>1826</v>
      </c>
      <c r="I1474">
        <v>2803.92</v>
      </c>
      <c r="J1474">
        <v>336.47</v>
      </c>
      <c r="K1474">
        <v>0.12</v>
      </c>
    </row>
    <row r="1475" spans="1:11" x14ac:dyDescent="0.3">
      <c r="A1475" t="s">
        <v>3299</v>
      </c>
      <c r="B1475" s="13">
        <v>45605</v>
      </c>
      <c r="C1475" t="s">
        <v>1260</v>
      </c>
      <c r="D1475" t="s">
        <v>1718</v>
      </c>
      <c r="E1475" t="s">
        <v>1810</v>
      </c>
      <c r="F1475">
        <v>2</v>
      </c>
      <c r="G1475">
        <v>227.97</v>
      </c>
      <c r="H1475" t="s">
        <v>1829</v>
      </c>
      <c r="I1475">
        <v>455.94</v>
      </c>
      <c r="J1475">
        <v>36.479999999999997</v>
      </c>
      <c r="K1475">
        <v>0.08</v>
      </c>
    </row>
    <row r="1476" spans="1:11" x14ac:dyDescent="0.3">
      <c r="A1476" t="s">
        <v>3300</v>
      </c>
      <c r="B1476" s="13">
        <v>45516</v>
      </c>
      <c r="C1476" t="s">
        <v>1461</v>
      </c>
      <c r="D1476" t="s">
        <v>1626</v>
      </c>
      <c r="E1476" t="s">
        <v>1792</v>
      </c>
      <c r="F1476">
        <v>4</v>
      </c>
      <c r="G1476">
        <v>278.70999999999998</v>
      </c>
      <c r="H1476" t="s">
        <v>1826</v>
      </c>
      <c r="I1476">
        <v>1114.8399999999999</v>
      </c>
      <c r="J1476">
        <v>222.97</v>
      </c>
      <c r="K1476">
        <v>0.2</v>
      </c>
    </row>
    <row r="1477" spans="1:11" x14ac:dyDescent="0.3">
      <c r="A1477" t="s">
        <v>3301</v>
      </c>
      <c r="B1477" s="13">
        <v>45379</v>
      </c>
      <c r="C1477" t="s">
        <v>827</v>
      </c>
      <c r="D1477" t="s">
        <v>1746</v>
      </c>
      <c r="E1477" t="s">
        <v>1782</v>
      </c>
      <c r="F1477">
        <v>2</v>
      </c>
      <c r="G1477">
        <v>916.12</v>
      </c>
      <c r="H1477" t="s">
        <v>1826</v>
      </c>
      <c r="I1477">
        <v>1832.24</v>
      </c>
      <c r="J1477">
        <v>91.61</v>
      </c>
      <c r="K1477">
        <v>0.05</v>
      </c>
    </row>
    <row r="1478" spans="1:11" x14ac:dyDescent="0.3">
      <c r="A1478" t="s">
        <v>3302</v>
      </c>
      <c r="B1478" s="13">
        <v>45567</v>
      </c>
      <c r="C1478" t="s">
        <v>455</v>
      </c>
      <c r="D1478" t="s">
        <v>1568</v>
      </c>
      <c r="E1478" t="s">
        <v>1794</v>
      </c>
      <c r="F1478">
        <v>4</v>
      </c>
      <c r="G1478">
        <v>228.98</v>
      </c>
      <c r="H1478" t="s">
        <v>1826</v>
      </c>
      <c r="I1478">
        <v>915.92</v>
      </c>
      <c r="J1478">
        <v>201.5</v>
      </c>
      <c r="K1478">
        <v>0.22</v>
      </c>
    </row>
    <row r="1479" spans="1:11" x14ac:dyDescent="0.3">
      <c r="A1479" t="s">
        <v>3303</v>
      </c>
      <c r="B1479" s="13">
        <v>45510</v>
      </c>
      <c r="C1479" t="s">
        <v>752</v>
      </c>
      <c r="D1479" t="s">
        <v>1726</v>
      </c>
      <c r="E1479" t="s">
        <v>1801</v>
      </c>
      <c r="F1479">
        <v>4</v>
      </c>
      <c r="G1479">
        <v>904.82</v>
      </c>
      <c r="H1479" t="s">
        <v>1826</v>
      </c>
      <c r="I1479">
        <v>3619.28</v>
      </c>
      <c r="J1479">
        <v>325.74</v>
      </c>
      <c r="K1479">
        <v>0.09</v>
      </c>
    </row>
    <row r="1480" spans="1:11" x14ac:dyDescent="0.3">
      <c r="A1480" t="s">
        <v>3304</v>
      </c>
      <c r="B1480" s="13">
        <v>45806</v>
      </c>
      <c r="C1480" t="s">
        <v>295</v>
      </c>
      <c r="D1480" t="s">
        <v>1594</v>
      </c>
      <c r="E1480" t="s">
        <v>1792</v>
      </c>
      <c r="F1480">
        <v>1</v>
      </c>
      <c r="G1480">
        <v>588.61</v>
      </c>
      <c r="H1480" t="s">
        <v>1826</v>
      </c>
      <c r="I1480">
        <v>588.61</v>
      </c>
      <c r="J1480">
        <v>58.86</v>
      </c>
      <c r="K1480">
        <v>0.1</v>
      </c>
    </row>
    <row r="1481" spans="1:11" x14ac:dyDescent="0.3">
      <c r="A1481" t="s">
        <v>3305</v>
      </c>
      <c r="B1481" s="13">
        <v>45240</v>
      </c>
      <c r="C1481" t="s">
        <v>396</v>
      </c>
      <c r="D1481" t="s">
        <v>1614</v>
      </c>
      <c r="E1481" t="s">
        <v>1766</v>
      </c>
      <c r="F1481">
        <v>4</v>
      </c>
      <c r="G1481">
        <v>695.97</v>
      </c>
      <c r="H1481" t="s">
        <v>1824</v>
      </c>
      <c r="I1481">
        <v>2783.88</v>
      </c>
      <c r="J1481">
        <v>55.68</v>
      </c>
      <c r="K1481">
        <v>0.02</v>
      </c>
    </row>
    <row r="1482" spans="1:11" x14ac:dyDescent="0.3">
      <c r="A1482" t="s">
        <v>3306</v>
      </c>
      <c r="B1482" s="13">
        <v>45309</v>
      </c>
      <c r="C1482" t="s">
        <v>951</v>
      </c>
      <c r="D1482" t="s">
        <v>1742</v>
      </c>
      <c r="E1482" t="s">
        <v>1792</v>
      </c>
      <c r="F1482">
        <v>2</v>
      </c>
      <c r="G1482">
        <v>181.42</v>
      </c>
      <c r="H1482" t="s">
        <v>1826</v>
      </c>
      <c r="I1482">
        <v>362.84</v>
      </c>
      <c r="J1482">
        <v>29.03</v>
      </c>
      <c r="K1482">
        <v>0.08</v>
      </c>
    </row>
    <row r="1483" spans="1:11" x14ac:dyDescent="0.3">
      <c r="A1483" t="s">
        <v>3307</v>
      </c>
      <c r="B1483" s="13">
        <v>45375</v>
      </c>
      <c r="C1483" t="s">
        <v>100</v>
      </c>
      <c r="D1483" t="s">
        <v>1742</v>
      </c>
      <c r="E1483" t="s">
        <v>1797</v>
      </c>
      <c r="F1483">
        <v>1</v>
      </c>
      <c r="G1483">
        <v>439.55</v>
      </c>
      <c r="H1483" t="s">
        <v>1829</v>
      </c>
      <c r="I1483">
        <v>439.55</v>
      </c>
      <c r="J1483">
        <v>127.47</v>
      </c>
      <c r="K1483">
        <v>0.28999999999999998</v>
      </c>
    </row>
    <row r="1484" spans="1:11" x14ac:dyDescent="0.3">
      <c r="A1484" t="s">
        <v>3308</v>
      </c>
      <c r="B1484" s="13">
        <v>45733</v>
      </c>
      <c r="C1484" t="s">
        <v>399</v>
      </c>
      <c r="D1484" t="s">
        <v>1658</v>
      </c>
      <c r="E1484" t="s">
        <v>1810</v>
      </c>
      <c r="F1484">
        <v>3</v>
      </c>
      <c r="G1484">
        <v>471.27</v>
      </c>
      <c r="H1484" t="s">
        <v>1829</v>
      </c>
      <c r="I1484">
        <v>1413.81</v>
      </c>
      <c r="J1484">
        <v>381.73</v>
      </c>
      <c r="K1484">
        <v>0.27</v>
      </c>
    </row>
    <row r="1485" spans="1:11" x14ac:dyDescent="0.3">
      <c r="A1485" t="s">
        <v>3309</v>
      </c>
      <c r="B1485" s="13">
        <v>45435</v>
      </c>
      <c r="C1485" t="s">
        <v>172</v>
      </c>
      <c r="D1485" t="s">
        <v>1666</v>
      </c>
      <c r="E1485" t="s">
        <v>1794</v>
      </c>
      <c r="F1485">
        <v>1</v>
      </c>
      <c r="G1485">
        <v>758.89</v>
      </c>
      <c r="H1485" t="s">
        <v>1824</v>
      </c>
      <c r="I1485">
        <v>758.89</v>
      </c>
      <c r="J1485">
        <v>75.89</v>
      </c>
      <c r="K1485">
        <v>0.1</v>
      </c>
    </row>
    <row r="1486" spans="1:11" x14ac:dyDescent="0.3">
      <c r="A1486" t="s">
        <v>3310</v>
      </c>
      <c r="B1486" s="13">
        <v>45864</v>
      </c>
      <c r="C1486" t="s">
        <v>1492</v>
      </c>
      <c r="D1486" t="s">
        <v>1738</v>
      </c>
      <c r="E1486" t="s">
        <v>1801</v>
      </c>
      <c r="F1486">
        <v>4</v>
      </c>
      <c r="G1486">
        <v>918.1</v>
      </c>
      <c r="H1486" t="s">
        <v>1829</v>
      </c>
      <c r="I1486">
        <v>3672.4</v>
      </c>
      <c r="J1486">
        <v>697.76</v>
      </c>
      <c r="K1486">
        <v>0.19</v>
      </c>
    </row>
    <row r="1487" spans="1:11" x14ac:dyDescent="0.3">
      <c r="A1487" t="s">
        <v>3311</v>
      </c>
      <c r="B1487" s="13">
        <v>45569</v>
      </c>
      <c r="C1487" t="s">
        <v>827</v>
      </c>
      <c r="D1487" t="s">
        <v>1736</v>
      </c>
      <c r="E1487" t="s">
        <v>1792</v>
      </c>
      <c r="F1487">
        <v>1</v>
      </c>
      <c r="G1487">
        <v>861.5</v>
      </c>
      <c r="H1487" t="s">
        <v>1829</v>
      </c>
      <c r="I1487">
        <v>861.5</v>
      </c>
      <c r="J1487">
        <v>43.08</v>
      </c>
      <c r="K1487">
        <v>0.05</v>
      </c>
    </row>
    <row r="1488" spans="1:11" x14ac:dyDescent="0.3">
      <c r="A1488" t="s">
        <v>3312</v>
      </c>
      <c r="B1488" s="13">
        <v>45664</v>
      </c>
      <c r="C1488" t="s">
        <v>1425</v>
      </c>
      <c r="D1488" t="s">
        <v>1592</v>
      </c>
      <c r="E1488" t="s">
        <v>1799</v>
      </c>
      <c r="F1488">
        <v>1</v>
      </c>
      <c r="G1488">
        <v>588.29999999999995</v>
      </c>
      <c r="H1488" t="s">
        <v>1829</v>
      </c>
      <c r="I1488">
        <v>588.29999999999995</v>
      </c>
      <c r="J1488">
        <v>152.96</v>
      </c>
      <c r="K1488">
        <v>0.26</v>
      </c>
    </row>
    <row r="1489" spans="1:11" x14ac:dyDescent="0.3">
      <c r="A1489" t="s">
        <v>3313</v>
      </c>
      <c r="B1489" s="13">
        <v>45645</v>
      </c>
      <c r="C1489" t="s">
        <v>1425</v>
      </c>
      <c r="D1489" t="s">
        <v>1658</v>
      </c>
      <c r="E1489" t="s">
        <v>1779</v>
      </c>
      <c r="F1489">
        <v>1</v>
      </c>
      <c r="G1489">
        <v>917.26</v>
      </c>
      <c r="H1489" t="s">
        <v>1826</v>
      </c>
      <c r="I1489">
        <v>917.26</v>
      </c>
      <c r="J1489">
        <v>45.86</v>
      </c>
      <c r="K1489">
        <v>0.05</v>
      </c>
    </row>
    <row r="1490" spans="1:11" x14ac:dyDescent="0.3">
      <c r="A1490" t="s">
        <v>3314</v>
      </c>
      <c r="B1490" s="13">
        <v>45449</v>
      </c>
      <c r="C1490" t="s">
        <v>749</v>
      </c>
      <c r="D1490" t="s">
        <v>1557</v>
      </c>
      <c r="E1490" t="s">
        <v>1810</v>
      </c>
      <c r="F1490">
        <v>4</v>
      </c>
      <c r="G1490">
        <v>96.78</v>
      </c>
      <c r="H1490" t="s">
        <v>1826</v>
      </c>
      <c r="I1490">
        <v>387.12</v>
      </c>
      <c r="J1490">
        <v>42.58</v>
      </c>
      <c r="K1490">
        <v>0.11</v>
      </c>
    </row>
    <row r="1491" spans="1:11" x14ac:dyDescent="0.3">
      <c r="A1491" t="s">
        <v>3315</v>
      </c>
      <c r="B1491" s="13">
        <v>45629</v>
      </c>
      <c r="C1491" t="s">
        <v>1472</v>
      </c>
      <c r="D1491" t="s">
        <v>1604</v>
      </c>
      <c r="E1491" t="s">
        <v>1769</v>
      </c>
      <c r="F1491">
        <v>3</v>
      </c>
      <c r="G1491">
        <v>199.41</v>
      </c>
      <c r="H1491" t="s">
        <v>1829</v>
      </c>
      <c r="I1491">
        <v>598.23</v>
      </c>
      <c r="J1491">
        <v>95.72</v>
      </c>
      <c r="K1491">
        <v>0.16</v>
      </c>
    </row>
    <row r="1492" spans="1:11" x14ac:dyDescent="0.3">
      <c r="A1492" t="s">
        <v>3316</v>
      </c>
      <c r="B1492" s="13">
        <v>45739</v>
      </c>
      <c r="C1492" t="s">
        <v>85</v>
      </c>
      <c r="D1492" t="s">
        <v>1656</v>
      </c>
      <c r="E1492" t="s">
        <v>1786</v>
      </c>
      <c r="F1492">
        <v>1</v>
      </c>
      <c r="G1492">
        <v>687.91</v>
      </c>
      <c r="H1492" t="s">
        <v>1824</v>
      </c>
      <c r="I1492">
        <v>687.91</v>
      </c>
      <c r="J1492">
        <v>171.98</v>
      </c>
      <c r="K1492">
        <v>0.25</v>
      </c>
    </row>
    <row r="1493" spans="1:11" x14ac:dyDescent="0.3">
      <c r="A1493" t="s">
        <v>3317</v>
      </c>
      <c r="B1493" s="13">
        <v>45849</v>
      </c>
      <c r="C1493" t="s">
        <v>153</v>
      </c>
      <c r="D1493" t="s">
        <v>1690</v>
      </c>
      <c r="E1493" t="s">
        <v>1761</v>
      </c>
      <c r="F1493">
        <v>3</v>
      </c>
      <c r="G1493">
        <v>769.62</v>
      </c>
      <c r="H1493" t="s">
        <v>1826</v>
      </c>
      <c r="I1493">
        <v>2308.86</v>
      </c>
      <c r="J1493">
        <v>207.8</v>
      </c>
      <c r="K1493">
        <v>0.09</v>
      </c>
    </row>
    <row r="1494" spans="1:11" x14ac:dyDescent="0.3">
      <c r="A1494" t="s">
        <v>3318</v>
      </c>
      <c r="B1494" s="13">
        <v>45230</v>
      </c>
      <c r="C1494" t="s">
        <v>713</v>
      </c>
      <c r="D1494" t="s">
        <v>1553</v>
      </c>
      <c r="E1494" t="s">
        <v>1766</v>
      </c>
      <c r="F1494">
        <v>1</v>
      </c>
      <c r="G1494">
        <v>492.05</v>
      </c>
      <c r="H1494" t="s">
        <v>1824</v>
      </c>
      <c r="I1494">
        <v>492.05</v>
      </c>
      <c r="J1494">
        <v>132.85</v>
      </c>
      <c r="K1494">
        <v>0.27</v>
      </c>
    </row>
    <row r="1495" spans="1:11" x14ac:dyDescent="0.3">
      <c r="A1495" t="s">
        <v>3319</v>
      </c>
      <c r="B1495" s="13">
        <v>45292</v>
      </c>
      <c r="C1495" t="s">
        <v>369</v>
      </c>
      <c r="D1495" t="s">
        <v>1582</v>
      </c>
      <c r="E1495" t="s">
        <v>1794</v>
      </c>
      <c r="F1495">
        <v>2</v>
      </c>
      <c r="G1495">
        <v>428.55</v>
      </c>
      <c r="H1495" t="s">
        <v>1826</v>
      </c>
      <c r="I1495">
        <v>857.1</v>
      </c>
      <c r="J1495">
        <v>0</v>
      </c>
      <c r="K1495">
        <v>0</v>
      </c>
    </row>
    <row r="1496" spans="1:11" x14ac:dyDescent="0.3">
      <c r="A1496" t="s">
        <v>3320</v>
      </c>
      <c r="B1496" s="13">
        <v>45251</v>
      </c>
      <c r="C1496" t="s">
        <v>737</v>
      </c>
      <c r="D1496" t="s">
        <v>1568</v>
      </c>
      <c r="E1496" t="s">
        <v>1801</v>
      </c>
      <c r="F1496">
        <v>4</v>
      </c>
      <c r="G1496">
        <v>316.18</v>
      </c>
      <c r="H1496" t="s">
        <v>1824</v>
      </c>
      <c r="I1496">
        <v>1264.72</v>
      </c>
      <c r="J1496">
        <v>151.77000000000001</v>
      </c>
      <c r="K1496">
        <v>0.12</v>
      </c>
    </row>
    <row r="1497" spans="1:11" x14ac:dyDescent="0.3">
      <c r="A1497" t="s">
        <v>3321</v>
      </c>
      <c r="B1497" s="13">
        <v>45555</v>
      </c>
      <c r="C1497" t="s">
        <v>40</v>
      </c>
      <c r="D1497" t="s">
        <v>1574</v>
      </c>
      <c r="E1497" t="s">
        <v>1766</v>
      </c>
      <c r="F1497">
        <v>3</v>
      </c>
      <c r="G1497">
        <v>162.16999999999999</v>
      </c>
      <c r="H1497" t="s">
        <v>1826</v>
      </c>
      <c r="I1497">
        <v>486.51</v>
      </c>
      <c r="J1497">
        <v>72.98</v>
      </c>
      <c r="K1497">
        <v>0.15</v>
      </c>
    </row>
    <row r="1498" spans="1:11" x14ac:dyDescent="0.3">
      <c r="A1498" t="s">
        <v>3322</v>
      </c>
      <c r="B1498" s="13">
        <v>45385</v>
      </c>
      <c r="C1498" t="s">
        <v>1041</v>
      </c>
      <c r="D1498" t="s">
        <v>1553</v>
      </c>
      <c r="E1498" t="s">
        <v>1766</v>
      </c>
      <c r="F1498">
        <v>3</v>
      </c>
      <c r="G1498">
        <v>698.14</v>
      </c>
      <c r="H1498" t="s">
        <v>1826</v>
      </c>
      <c r="I1498">
        <v>2094.42</v>
      </c>
      <c r="J1498">
        <v>83.78</v>
      </c>
      <c r="K1498">
        <v>0.04</v>
      </c>
    </row>
    <row r="1499" spans="1:11" x14ac:dyDescent="0.3">
      <c r="A1499" t="s">
        <v>3323</v>
      </c>
      <c r="B1499" s="13">
        <v>45787</v>
      </c>
      <c r="C1499" t="s">
        <v>978</v>
      </c>
      <c r="D1499" t="s">
        <v>1696</v>
      </c>
      <c r="E1499" t="s">
        <v>1810</v>
      </c>
      <c r="F1499">
        <v>1</v>
      </c>
      <c r="G1499">
        <v>478.08</v>
      </c>
      <c r="H1499" t="s">
        <v>1829</v>
      </c>
      <c r="I1499">
        <v>478.08</v>
      </c>
      <c r="J1499">
        <v>33.47</v>
      </c>
      <c r="K1499">
        <v>7.0000000000000007E-2</v>
      </c>
    </row>
    <row r="1500" spans="1:11" x14ac:dyDescent="0.3">
      <c r="A1500" t="s">
        <v>3324</v>
      </c>
      <c r="B1500" s="13">
        <v>45822</v>
      </c>
      <c r="C1500" t="s">
        <v>678</v>
      </c>
      <c r="D1500" t="s">
        <v>1666</v>
      </c>
      <c r="E1500" t="s">
        <v>1779</v>
      </c>
      <c r="F1500">
        <v>2</v>
      </c>
      <c r="G1500">
        <v>958.64</v>
      </c>
      <c r="H1500" t="s">
        <v>1826</v>
      </c>
      <c r="I1500">
        <v>1917.28</v>
      </c>
      <c r="J1500">
        <v>383.46</v>
      </c>
      <c r="K1500">
        <v>0.2</v>
      </c>
    </row>
    <row r="1501" spans="1:11" x14ac:dyDescent="0.3">
      <c r="A1501" t="s">
        <v>3325</v>
      </c>
      <c r="B1501" s="13">
        <v>45590</v>
      </c>
      <c r="C1501" t="s">
        <v>1431</v>
      </c>
      <c r="D1501" t="s">
        <v>1630</v>
      </c>
      <c r="E1501" t="s">
        <v>1794</v>
      </c>
      <c r="F1501">
        <v>2</v>
      </c>
      <c r="G1501">
        <v>581.19000000000005</v>
      </c>
      <c r="H1501" t="s">
        <v>1829</v>
      </c>
      <c r="I1501">
        <v>1162.3800000000001</v>
      </c>
      <c r="J1501">
        <v>81.37</v>
      </c>
      <c r="K1501">
        <v>7.0000000000000007E-2</v>
      </c>
    </row>
    <row r="1502" spans="1:11" x14ac:dyDescent="0.3">
      <c r="A1502" t="s">
        <v>3326</v>
      </c>
      <c r="B1502" s="13">
        <v>45618</v>
      </c>
      <c r="C1502" t="s">
        <v>393</v>
      </c>
      <c r="D1502" t="s">
        <v>1746</v>
      </c>
      <c r="E1502" t="s">
        <v>1792</v>
      </c>
      <c r="F1502">
        <v>1</v>
      </c>
      <c r="G1502">
        <v>736.54</v>
      </c>
      <c r="H1502" t="s">
        <v>1826</v>
      </c>
      <c r="I1502">
        <v>736.54</v>
      </c>
      <c r="J1502">
        <v>117.85</v>
      </c>
      <c r="K1502">
        <v>0.16</v>
      </c>
    </row>
    <row r="1503" spans="1:11" x14ac:dyDescent="0.3">
      <c r="A1503" t="s">
        <v>3327</v>
      </c>
      <c r="B1503" s="13">
        <v>45586</v>
      </c>
      <c r="C1503" t="s">
        <v>1249</v>
      </c>
      <c r="D1503" t="s">
        <v>1678</v>
      </c>
      <c r="E1503" t="s">
        <v>1801</v>
      </c>
      <c r="F1503">
        <v>1</v>
      </c>
      <c r="G1503">
        <v>524</v>
      </c>
      <c r="H1503" t="s">
        <v>1824</v>
      </c>
      <c r="I1503">
        <v>524</v>
      </c>
      <c r="J1503">
        <v>146.72</v>
      </c>
      <c r="K1503">
        <v>0.28000000000000003</v>
      </c>
    </row>
    <row r="1504" spans="1:11" x14ac:dyDescent="0.3">
      <c r="A1504" t="s">
        <v>3328</v>
      </c>
      <c r="B1504" s="13">
        <v>45548</v>
      </c>
      <c r="C1504" t="s">
        <v>178</v>
      </c>
      <c r="D1504" t="s">
        <v>1604</v>
      </c>
      <c r="E1504" t="s">
        <v>1766</v>
      </c>
      <c r="F1504">
        <v>4</v>
      </c>
      <c r="G1504">
        <v>566.09</v>
      </c>
      <c r="H1504" t="s">
        <v>1829</v>
      </c>
      <c r="I1504">
        <v>2264.36</v>
      </c>
      <c r="J1504">
        <v>634.02</v>
      </c>
      <c r="K1504">
        <v>0.28000000000000003</v>
      </c>
    </row>
    <row r="1505" spans="1:11" x14ac:dyDescent="0.3">
      <c r="A1505" t="s">
        <v>3329</v>
      </c>
      <c r="B1505" s="13">
        <v>45772</v>
      </c>
      <c r="C1505" t="s">
        <v>827</v>
      </c>
      <c r="D1505" t="s">
        <v>1590</v>
      </c>
      <c r="E1505" t="s">
        <v>1789</v>
      </c>
      <c r="F1505">
        <v>1</v>
      </c>
      <c r="G1505">
        <v>251.99</v>
      </c>
      <c r="H1505" t="s">
        <v>1824</v>
      </c>
      <c r="I1505">
        <v>251.99</v>
      </c>
      <c r="J1505">
        <v>22.68</v>
      </c>
      <c r="K1505">
        <v>0.09</v>
      </c>
    </row>
    <row r="1506" spans="1:11" x14ac:dyDescent="0.3">
      <c r="A1506" t="s">
        <v>3330</v>
      </c>
      <c r="B1506" s="13">
        <v>45361</v>
      </c>
      <c r="C1506" t="s">
        <v>716</v>
      </c>
      <c r="D1506" t="s">
        <v>1582</v>
      </c>
      <c r="E1506" t="s">
        <v>1813</v>
      </c>
      <c r="F1506">
        <v>1</v>
      </c>
      <c r="G1506">
        <v>259.2</v>
      </c>
      <c r="H1506" t="s">
        <v>1829</v>
      </c>
      <c r="I1506">
        <v>259.2</v>
      </c>
      <c r="J1506">
        <v>69.98</v>
      </c>
      <c r="K1506">
        <v>0.27</v>
      </c>
    </row>
    <row r="1507" spans="1:11" x14ac:dyDescent="0.3">
      <c r="A1507" t="s">
        <v>3331</v>
      </c>
      <c r="B1507" s="13">
        <v>45235</v>
      </c>
      <c r="C1507" t="s">
        <v>1380</v>
      </c>
      <c r="D1507" t="s">
        <v>1666</v>
      </c>
      <c r="E1507" t="s">
        <v>1801</v>
      </c>
      <c r="F1507">
        <v>1</v>
      </c>
      <c r="G1507">
        <v>935.66</v>
      </c>
      <c r="H1507" t="s">
        <v>1826</v>
      </c>
      <c r="I1507">
        <v>935.66</v>
      </c>
      <c r="J1507">
        <v>243.27</v>
      </c>
      <c r="K1507">
        <v>0.26</v>
      </c>
    </row>
    <row r="1508" spans="1:11" x14ac:dyDescent="0.3">
      <c r="A1508" t="s">
        <v>3332</v>
      </c>
      <c r="B1508" s="13">
        <v>45864</v>
      </c>
      <c r="C1508" t="s">
        <v>1446</v>
      </c>
      <c r="D1508" t="s">
        <v>1618</v>
      </c>
      <c r="E1508" t="s">
        <v>1782</v>
      </c>
      <c r="F1508">
        <v>4</v>
      </c>
      <c r="G1508">
        <v>480.75</v>
      </c>
      <c r="H1508" t="s">
        <v>1824</v>
      </c>
      <c r="I1508">
        <v>1923</v>
      </c>
      <c r="J1508">
        <v>38.46</v>
      </c>
      <c r="K1508">
        <v>0.02</v>
      </c>
    </row>
    <row r="1509" spans="1:11" x14ac:dyDescent="0.3">
      <c r="A1509" t="s">
        <v>3333</v>
      </c>
      <c r="B1509" s="13">
        <v>45681</v>
      </c>
      <c r="C1509" t="s">
        <v>1154</v>
      </c>
      <c r="D1509" t="s">
        <v>1710</v>
      </c>
      <c r="E1509" t="s">
        <v>1801</v>
      </c>
      <c r="F1509">
        <v>2</v>
      </c>
      <c r="G1509">
        <v>457.83</v>
      </c>
      <c r="H1509" t="s">
        <v>1829</v>
      </c>
      <c r="I1509">
        <v>915.66</v>
      </c>
      <c r="J1509">
        <v>9.16</v>
      </c>
      <c r="K1509">
        <v>0.01</v>
      </c>
    </row>
    <row r="1510" spans="1:11" x14ac:dyDescent="0.3">
      <c r="A1510" t="s">
        <v>3334</v>
      </c>
      <c r="B1510" s="13">
        <v>45905</v>
      </c>
      <c r="C1510" t="s">
        <v>547</v>
      </c>
      <c r="D1510" t="s">
        <v>1644</v>
      </c>
      <c r="E1510" t="s">
        <v>1799</v>
      </c>
      <c r="F1510">
        <v>1</v>
      </c>
      <c r="G1510">
        <v>994.63</v>
      </c>
      <c r="H1510" t="s">
        <v>1824</v>
      </c>
      <c r="I1510">
        <v>994.63</v>
      </c>
      <c r="J1510">
        <v>278.5</v>
      </c>
      <c r="K1510">
        <v>0.28000000000000003</v>
      </c>
    </row>
    <row r="1511" spans="1:11" x14ac:dyDescent="0.3">
      <c r="A1511" t="s">
        <v>3335</v>
      </c>
      <c r="B1511" s="13">
        <v>45765</v>
      </c>
      <c r="C1511" t="s">
        <v>785</v>
      </c>
      <c r="D1511" t="s">
        <v>1728</v>
      </c>
      <c r="E1511" t="s">
        <v>1752</v>
      </c>
      <c r="F1511">
        <v>3</v>
      </c>
      <c r="G1511">
        <v>65.569999999999993</v>
      </c>
      <c r="H1511" t="s">
        <v>1829</v>
      </c>
      <c r="I1511">
        <v>196.71</v>
      </c>
      <c r="J1511">
        <v>59.01</v>
      </c>
      <c r="K1511">
        <v>0.3</v>
      </c>
    </row>
    <row r="1512" spans="1:11" x14ac:dyDescent="0.3">
      <c r="A1512" t="s">
        <v>3336</v>
      </c>
      <c r="B1512" s="13">
        <v>45821</v>
      </c>
      <c r="C1512" t="s">
        <v>535</v>
      </c>
      <c r="D1512" t="s">
        <v>1664</v>
      </c>
      <c r="E1512" t="s">
        <v>1807</v>
      </c>
      <c r="F1512">
        <v>3</v>
      </c>
      <c r="G1512">
        <v>622.98</v>
      </c>
      <c r="H1512" t="s">
        <v>1826</v>
      </c>
      <c r="I1512">
        <v>1868.94</v>
      </c>
      <c r="J1512">
        <v>523.29999999999995</v>
      </c>
      <c r="K1512">
        <v>0.28000000000000003</v>
      </c>
    </row>
    <row r="1513" spans="1:11" x14ac:dyDescent="0.3">
      <c r="A1513" t="s">
        <v>3337</v>
      </c>
      <c r="B1513" s="13">
        <v>45691</v>
      </c>
      <c r="C1513" t="s">
        <v>800</v>
      </c>
      <c r="D1513" t="s">
        <v>1658</v>
      </c>
      <c r="E1513" t="s">
        <v>1797</v>
      </c>
      <c r="F1513">
        <v>1</v>
      </c>
      <c r="G1513">
        <v>170.68</v>
      </c>
      <c r="H1513" t="s">
        <v>1826</v>
      </c>
      <c r="I1513">
        <v>170.68</v>
      </c>
      <c r="J1513">
        <v>22.19</v>
      </c>
      <c r="K1513">
        <v>0.13</v>
      </c>
    </row>
    <row r="1514" spans="1:11" x14ac:dyDescent="0.3">
      <c r="A1514" t="s">
        <v>3338</v>
      </c>
      <c r="B1514" s="13">
        <v>45860</v>
      </c>
      <c r="C1514" t="s">
        <v>344</v>
      </c>
      <c r="D1514" t="s">
        <v>1560</v>
      </c>
      <c r="E1514" t="s">
        <v>1782</v>
      </c>
      <c r="F1514">
        <v>4</v>
      </c>
      <c r="G1514">
        <v>797.83</v>
      </c>
      <c r="H1514" t="s">
        <v>1824</v>
      </c>
      <c r="I1514">
        <v>3191.32</v>
      </c>
      <c r="J1514">
        <v>255.31</v>
      </c>
      <c r="K1514">
        <v>0.08</v>
      </c>
    </row>
    <row r="1515" spans="1:11" x14ac:dyDescent="0.3">
      <c r="A1515" t="s">
        <v>3339</v>
      </c>
      <c r="B1515" s="13">
        <v>45922</v>
      </c>
      <c r="C1515" t="s">
        <v>350</v>
      </c>
      <c r="D1515" t="s">
        <v>1549</v>
      </c>
      <c r="E1515" t="s">
        <v>1804</v>
      </c>
      <c r="F1515">
        <v>1</v>
      </c>
      <c r="G1515">
        <v>372.75</v>
      </c>
      <c r="H1515" t="s">
        <v>1824</v>
      </c>
      <c r="I1515">
        <v>372.75</v>
      </c>
      <c r="J1515">
        <v>44.73</v>
      </c>
      <c r="K1515">
        <v>0.12</v>
      </c>
    </row>
    <row r="1516" spans="1:11" x14ac:dyDescent="0.3">
      <c r="A1516" t="s">
        <v>3340</v>
      </c>
      <c r="B1516" s="13">
        <v>45477</v>
      </c>
      <c r="C1516" t="s">
        <v>1235</v>
      </c>
      <c r="D1516" t="s">
        <v>1670</v>
      </c>
      <c r="E1516" t="s">
        <v>1769</v>
      </c>
      <c r="F1516">
        <v>1</v>
      </c>
      <c r="G1516">
        <v>994.18</v>
      </c>
      <c r="H1516" t="s">
        <v>1826</v>
      </c>
      <c r="I1516">
        <v>994.18</v>
      </c>
      <c r="J1516">
        <v>49.71</v>
      </c>
      <c r="K1516">
        <v>0.05</v>
      </c>
    </row>
    <row r="1517" spans="1:11" x14ac:dyDescent="0.3">
      <c r="A1517" t="s">
        <v>3341</v>
      </c>
      <c r="B1517" s="13">
        <v>45504</v>
      </c>
      <c r="C1517" t="s">
        <v>1310</v>
      </c>
      <c r="D1517" t="s">
        <v>1588</v>
      </c>
      <c r="E1517" t="s">
        <v>1797</v>
      </c>
      <c r="F1517">
        <v>1</v>
      </c>
      <c r="G1517">
        <v>136.12</v>
      </c>
      <c r="H1517" t="s">
        <v>1824</v>
      </c>
      <c r="I1517">
        <v>136.12</v>
      </c>
      <c r="J1517">
        <v>9.5299999999999994</v>
      </c>
      <c r="K1517">
        <v>7.0000000000000007E-2</v>
      </c>
    </row>
    <row r="1518" spans="1:11" x14ac:dyDescent="0.3">
      <c r="A1518" t="s">
        <v>3342</v>
      </c>
      <c r="B1518" s="13">
        <v>45862</v>
      </c>
      <c r="C1518" t="s">
        <v>124</v>
      </c>
      <c r="D1518" t="s">
        <v>1652</v>
      </c>
      <c r="E1518" t="s">
        <v>1810</v>
      </c>
      <c r="F1518">
        <v>3</v>
      </c>
      <c r="G1518">
        <v>634.45000000000005</v>
      </c>
      <c r="H1518" t="s">
        <v>1826</v>
      </c>
      <c r="I1518">
        <v>1903.35</v>
      </c>
      <c r="J1518">
        <v>323.57</v>
      </c>
      <c r="K1518">
        <v>0.17</v>
      </c>
    </row>
    <row r="1519" spans="1:11" x14ac:dyDescent="0.3">
      <c r="A1519" t="s">
        <v>3343</v>
      </c>
      <c r="B1519" s="13">
        <v>45579</v>
      </c>
      <c r="C1519" t="s">
        <v>1035</v>
      </c>
      <c r="D1519" t="s">
        <v>1676</v>
      </c>
      <c r="E1519" t="s">
        <v>1752</v>
      </c>
      <c r="F1519">
        <v>4</v>
      </c>
      <c r="G1519">
        <v>179.62</v>
      </c>
      <c r="H1519" t="s">
        <v>1824</v>
      </c>
      <c r="I1519">
        <v>718.48</v>
      </c>
      <c r="J1519">
        <v>35.92</v>
      </c>
      <c r="K1519">
        <v>0.05</v>
      </c>
    </row>
    <row r="1520" spans="1:11" x14ac:dyDescent="0.3">
      <c r="A1520" t="s">
        <v>3344</v>
      </c>
      <c r="B1520" s="13">
        <v>45658</v>
      </c>
      <c r="C1520" t="s">
        <v>932</v>
      </c>
      <c r="D1520" t="s">
        <v>1588</v>
      </c>
      <c r="E1520" t="s">
        <v>1810</v>
      </c>
      <c r="F1520">
        <v>4</v>
      </c>
      <c r="G1520">
        <v>558.83000000000004</v>
      </c>
      <c r="H1520" t="s">
        <v>1826</v>
      </c>
      <c r="I1520">
        <v>2235.3200000000002</v>
      </c>
      <c r="J1520">
        <v>357.65</v>
      </c>
      <c r="K1520">
        <v>0.16</v>
      </c>
    </row>
    <row r="1521" spans="1:11" x14ac:dyDescent="0.3">
      <c r="A1521" t="s">
        <v>3345</v>
      </c>
      <c r="B1521" s="13">
        <v>45664</v>
      </c>
      <c r="C1521" t="s">
        <v>568</v>
      </c>
      <c r="D1521" t="s">
        <v>1736</v>
      </c>
      <c r="E1521" t="s">
        <v>1776</v>
      </c>
      <c r="F1521">
        <v>2</v>
      </c>
      <c r="G1521">
        <v>859.74</v>
      </c>
      <c r="H1521" t="s">
        <v>1829</v>
      </c>
      <c r="I1521">
        <v>1719.48</v>
      </c>
      <c r="J1521">
        <v>429.87</v>
      </c>
      <c r="K1521">
        <v>0.25</v>
      </c>
    </row>
    <row r="1522" spans="1:11" x14ac:dyDescent="0.3">
      <c r="A1522" t="s">
        <v>3346</v>
      </c>
      <c r="B1522" s="13">
        <v>45936</v>
      </c>
      <c r="C1522" t="s">
        <v>375</v>
      </c>
      <c r="D1522" t="s">
        <v>1678</v>
      </c>
      <c r="E1522" t="s">
        <v>1804</v>
      </c>
      <c r="F1522">
        <v>3</v>
      </c>
      <c r="G1522">
        <v>578.47</v>
      </c>
      <c r="H1522" t="s">
        <v>1829</v>
      </c>
      <c r="I1522">
        <v>1735.41</v>
      </c>
      <c r="J1522">
        <v>104.12</v>
      </c>
      <c r="K1522">
        <v>0.06</v>
      </c>
    </row>
    <row r="1523" spans="1:11" x14ac:dyDescent="0.3">
      <c r="A1523" t="s">
        <v>3347</v>
      </c>
      <c r="B1523" s="13">
        <v>45344</v>
      </c>
      <c r="C1523" t="s">
        <v>208</v>
      </c>
      <c r="D1523" t="s">
        <v>1590</v>
      </c>
      <c r="E1523" t="s">
        <v>1794</v>
      </c>
      <c r="F1523">
        <v>1</v>
      </c>
      <c r="G1523">
        <v>440.48</v>
      </c>
      <c r="H1523" t="s">
        <v>1829</v>
      </c>
      <c r="I1523">
        <v>440.48</v>
      </c>
      <c r="J1523">
        <v>48.45</v>
      </c>
      <c r="K1523">
        <v>0.11</v>
      </c>
    </row>
    <row r="1524" spans="1:11" x14ac:dyDescent="0.3">
      <c r="A1524" t="s">
        <v>3348</v>
      </c>
      <c r="B1524" s="13">
        <v>45329</v>
      </c>
      <c r="C1524" t="s">
        <v>75</v>
      </c>
      <c r="D1524" t="s">
        <v>1580</v>
      </c>
      <c r="E1524" t="s">
        <v>1813</v>
      </c>
      <c r="F1524">
        <v>2</v>
      </c>
      <c r="G1524">
        <v>303.67</v>
      </c>
      <c r="H1524" t="s">
        <v>1826</v>
      </c>
      <c r="I1524">
        <v>607.34</v>
      </c>
      <c r="J1524">
        <v>30.37</v>
      </c>
      <c r="K1524">
        <v>0.05</v>
      </c>
    </row>
    <row r="1525" spans="1:11" x14ac:dyDescent="0.3">
      <c r="A1525" t="s">
        <v>3349</v>
      </c>
      <c r="B1525" s="13">
        <v>45895</v>
      </c>
      <c r="C1525" t="s">
        <v>1056</v>
      </c>
      <c r="D1525" t="s">
        <v>1696</v>
      </c>
      <c r="E1525" t="s">
        <v>1799</v>
      </c>
      <c r="F1525">
        <v>2</v>
      </c>
      <c r="G1525">
        <v>611.21</v>
      </c>
      <c r="H1525" t="s">
        <v>1829</v>
      </c>
      <c r="I1525">
        <v>1222.42</v>
      </c>
      <c r="J1525">
        <v>268.93</v>
      </c>
      <c r="K1525">
        <v>0.22</v>
      </c>
    </row>
    <row r="1526" spans="1:11" x14ac:dyDescent="0.3">
      <c r="A1526" t="s">
        <v>3350</v>
      </c>
      <c r="B1526" s="13">
        <v>45239</v>
      </c>
      <c r="C1526" t="s">
        <v>660</v>
      </c>
      <c r="D1526" t="s">
        <v>1626</v>
      </c>
      <c r="E1526" t="s">
        <v>1801</v>
      </c>
      <c r="F1526">
        <v>2</v>
      </c>
      <c r="G1526">
        <v>768.08</v>
      </c>
      <c r="H1526" t="s">
        <v>1826</v>
      </c>
      <c r="I1526">
        <v>1536.16</v>
      </c>
      <c r="J1526">
        <v>399.4</v>
      </c>
      <c r="K1526">
        <v>0.26</v>
      </c>
    </row>
    <row r="1527" spans="1:11" x14ac:dyDescent="0.3">
      <c r="A1527" t="s">
        <v>3351</v>
      </c>
      <c r="B1527" s="13">
        <v>45296</v>
      </c>
      <c r="C1527" t="s">
        <v>937</v>
      </c>
      <c r="D1527" t="s">
        <v>1594</v>
      </c>
      <c r="E1527" t="s">
        <v>1810</v>
      </c>
      <c r="F1527">
        <v>1</v>
      </c>
      <c r="G1527">
        <v>616.82000000000005</v>
      </c>
      <c r="H1527" t="s">
        <v>1824</v>
      </c>
      <c r="I1527">
        <v>616.82000000000005</v>
      </c>
      <c r="J1527">
        <v>148.04</v>
      </c>
      <c r="K1527">
        <v>0.24</v>
      </c>
    </row>
    <row r="1528" spans="1:11" x14ac:dyDescent="0.3">
      <c r="A1528" t="s">
        <v>3352</v>
      </c>
      <c r="B1528" s="13">
        <v>45672</v>
      </c>
      <c r="C1528" t="s">
        <v>604</v>
      </c>
      <c r="D1528" t="s">
        <v>1628</v>
      </c>
      <c r="E1528" t="s">
        <v>1810</v>
      </c>
      <c r="F1528">
        <v>1</v>
      </c>
      <c r="G1528">
        <v>470.34</v>
      </c>
      <c r="H1528" t="s">
        <v>1829</v>
      </c>
      <c r="I1528">
        <v>470.34</v>
      </c>
      <c r="J1528">
        <v>84.66</v>
      </c>
      <c r="K1528">
        <v>0.18</v>
      </c>
    </row>
    <row r="1529" spans="1:11" x14ac:dyDescent="0.3">
      <c r="A1529" t="s">
        <v>3353</v>
      </c>
      <c r="B1529" s="13">
        <v>45499</v>
      </c>
      <c r="C1529" t="s">
        <v>711</v>
      </c>
      <c r="D1529" t="s">
        <v>1654</v>
      </c>
      <c r="E1529" t="s">
        <v>1782</v>
      </c>
      <c r="F1529">
        <v>2</v>
      </c>
      <c r="G1529">
        <v>616.36</v>
      </c>
      <c r="H1529" t="s">
        <v>1826</v>
      </c>
      <c r="I1529">
        <v>1232.72</v>
      </c>
      <c r="J1529">
        <v>147.93</v>
      </c>
      <c r="K1529">
        <v>0.12</v>
      </c>
    </row>
    <row r="1530" spans="1:11" x14ac:dyDescent="0.3">
      <c r="A1530" t="s">
        <v>3354</v>
      </c>
      <c r="B1530" s="13">
        <v>45434</v>
      </c>
      <c r="C1530" t="s">
        <v>298</v>
      </c>
      <c r="D1530" t="s">
        <v>1551</v>
      </c>
      <c r="E1530" t="s">
        <v>1786</v>
      </c>
      <c r="F1530">
        <v>3</v>
      </c>
      <c r="G1530">
        <v>657.24</v>
      </c>
      <c r="H1530" t="s">
        <v>1826</v>
      </c>
      <c r="I1530">
        <v>1971.72</v>
      </c>
      <c r="J1530">
        <v>354.91</v>
      </c>
      <c r="K1530">
        <v>0.18</v>
      </c>
    </row>
    <row r="1531" spans="1:11" x14ac:dyDescent="0.3">
      <c r="A1531" t="s">
        <v>3355</v>
      </c>
      <c r="B1531" s="13">
        <v>45893</v>
      </c>
      <c r="C1531" t="s">
        <v>137</v>
      </c>
      <c r="D1531" t="s">
        <v>1630</v>
      </c>
      <c r="E1531" t="s">
        <v>1813</v>
      </c>
      <c r="F1531">
        <v>2</v>
      </c>
      <c r="G1531">
        <v>392.45</v>
      </c>
      <c r="H1531" t="s">
        <v>1826</v>
      </c>
      <c r="I1531">
        <v>784.9</v>
      </c>
      <c r="J1531">
        <v>31.4</v>
      </c>
      <c r="K1531">
        <v>0.04</v>
      </c>
    </row>
    <row r="1532" spans="1:11" x14ac:dyDescent="0.3">
      <c r="A1532" t="s">
        <v>3356</v>
      </c>
      <c r="B1532" s="13">
        <v>45346</v>
      </c>
      <c r="C1532" t="s">
        <v>785</v>
      </c>
      <c r="D1532" t="s">
        <v>1628</v>
      </c>
      <c r="E1532" t="s">
        <v>1799</v>
      </c>
      <c r="F1532">
        <v>3</v>
      </c>
      <c r="G1532">
        <v>62.03</v>
      </c>
      <c r="H1532" t="s">
        <v>1829</v>
      </c>
      <c r="I1532">
        <v>186.09</v>
      </c>
      <c r="J1532">
        <v>1.86</v>
      </c>
      <c r="K1532">
        <v>0.01</v>
      </c>
    </row>
    <row r="1533" spans="1:11" x14ac:dyDescent="0.3">
      <c r="A1533" t="s">
        <v>3357</v>
      </c>
      <c r="B1533" s="13">
        <v>45613</v>
      </c>
      <c r="C1533" t="s">
        <v>332</v>
      </c>
      <c r="D1533" t="s">
        <v>1740</v>
      </c>
      <c r="E1533" t="s">
        <v>1766</v>
      </c>
      <c r="F1533">
        <v>4</v>
      </c>
      <c r="G1533">
        <v>933.73</v>
      </c>
      <c r="H1533" t="s">
        <v>1826</v>
      </c>
      <c r="I1533">
        <v>3734.92</v>
      </c>
      <c r="J1533">
        <v>933.73</v>
      </c>
      <c r="K1533">
        <v>0.25</v>
      </c>
    </row>
    <row r="1534" spans="1:11" x14ac:dyDescent="0.3">
      <c r="A1534" t="s">
        <v>3358</v>
      </c>
      <c r="B1534" s="13">
        <v>45928</v>
      </c>
      <c r="C1534" t="s">
        <v>520</v>
      </c>
      <c r="D1534" t="s">
        <v>1718</v>
      </c>
      <c r="E1534" t="s">
        <v>1804</v>
      </c>
      <c r="F1534">
        <v>3</v>
      </c>
      <c r="G1534">
        <v>615.30999999999995</v>
      </c>
      <c r="H1534" t="s">
        <v>1826</v>
      </c>
      <c r="I1534">
        <v>1845.93</v>
      </c>
      <c r="J1534">
        <v>258.43</v>
      </c>
      <c r="K1534">
        <v>0.14000000000000001</v>
      </c>
    </row>
    <row r="1535" spans="1:11" x14ac:dyDescent="0.3">
      <c r="A1535" t="s">
        <v>3359</v>
      </c>
      <c r="B1535" s="13">
        <v>45619</v>
      </c>
      <c r="C1535" t="s">
        <v>1166</v>
      </c>
      <c r="D1535" t="s">
        <v>1666</v>
      </c>
      <c r="E1535" t="s">
        <v>1810</v>
      </c>
      <c r="F1535">
        <v>4</v>
      </c>
      <c r="G1535">
        <v>790.38</v>
      </c>
      <c r="H1535" t="s">
        <v>1829</v>
      </c>
      <c r="I1535">
        <v>3161.52</v>
      </c>
      <c r="J1535">
        <v>695.53</v>
      </c>
      <c r="K1535">
        <v>0.22</v>
      </c>
    </row>
    <row r="1536" spans="1:11" x14ac:dyDescent="0.3">
      <c r="A1536" t="s">
        <v>3360</v>
      </c>
      <c r="B1536" s="13">
        <v>45533</v>
      </c>
      <c r="C1536" t="s">
        <v>857</v>
      </c>
      <c r="D1536" t="s">
        <v>1666</v>
      </c>
      <c r="E1536" t="s">
        <v>1807</v>
      </c>
      <c r="F1536">
        <v>2</v>
      </c>
      <c r="G1536">
        <v>102.85</v>
      </c>
      <c r="H1536" t="s">
        <v>1826</v>
      </c>
      <c r="I1536">
        <v>205.7</v>
      </c>
      <c r="J1536">
        <v>16.46</v>
      </c>
      <c r="K1536">
        <v>0.08</v>
      </c>
    </row>
    <row r="1537" spans="1:11" x14ac:dyDescent="0.3">
      <c r="A1537" t="s">
        <v>3361</v>
      </c>
      <c r="B1537" s="13">
        <v>45781</v>
      </c>
      <c r="C1537" t="s">
        <v>153</v>
      </c>
      <c r="D1537" t="s">
        <v>1570</v>
      </c>
      <c r="E1537" t="s">
        <v>1804</v>
      </c>
      <c r="F1537">
        <v>3</v>
      </c>
      <c r="G1537">
        <v>866.78</v>
      </c>
      <c r="H1537" t="s">
        <v>1826</v>
      </c>
      <c r="I1537">
        <v>2600.34</v>
      </c>
      <c r="J1537">
        <v>702.09</v>
      </c>
      <c r="K1537">
        <v>0.27</v>
      </c>
    </row>
    <row r="1538" spans="1:11" x14ac:dyDescent="0.3">
      <c r="A1538" t="s">
        <v>3362</v>
      </c>
      <c r="B1538" s="13">
        <v>45378</v>
      </c>
      <c r="C1538" t="s">
        <v>678</v>
      </c>
      <c r="D1538" t="s">
        <v>1704</v>
      </c>
      <c r="E1538" t="s">
        <v>1804</v>
      </c>
      <c r="F1538">
        <v>3</v>
      </c>
      <c r="G1538">
        <v>392.84</v>
      </c>
      <c r="H1538" t="s">
        <v>1826</v>
      </c>
      <c r="I1538">
        <v>1178.52</v>
      </c>
      <c r="J1538">
        <v>318.2</v>
      </c>
      <c r="K1538">
        <v>0.27</v>
      </c>
    </row>
    <row r="1539" spans="1:11" x14ac:dyDescent="0.3">
      <c r="A1539" t="s">
        <v>3363</v>
      </c>
      <c r="B1539" s="13">
        <v>45688</v>
      </c>
      <c r="C1539" t="s">
        <v>1017</v>
      </c>
      <c r="D1539" t="s">
        <v>1565</v>
      </c>
      <c r="E1539" t="s">
        <v>1773</v>
      </c>
      <c r="F1539">
        <v>2</v>
      </c>
      <c r="G1539">
        <v>753.1</v>
      </c>
      <c r="H1539" t="s">
        <v>1826</v>
      </c>
      <c r="I1539">
        <v>1506.2</v>
      </c>
      <c r="J1539">
        <v>286.18</v>
      </c>
      <c r="K1539">
        <v>0.19</v>
      </c>
    </row>
    <row r="1540" spans="1:11" x14ac:dyDescent="0.3">
      <c r="A1540" t="s">
        <v>3364</v>
      </c>
      <c r="B1540" s="13">
        <v>45927</v>
      </c>
      <c r="C1540" t="s">
        <v>40</v>
      </c>
      <c r="D1540" t="s">
        <v>1656</v>
      </c>
      <c r="E1540" t="s">
        <v>1807</v>
      </c>
      <c r="F1540">
        <v>2</v>
      </c>
      <c r="G1540">
        <v>700.91</v>
      </c>
      <c r="H1540" t="s">
        <v>1826</v>
      </c>
      <c r="I1540">
        <v>1401.82</v>
      </c>
      <c r="J1540">
        <v>140.18</v>
      </c>
      <c r="K1540">
        <v>0.1</v>
      </c>
    </row>
    <row r="1541" spans="1:11" x14ac:dyDescent="0.3">
      <c r="A1541" t="s">
        <v>3365</v>
      </c>
      <c r="B1541" s="13">
        <v>45775</v>
      </c>
      <c r="C1541" t="s">
        <v>264</v>
      </c>
      <c r="D1541" t="s">
        <v>1578</v>
      </c>
      <c r="E1541" t="s">
        <v>1794</v>
      </c>
      <c r="F1541">
        <v>4</v>
      </c>
      <c r="G1541">
        <v>935.98</v>
      </c>
      <c r="H1541" t="s">
        <v>1826</v>
      </c>
      <c r="I1541">
        <v>3743.92</v>
      </c>
      <c r="J1541">
        <v>411.83</v>
      </c>
      <c r="K1541">
        <v>0.11</v>
      </c>
    </row>
    <row r="1542" spans="1:11" x14ac:dyDescent="0.3">
      <c r="A1542" t="s">
        <v>3366</v>
      </c>
      <c r="B1542" s="13">
        <v>45849</v>
      </c>
      <c r="C1542" t="s">
        <v>1492</v>
      </c>
      <c r="D1542" t="s">
        <v>1700</v>
      </c>
      <c r="E1542" t="s">
        <v>1804</v>
      </c>
      <c r="F1542">
        <v>1</v>
      </c>
      <c r="G1542">
        <v>539.9</v>
      </c>
      <c r="H1542" t="s">
        <v>1824</v>
      </c>
      <c r="I1542">
        <v>539.9</v>
      </c>
      <c r="J1542">
        <v>37.79</v>
      </c>
      <c r="K1542">
        <v>7.0000000000000007E-2</v>
      </c>
    </row>
    <row r="1543" spans="1:11" x14ac:dyDescent="0.3">
      <c r="A1543" t="s">
        <v>3367</v>
      </c>
      <c r="B1543" s="13">
        <v>45573</v>
      </c>
      <c r="C1543" t="s">
        <v>568</v>
      </c>
      <c r="D1543" t="s">
        <v>1628</v>
      </c>
      <c r="E1543" t="s">
        <v>1776</v>
      </c>
      <c r="F1543">
        <v>1</v>
      </c>
      <c r="G1543">
        <v>312.81</v>
      </c>
      <c r="H1543" t="s">
        <v>1826</v>
      </c>
      <c r="I1543">
        <v>312.81</v>
      </c>
      <c r="J1543">
        <v>43.79</v>
      </c>
      <c r="K1543">
        <v>0.14000000000000001</v>
      </c>
    </row>
    <row r="1544" spans="1:11" x14ac:dyDescent="0.3">
      <c r="A1544" t="s">
        <v>3368</v>
      </c>
      <c r="B1544" s="13">
        <v>45356</v>
      </c>
      <c r="C1544" t="s">
        <v>797</v>
      </c>
      <c r="D1544" t="s">
        <v>1644</v>
      </c>
      <c r="E1544" t="s">
        <v>1779</v>
      </c>
      <c r="F1544">
        <v>3</v>
      </c>
      <c r="G1544">
        <v>855.96</v>
      </c>
      <c r="H1544" t="s">
        <v>1829</v>
      </c>
      <c r="I1544">
        <v>2567.88</v>
      </c>
      <c r="J1544">
        <v>744.69</v>
      </c>
      <c r="K1544">
        <v>0.28999999999999998</v>
      </c>
    </row>
    <row r="1545" spans="1:11" x14ac:dyDescent="0.3">
      <c r="A1545" t="s">
        <v>3369</v>
      </c>
      <c r="B1545" s="13">
        <v>45326</v>
      </c>
      <c r="C1545" t="s">
        <v>1112</v>
      </c>
      <c r="D1545" t="s">
        <v>1546</v>
      </c>
      <c r="E1545" t="s">
        <v>1792</v>
      </c>
      <c r="F1545">
        <v>3</v>
      </c>
      <c r="G1545">
        <v>305</v>
      </c>
      <c r="H1545" t="s">
        <v>1829</v>
      </c>
      <c r="I1545">
        <v>915</v>
      </c>
      <c r="J1545">
        <v>9.15</v>
      </c>
      <c r="K1545">
        <v>0.01</v>
      </c>
    </row>
    <row r="1546" spans="1:11" x14ac:dyDescent="0.3">
      <c r="A1546" t="s">
        <v>3370</v>
      </c>
      <c r="B1546" s="13">
        <v>45361</v>
      </c>
      <c r="C1546" t="s">
        <v>1443</v>
      </c>
      <c r="D1546" t="s">
        <v>1746</v>
      </c>
      <c r="E1546" t="s">
        <v>1794</v>
      </c>
      <c r="F1546">
        <v>3</v>
      </c>
      <c r="G1546">
        <v>831.15</v>
      </c>
      <c r="H1546" t="s">
        <v>1824</v>
      </c>
      <c r="I1546">
        <v>2493.4499999999998</v>
      </c>
      <c r="J1546">
        <v>473.76</v>
      </c>
      <c r="K1546">
        <v>0.19</v>
      </c>
    </row>
    <row r="1547" spans="1:11" x14ac:dyDescent="0.3">
      <c r="A1547" t="s">
        <v>3371</v>
      </c>
      <c r="B1547" s="13">
        <v>45926</v>
      </c>
      <c r="C1547" t="s">
        <v>675</v>
      </c>
      <c r="D1547" t="s">
        <v>1740</v>
      </c>
      <c r="E1547" t="s">
        <v>1766</v>
      </c>
      <c r="F1547">
        <v>2</v>
      </c>
      <c r="G1547">
        <v>644.97</v>
      </c>
      <c r="H1547" t="s">
        <v>1829</v>
      </c>
      <c r="I1547">
        <v>1289.94</v>
      </c>
      <c r="J1547">
        <v>309.58999999999997</v>
      </c>
      <c r="K1547">
        <v>0.24</v>
      </c>
    </row>
    <row r="1548" spans="1:11" x14ac:dyDescent="0.3">
      <c r="A1548" t="s">
        <v>3372</v>
      </c>
      <c r="B1548" s="13">
        <v>45839</v>
      </c>
      <c r="C1548" t="s">
        <v>341</v>
      </c>
      <c r="D1548" t="s">
        <v>1724</v>
      </c>
      <c r="E1548" t="s">
        <v>1757</v>
      </c>
      <c r="F1548">
        <v>1</v>
      </c>
      <c r="G1548">
        <v>149.56</v>
      </c>
      <c r="H1548" t="s">
        <v>1824</v>
      </c>
      <c r="I1548">
        <v>149.56</v>
      </c>
      <c r="J1548">
        <v>13.46</v>
      </c>
      <c r="K1548">
        <v>0.09</v>
      </c>
    </row>
    <row r="1549" spans="1:11" x14ac:dyDescent="0.3">
      <c r="A1549" t="s">
        <v>3373</v>
      </c>
      <c r="B1549" s="13">
        <v>45434</v>
      </c>
      <c r="C1549" t="s">
        <v>705</v>
      </c>
      <c r="D1549" t="s">
        <v>1634</v>
      </c>
      <c r="E1549" t="s">
        <v>1813</v>
      </c>
      <c r="F1549">
        <v>1</v>
      </c>
      <c r="G1549">
        <v>661.77</v>
      </c>
      <c r="H1549" t="s">
        <v>1826</v>
      </c>
      <c r="I1549">
        <v>661.77</v>
      </c>
      <c r="J1549">
        <v>19.850000000000001</v>
      </c>
      <c r="K1549">
        <v>0.03</v>
      </c>
    </row>
    <row r="1550" spans="1:11" x14ac:dyDescent="0.3">
      <c r="A1550" t="s">
        <v>3374</v>
      </c>
      <c r="B1550" s="13">
        <v>45819</v>
      </c>
      <c r="C1550" t="s">
        <v>381</v>
      </c>
      <c r="D1550" t="s">
        <v>1736</v>
      </c>
      <c r="E1550" t="s">
        <v>1779</v>
      </c>
      <c r="F1550">
        <v>3</v>
      </c>
      <c r="G1550">
        <v>99.67</v>
      </c>
      <c r="H1550" t="s">
        <v>1824</v>
      </c>
      <c r="I1550">
        <v>299.01</v>
      </c>
      <c r="J1550">
        <v>50.83</v>
      </c>
      <c r="K1550">
        <v>0.17</v>
      </c>
    </row>
    <row r="1551" spans="1:11" x14ac:dyDescent="0.3">
      <c r="A1551" t="s">
        <v>3375</v>
      </c>
      <c r="B1551" s="13">
        <v>45553</v>
      </c>
      <c r="C1551" t="s">
        <v>716</v>
      </c>
      <c r="D1551" t="s">
        <v>1672</v>
      </c>
      <c r="E1551" t="s">
        <v>1757</v>
      </c>
      <c r="F1551">
        <v>3</v>
      </c>
      <c r="G1551">
        <v>103.66</v>
      </c>
      <c r="H1551" t="s">
        <v>1829</v>
      </c>
      <c r="I1551">
        <v>310.98</v>
      </c>
      <c r="J1551">
        <v>80.849999999999994</v>
      </c>
      <c r="K1551">
        <v>0.26</v>
      </c>
    </row>
    <row r="1552" spans="1:11" x14ac:dyDescent="0.3">
      <c r="A1552" t="s">
        <v>3376</v>
      </c>
      <c r="B1552" s="13">
        <v>45258</v>
      </c>
      <c r="C1552" t="s">
        <v>1352</v>
      </c>
      <c r="D1552" t="s">
        <v>1628</v>
      </c>
      <c r="E1552" t="s">
        <v>1761</v>
      </c>
      <c r="F1552">
        <v>4</v>
      </c>
      <c r="G1552">
        <v>54.4</v>
      </c>
      <c r="H1552" t="s">
        <v>1824</v>
      </c>
      <c r="I1552">
        <v>217.6</v>
      </c>
      <c r="J1552">
        <v>47.87</v>
      </c>
      <c r="K1552">
        <v>0.22</v>
      </c>
    </row>
    <row r="1553" spans="1:11" x14ac:dyDescent="0.3">
      <c r="A1553" t="s">
        <v>3377</v>
      </c>
      <c r="B1553" s="13">
        <v>45435</v>
      </c>
      <c r="C1553" t="s">
        <v>1507</v>
      </c>
      <c r="D1553" t="s">
        <v>1716</v>
      </c>
      <c r="E1553" t="s">
        <v>1799</v>
      </c>
      <c r="F1553">
        <v>1</v>
      </c>
      <c r="G1553">
        <v>46.66</v>
      </c>
      <c r="H1553" t="s">
        <v>1824</v>
      </c>
      <c r="I1553">
        <v>46.66</v>
      </c>
      <c r="J1553">
        <v>9.33</v>
      </c>
      <c r="K1553">
        <v>0.2</v>
      </c>
    </row>
    <row r="1554" spans="1:11" x14ac:dyDescent="0.3">
      <c r="A1554" t="s">
        <v>3378</v>
      </c>
      <c r="B1554" s="13">
        <v>45447</v>
      </c>
      <c r="C1554" t="s">
        <v>40</v>
      </c>
      <c r="D1554" t="s">
        <v>1694</v>
      </c>
      <c r="E1554" t="s">
        <v>1792</v>
      </c>
      <c r="F1554">
        <v>4</v>
      </c>
      <c r="G1554">
        <v>871.2</v>
      </c>
      <c r="H1554" t="s">
        <v>1824</v>
      </c>
      <c r="I1554">
        <v>3484.8</v>
      </c>
      <c r="J1554">
        <v>1010.59</v>
      </c>
      <c r="K1554">
        <v>0.28999999999999998</v>
      </c>
    </row>
    <row r="1555" spans="1:11" x14ac:dyDescent="0.3">
      <c r="A1555" t="s">
        <v>3379</v>
      </c>
      <c r="B1555" s="13">
        <v>45724</v>
      </c>
      <c r="C1555" t="s">
        <v>1184</v>
      </c>
      <c r="D1555" t="s">
        <v>1584</v>
      </c>
      <c r="E1555" t="s">
        <v>1799</v>
      </c>
      <c r="F1555">
        <v>4</v>
      </c>
      <c r="G1555">
        <v>317.11</v>
      </c>
      <c r="H1555" t="s">
        <v>1826</v>
      </c>
      <c r="I1555">
        <v>1268.44</v>
      </c>
      <c r="J1555">
        <v>202.95</v>
      </c>
      <c r="K1555">
        <v>0.16</v>
      </c>
    </row>
    <row r="1556" spans="1:11" x14ac:dyDescent="0.3">
      <c r="A1556" t="s">
        <v>3380</v>
      </c>
      <c r="B1556" s="13">
        <v>45338</v>
      </c>
      <c r="C1556" t="s">
        <v>824</v>
      </c>
      <c r="D1556" t="s">
        <v>1598</v>
      </c>
      <c r="E1556" t="s">
        <v>1797</v>
      </c>
      <c r="F1556">
        <v>2</v>
      </c>
      <c r="G1556">
        <v>388.34</v>
      </c>
      <c r="H1556" t="s">
        <v>1826</v>
      </c>
      <c r="I1556">
        <v>776.68</v>
      </c>
      <c r="J1556">
        <v>69.900000000000006</v>
      </c>
      <c r="K1556">
        <v>0.09</v>
      </c>
    </row>
    <row r="1557" spans="1:11" x14ac:dyDescent="0.3">
      <c r="A1557" t="s">
        <v>3381</v>
      </c>
      <c r="B1557" s="13">
        <v>45252</v>
      </c>
      <c r="C1557" t="s">
        <v>1005</v>
      </c>
      <c r="D1557" t="s">
        <v>1608</v>
      </c>
      <c r="E1557" t="s">
        <v>1776</v>
      </c>
      <c r="F1557">
        <v>4</v>
      </c>
      <c r="G1557">
        <v>998.2</v>
      </c>
      <c r="H1557" t="s">
        <v>1824</v>
      </c>
      <c r="I1557">
        <v>3992.8</v>
      </c>
      <c r="J1557">
        <v>598.91999999999996</v>
      </c>
      <c r="K1557">
        <v>0.15</v>
      </c>
    </row>
    <row r="1558" spans="1:11" x14ac:dyDescent="0.3">
      <c r="A1558" t="s">
        <v>3382</v>
      </c>
      <c r="B1558" s="13">
        <v>45606</v>
      </c>
      <c r="C1558" t="s">
        <v>1516</v>
      </c>
      <c r="D1558" t="s">
        <v>1620</v>
      </c>
      <c r="E1558" t="s">
        <v>1752</v>
      </c>
      <c r="F1558">
        <v>1</v>
      </c>
      <c r="G1558">
        <v>887.38</v>
      </c>
      <c r="H1558" t="s">
        <v>1829</v>
      </c>
      <c r="I1558">
        <v>887.38</v>
      </c>
      <c r="J1558">
        <v>8.8699999999999992</v>
      </c>
      <c r="K1558">
        <v>0.01</v>
      </c>
    </row>
    <row r="1559" spans="1:11" x14ac:dyDescent="0.3">
      <c r="A1559" t="s">
        <v>3383</v>
      </c>
      <c r="B1559" s="13">
        <v>45524</v>
      </c>
      <c r="C1559" t="s">
        <v>984</v>
      </c>
      <c r="D1559" t="s">
        <v>1622</v>
      </c>
      <c r="E1559" t="s">
        <v>1794</v>
      </c>
      <c r="F1559">
        <v>4</v>
      </c>
      <c r="G1559">
        <v>332.97</v>
      </c>
      <c r="H1559" t="s">
        <v>1824</v>
      </c>
      <c r="I1559">
        <v>1331.88</v>
      </c>
      <c r="J1559">
        <v>372.93</v>
      </c>
      <c r="K1559">
        <v>0.28000000000000003</v>
      </c>
    </row>
    <row r="1560" spans="1:11" x14ac:dyDescent="0.3">
      <c r="A1560" t="s">
        <v>3384</v>
      </c>
      <c r="B1560" s="13">
        <v>45934</v>
      </c>
      <c r="C1560" t="s">
        <v>93</v>
      </c>
      <c r="D1560" t="s">
        <v>1640</v>
      </c>
      <c r="E1560" t="s">
        <v>1752</v>
      </c>
      <c r="F1560">
        <v>2</v>
      </c>
      <c r="G1560">
        <v>157.91</v>
      </c>
      <c r="H1560" t="s">
        <v>1829</v>
      </c>
      <c r="I1560">
        <v>315.82</v>
      </c>
      <c r="J1560">
        <v>28.42</v>
      </c>
      <c r="K1560">
        <v>0.09</v>
      </c>
    </row>
    <row r="1561" spans="1:11" x14ac:dyDescent="0.3">
      <c r="A1561" t="s">
        <v>3385</v>
      </c>
      <c r="B1561" s="13">
        <v>45539</v>
      </c>
      <c r="C1561" t="s">
        <v>1115</v>
      </c>
      <c r="D1561" t="s">
        <v>1572</v>
      </c>
      <c r="E1561" t="s">
        <v>1810</v>
      </c>
      <c r="F1561">
        <v>1</v>
      </c>
      <c r="G1561">
        <v>548.15</v>
      </c>
      <c r="H1561" t="s">
        <v>1824</v>
      </c>
      <c r="I1561">
        <v>548.15</v>
      </c>
      <c r="J1561">
        <v>60.3</v>
      </c>
      <c r="K1561">
        <v>0.11</v>
      </c>
    </row>
    <row r="1562" spans="1:11" x14ac:dyDescent="0.3">
      <c r="A1562" t="s">
        <v>3386</v>
      </c>
      <c r="B1562" s="13">
        <v>45555</v>
      </c>
      <c r="C1562" t="s">
        <v>681</v>
      </c>
      <c r="D1562" t="s">
        <v>1644</v>
      </c>
      <c r="E1562" t="s">
        <v>1801</v>
      </c>
      <c r="F1562">
        <v>1</v>
      </c>
      <c r="G1562">
        <v>135.13</v>
      </c>
      <c r="H1562" t="s">
        <v>1824</v>
      </c>
      <c r="I1562">
        <v>135.13</v>
      </c>
      <c r="J1562">
        <v>5.41</v>
      </c>
      <c r="K1562">
        <v>0.04</v>
      </c>
    </row>
    <row r="1563" spans="1:11" x14ac:dyDescent="0.3">
      <c r="A1563" t="s">
        <v>3387</v>
      </c>
      <c r="B1563" s="13">
        <v>45281</v>
      </c>
      <c r="C1563" t="s">
        <v>711</v>
      </c>
      <c r="D1563" t="s">
        <v>1660</v>
      </c>
      <c r="E1563" t="s">
        <v>1766</v>
      </c>
      <c r="F1563">
        <v>3</v>
      </c>
      <c r="G1563">
        <v>579.26</v>
      </c>
      <c r="H1563" t="s">
        <v>1824</v>
      </c>
      <c r="I1563">
        <v>1737.78</v>
      </c>
      <c r="J1563">
        <v>330.18</v>
      </c>
      <c r="K1563">
        <v>0.19</v>
      </c>
    </row>
    <row r="1564" spans="1:11" x14ac:dyDescent="0.3">
      <c r="A1564" t="s">
        <v>3388</v>
      </c>
      <c r="B1564" s="13">
        <v>45582</v>
      </c>
      <c r="C1564" t="s">
        <v>1214</v>
      </c>
      <c r="D1564" t="s">
        <v>1582</v>
      </c>
      <c r="E1564" t="s">
        <v>1752</v>
      </c>
      <c r="F1564">
        <v>1</v>
      </c>
      <c r="G1564">
        <v>465.63</v>
      </c>
      <c r="H1564" t="s">
        <v>1824</v>
      </c>
      <c r="I1564">
        <v>465.63</v>
      </c>
      <c r="J1564">
        <v>116.41</v>
      </c>
      <c r="K1564">
        <v>0.25</v>
      </c>
    </row>
    <row r="1565" spans="1:11" x14ac:dyDescent="0.3">
      <c r="A1565" t="s">
        <v>3389</v>
      </c>
      <c r="B1565" s="13">
        <v>45372</v>
      </c>
      <c r="C1565" t="s">
        <v>181</v>
      </c>
      <c r="D1565" t="s">
        <v>1700</v>
      </c>
      <c r="E1565" t="s">
        <v>1804</v>
      </c>
      <c r="F1565">
        <v>2</v>
      </c>
      <c r="G1565">
        <v>675.61</v>
      </c>
      <c r="H1565" t="s">
        <v>1829</v>
      </c>
      <c r="I1565">
        <v>1351.22</v>
      </c>
      <c r="J1565">
        <v>108.1</v>
      </c>
      <c r="K1565">
        <v>0.08</v>
      </c>
    </row>
    <row r="1566" spans="1:11" x14ac:dyDescent="0.3">
      <c r="A1566" t="s">
        <v>3390</v>
      </c>
      <c r="B1566" s="13">
        <v>45458</v>
      </c>
      <c r="C1566" t="s">
        <v>1292</v>
      </c>
      <c r="D1566" t="s">
        <v>1614</v>
      </c>
      <c r="E1566" t="s">
        <v>1776</v>
      </c>
      <c r="F1566">
        <v>1</v>
      </c>
      <c r="G1566">
        <v>718.99</v>
      </c>
      <c r="H1566" t="s">
        <v>1826</v>
      </c>
      <c r="I1566">
        <v>718.99</v>
      </c>
      <c r="J1566">
        <v>57.52</v>
      </c>
      <c r="K1566">
        <v>0.08</v>
      </c>
    </row>
    <row r="1567" spans="1:11" x14ac:dyDescent="0.3">
      <c r="A1567" t="s">
        <v>3391</v>
      </c>
      <c r="B1567" s="13">
        <v>45943</v>
      </c>
      <c r="C1567" t="s">
        <v>1175</v>
      </c>
      <c r="D1567" t="s">
        <v>1576</v>
      </c>
      <c r="E1567" t="s">
        <v>1789</v>
      </c>
      <c r="F1567">
        <v>2</v>
      </c>
      <c r="G1567">
        <v>675.65</v>
      </c>
      <c r="H1567" t="s">
        <v>1829</v>
      </c>
      <c r="I1567">
        <v>1351.3</v>
      </c>
      <c r="J1567">
        <v>270.26</v>
      </c>
      <c r="K1567">
        <v>0.2</v>
      </c>
    </row>
    <row r="1568" spans="1:11" x14ac:dyDescent="0.3">
      <c r="A1568" t="s">
        <v>3392</v>
      </c>
      <c r="B1568" s="13">
        <v>45374</v>
      </c>
      <c r="C1568" t="s">
        <v>1056</v>
      </c>
      <c r="D1568" t="s">
        <v>1738</v>
      </c>
      <c r="E1568" t="s">
        <v>1801</v>
      </c>
      <c r="F1568">
        <v>4</v>
      </c>
      <c r="G1568">
        <v>284.24</v>
      </c>
      <c r="H1568" t="s">
        <v>1824</v>
      </c>
      <c r="I1568">
        <v>1136.96</v>
      </c>
      <c r="J1568">
        <v>113.7</v>
      </c>
      <c r="K1568">
        <v>0.1</v>
      </c>
    </row>
    <row r="1569" spans="1:11" x14ac:dyDescent="0.3">
      <c r="A1569" t="s">
        <v>3393</v>
      </c>
      <c r="B1569" s="13">
        <v>45374</v>
      </c>
      <c r="C1569" t="s">
        <v>693</v>
      </c>
      <c r="D1569" t="s">
        <v>1546</v>
      </c>
      <c r="E1569" t="s">
        <v>1766</v>
      </c>
      <c r="F1569">
        <v>1</v>
      </c>
      <c r="G1569">
        <v>94.26</v>
      </c>
      <c r="H1569" t="s">
        <v>1826</v>
      </c>
      <c r="I1569">
        <v>94.26</v>
      </c>
      <c r="J1569">
        <v>16.97</v>
      </c>
      <c r="K1569">
        <v>0.18</v>
      </c>
    </row>
    <row r="1570" spans="1:11" x14ac:dyDescent="0.3">
      <c r="A1570" t="s">
        <v>3394</v>
      </c>
      <c r="B1570" s="13">
        <v>45789</v>
      </c>
      <c r="C1570" t="s">
        <v>1292</v>
      </c>
      <c r="D1570" t="s">
        <v>1557</v>
      </c>
      <c r="E1570" t="s">
        <v>1789</v>
      </c>
      <c r="F1570">
        <v>4</v>
      </c>
      <c r="G1570">
        <v>458.58</v>
      </c>
      <c r="H1570" t="s">
        <v>1829</v>
      </c>
      <c r="I1570">
        <v>1834.32</v>
      </c>
      <c r="J1570">
        <v>531.95000000000005</v>
      </c>
      <c r="K1570">
        <v>0.28999999999999998</v>
      </c>
    </row>
    <row r="1571" spans="1:11" x14ac:dyDescent="0.3">
      <c r="A1571" t="s">
        <v>3395</v>
      </c>
      <c r="B1571" s="13">
        <v>45452</v>
      </c>
      <c r="C1571" t="s">
        <v>396</v>
      </c>
      <c r="D1571" t="s">
        <v>1678</v>
      </c>
      <c r="E1571" t="s">
        <v>1789</v>
      </c>
      <c r="F1571">
        <v>4</v>
      </c>
      <c r="G1571">
        <v>704.49</v>
      </c>
      <c r="H1571" t="s">
        <v>1829</v>
      </c>
      <c r="I1571">
        <v>2817.96</v>
      </c>
      <c r="J1571">
        <v>140.9</v>
      </c>
      <c r="K1571">
        <v>0.05</v>
      </c>
    </row>
    <row r="1572" spans="1:11" x14ac:dyDescent="0.3">
      <c r="A1572" t="s">
        <v>3396</v>
      </c>
      <c r="B1572" s="13">
        <v>45284</v>
      </c>
      <c r="C1572" t="s">
        <v>130</v>
      </c>
      <c r="D1572" t="s">
        <v>1602</v>
      </c>
      <c r="E1572" t="s">
        <v>1813</v>
      </c>
      <c r="F1572">
        <v>4</v>
      </c>
      <c r="G1572">
        <v>822.32</v>
      </c>
      <c r="H1572" t="s">
        <v>1826</v>
      </c>
      <c r="I1572">
        <v>3289.28</v>
      </c>
      <c r="J1572">
        <v>855.21</v>
      </c>
      <c r="K1572">
        <v>0.26</v>
      </c>
    </row>
    <row r="1573" spans="1:11" x14ac:dyDescent="0.3">
      <c r="A1573" t="s">
        <v>3397</v>
      </c>
      <c r="B1573" s="13">
        <v>45325</v>
      </c>
      <c r="C1573" t="s">
        <v>785</v>
      </c>
      <c r="D1573" t="s">
        <v>1551</v>
      </c>
      <c r="E1573" t="s">
        <v>1797</v>
      </c>
      <c r="F1573">
        <v>4</v>
      </c>
      <c r="G1573">
        <v>785.41</v>
      </c>
      <c r="H1573" t="s">
        <v>1829</v>
      </c>
      <c r="I1573">
        <v>3141.64</v>
      </c>
      <c r="J1573">
        <v>408.41</v>
      </c>
      <c r="K1573">
        <v>0.13</v>
      </c>
    </row>
    <row r="1574" spans="1:11" x14ac:dyDescent="0.3">
      <c r="A1574" t="s">
        <v>3398</v>
      </c>
      <c r="B1574" s="13">
        <v>45465</v>
      </c>
      <c r="C1574" t="s">
        <v>127</v>
      </c>
      <c r="D1574" t="s">
        <v>1626</v>
      </c>
      <c r="E1574" t="s">
        <v>1799</v>
      </c>
      <c r="F1574">
        <v>1</v>
      </c>
      <c r="G1574">
        <v>405.8</v>
      </c>
      <c r="H1574" t="s">
        <v>1826</v>
      </c>
      <c r="I1574">
        <v>405.8</v>
      </c>
      <c r="J1574">
        <v>44.64</v>
      </c>
      <c r="K1574">
        <v>0.11</v>
      </c>
    </row>
    <row r="1575" spans="1:11" x14ac:dyDescent="0.3">
      <c r="A1575" t="s">
        <v>3399</v>
      </c>
      <c r="B1575" s="13">
        <v>45612</v>
      </c>
      <c r="C1575" t="s">
        <v>1343</v>
      </c>
      <c r="D1575" t="s">
        <v>1730</v>
      </c>
      <c r="E1575" t="s">
        <v>1786</v>
      </c>
      <c r="F1575">
        <v>2</v>
      </c>
      <c r="G1575">
        <v>976.83</v>
      </c>
      <c r="H1575" t="s">
        <v>1826</v>
      </c>
      <c r="I1575">
        <v>1953.66</v>
      </c>
      <c r="J1575">
        <v>195.37</v>
      </c>
      <c r="K1575">
        <v>0.1</v>
      </c>
    </row>
    <row r="1576" spans="1:11" x14ac:dyDescent="0.3">
      <c r="A1576" t="s">
        <v>3400</v>
      </c>
      <c r="B1576" s="13">
        <v>45472</v>
      </c>
      <c r="C1576" t="s">
        <v>869</v>
      </c>
      <c r="D1576" t="s">
        <v>1676</v>
      </c>
      <c r="E1576" t="s">
        <v>1761</v>
      </c>
      <c r="F1576">
        <v>1</v>
      </c>
      <c r="G1576">
        <v>644.15</v>
      </c>
      <c r="H1576" t="s">
        <v>1824</v>
      </c>
      <c r="I1576">
        <v>644.15</v>
      </c>
      <c r="J1576">
        <v>38.65</v>
      </c>
      <c r="K1576">
        <v>0.06</v>
      </c>
    </row>
    <row r="1577" spans="1:11" x14ac:dyDescent="0.3">
      <c r="A1577" t="s">
        <v>3401</v>
      </c>
      <c r="B1577" s="13">
        <v>45897</v>
      </c>
      <c r="C1577" t="s">
        <v>1059</v>
      </c>
      <c r="D1577" t="s">
        <v>1682</v>
      </c>
      <c r="E1577" t="s">
        <v>1797</v>
      </c>
      <c r="F1577">
        <v>1</v>
      </c>
      <c r="G1577">
        <v>470.55</v>
      </c>
      <c r="H1577" t="s">
        <v>1826</v>
      </c>
      <c r="I1577">
        <v>470.55</v>
      </c>
      <c r="J1577">
        <v>108.23</v>
      </c>
      <c r="K1577">
        <v>0.23</v>
      </c>
    </row>
    <row r="1578" spans="1:11" x14ac:dyDescent="0.3">
      <c r="A1578" t="s">
        <v>3402</v>
      </c>
      <c r="B1578" s="13">
        <v>45241</v>
      </c>
      <c r="C1578" t="s">
        <v>1472</v>
      </c>
      <c r="D1578" t="s">
        <v>1560</v>
      </c>
      <c r="E1578" t="s">
        <v>1776</v>
      </c>
      <c r="F1578">
        <v>3</v>
      </c>
      <c r="G1578">
        <v>598.82000000000005</v>
      </c>
      <c r="H1578" t="s">
        <v>1829</v>
      </c>
      <c r="I1578">
        <v>1796.46</v>
      </c>
      <c r="J1578">
        <v>341.33</v>
      </c>
      <c r="K1578">
        <v>0.19</v>
      </c>
    </row>
    <row r="1579" spans="1:11" x14ac:dyDescent="0.3">
      <c r="A1579" t="s">
        <v>3403</v>
      </c>
      <c r="B1579" s="13">
        <v>45851</v>
      </c>
      <c r="C1579" t="s">
        <v>360</v>
      </c>
      <c r="D1579" t="s">
        <v>1588</v>
      </c>
      <c r="E1579" t="s">
        <v>1794</v>
      </c>
      <c r="F1579">
        <v>4</v>
      </c>
      <c r="G1579">
        <v>659.17</v>
      </c>
      <c r="H1579" t="s">
        <v>1824</v>
      </c>
      <c r="I1579">
        <v>2636.68</v>
      </c>
      <c r="J1579">
        <v>316.39999999999998</v>
      </c>
      <c r="K1579">
        <v>0.12</v>
      </c>
    </row>
    <row r="1580" spans="1:11" x14ac:dyDescent="0.3">
      <c r="A1580" t="s">
        <v>3404</v>
      </c>
      <c r="B1580" s="13">
        <v>45572</v>
      </c>
      <c r="C1580" t="s">
        <v>369</v>
      </c>
      <c r="D1580" t="s">
        <v>1640</v>
      </c>
      <c r="E1580" t="s">
        <v>1757</v>
      </c>
      <c r="F1580">
        <v>2</v>
      </c>
      <c r="G1580">
        <v>216.02</v>
      </c>
      <c r="H1580" t="s">
        <v>1824</v>
      </c>
      <c r="I1580">
        <v>432.04</v>
      </c>
      <c r="J1580">
        <v>108.01</v>
      </c>
      <c r="K1580">
        <v>0.25</v>
      </c>
    </row>
    <row r="1581" spans="1:11" x14ac:dyDescent="0.3">
      <c r="A1581" t="s">
        <v>3405</v>
      </c>
      <c r="B1581" s="13">
        <v>45774</v>
      </c>
      <c r="C1581" t="s">
        <v>124</v>
      </c>
      <c r="D1581" t="s">
        <v>1610</v>
      </c>
      <c r="E1581" t="s">
        <v>1789</v>
      </c>
      <c r="F1581">
        <v>2</v>
      </c>
      <c r="G1581">
        <v>613.47</v>
      </c>
      <c r="H1581" t="s">
        <v>1826</v>
      </c>
      <c r="I1581">
        <v>1226.94</v>
      </c>
      <c r="J1581">
        <v>24.54</v>
      </c>
      <c r="K1581">
        <v>0.02</v>
      </c>
    </row>
    <row r="1582" spans="1:11" x14ac:dyDescent="0.3">
      <c r="A1582" t="s">
        <v>3406</v>
      </c>
      <c r="B1582" s="13">
        <v>45921</v>
      </c>
      <c r="C1582" t="s">
        <v>350</v>
      </c>
      <c r="D1582" t="s">
        <v>1664</v>
      </c>
      <c r="E1582" t="s">
        <v>1794</v>
      </c>
      <c r="F1582">
        <v>2</v>
      </c>
      <c r="G1582">
        <v>485.17</v>
      </c>
      <c r="H1582" t="s">
        <v>1826</v>
      </c>
      <c r="I1582">
        <v>970.34</v>
      </c>
      <c r="J1582">
        <v>106.74</v>
      </c>
      <c r="K1582">
        <v>0.11</v>
      </c>
    </row>
    <row r="1583" spans="1:11" x14ac:dyDescent="0.3">
      <c r="A1583" t="s">
        <v>3407</v>
      </c>
      <c r="B1583" s="13">
        <v>45268</v>
      </c>
      <c r="C1583" t="s">
        <v>969</v>
      </c>
      <c r="D1583" t="s">
        <v>1640</v>
      </c>
      <c r="E1583" t="s">
        <v>1789</v>
      </c>
      <c r="F1583">
        <v>1</v>
      </c>
      <c r="G1583">
        <v>209.7</v>
      </c>
      <c r="H1583" t="s">
        <v>1826</v>
      </c>
      <c r="I1583">
        <v>209.7</v>
      </c>
      <c r="J1583">
        <v>41.94</v>
      </c>
      <c r="K1583">
        <v>0.2</v>
      </c>
    </row>
    <row r="1584" spans="1:11" x14ac:dyDescent="0.3">
      <c r="A1584" t="s">
        <v>3408</v>
      </c>
      <c r="B1584" s="13">
        <v>45402</v>
      </c>
      <c r="C1584" t="s">
        <v>1026</v>
      </c>
      <c r="D1584" t="s">
        <v>1732</v>
      </c>
      <c r="E1584" t="s">
        <v>1752</v>
      </c>
      <c r="F1584">
        <v>1</v>
      </c>
      <c r="G1584">
        <v>681.47</v>
      </c>
      <c r="H1584" t="s">
        <v>1824</v>
      </c>
      <c r="I1584">
        <v>681.47</v>
      </c>
      <c r="J1584">
        <v>102.22</v>
      </c>
      <c r="K1584">
        <v>0.15</v>
      </c>
    </row>
    <row r="1585" spans="1:11" x14ac:dyDescent="0.3">
      <c r="A1585" t="s">
        <v>3409</v>
      </c>
      <c r="B1585" s="13">
        <v>45667</v>
      </c>
      <c r="C1585" t="s">
        <v>1362</v>
      </c>
      <c r="D1585" t="s">
        <v>1700</v>
      </c>
      <c r="E1585" t="s">
        <v>1807</v>
      </c>
      <c r="F1585">
        <v>2</v>
      </c>
      <c r="G1585">
        <v>877.21</v>
      </c>
      <c r="H1585" t="s">
        <v>1824</v>
      </c>
      <c r="I1585">
        <v>1754.42</v>
      </c>
      <c r="J1585">
        <v>175.44</v>
      </c>
      <c r="K1585">
        <v>0.1</v>
      </c>
    </row>
    <row r="1586" spans="1:11" x14ac:dyDescent="0.3">
      <c r="A1586" t="s">
        <v>3410</v>
      </c>
      <c r="B1586" s="13">
        <v>45902</v>
      </c>
      <c r="C1586" t="s">
        <v>1002</v>
      </c>
      <c r="D1586" t="s">
        <v>1704</v>
      </c>
      <c r="E1586" t="s">
        <v>1773</v>
      </c>
      <c r="F1586">
        <v>2</v>
      </c>
      <c r="G1586">
        <v>479.77</v>
      </c>
      <c r="H1586" t="s">
        <v>1826</v>
      </c>
      <c r="I1586">
        <v>959.54</v>
      </c>
      <c r="J1586">
        <v>201.5</v>
      </c>
      <c r="K1586">
        <v>0.21</v>
      </c>
    </row>
    <row r="1587" spans="1:11" x14ac:dyDescent="0.3">
      <c r="A1587" t="s">
        <v>3411</v>
      </c>
      <c r="B1587" s="13">
        <v>45589</v>
      </c>
      <c r="C1587" t="s">
        <v>1014</v>
      </c>
      <c r="D1587" t="s">
        <v>1714</v>
      </c>
      <c r="E1587" t="s">
        <v>1801</v>
      </c>
      <c r="F1587">
        <v>1</v>
      </c>
      <c r="G1587">
        <v>140.72</v>
      </c>
      <c r="H1587" t="s">
        <v>1829</v>
      </c>
      <c r="I1587">
        <v>140.72</v>
      </c>
      <c r="J1587">
        <v>0</v>
      </c>
      <c r="K1587">
        <v>0</v>
      </c>
    </row>
    <row r="1588" spans="1:11" x14ac:dyDescent="0.3">
      <c r="A1588" t="s">
        <v>3412</v>
      </c>
      <c r="B1588" s="13">
        <v>45668</v>
      </c>
      <c r="C1588" t="s">
        <v>114</v>
      </c>
      <c r="D1588" t="s">
        <v>1586</v>
      </c>
      <c r="E1588" t="s">
        <v>1776</v>
      </c>
      <c r="F1588">
        <v>2</v>
      </c>
      <c r="G1588">
        <v>764.25</v>
      </c>
      <c r="H1588" t="s">
        <v>1826</v>
      </c>
      <c r="I1588">
        <v>1528.5</v>
      </c>
      <c r="J1588">
        <v>351.56</v>
      </c>
      <c r="K1588">
        <v>0.23</v>
      </c>
    </row>
    <row r="1589" spans="1:11" x14ac:dyDescent="0.3">
      <c r="A1589" t="s">
        <v>3413</v>
      </c>
      <c r="B1589" s="13">
        <v>45300</v>
      </c>
      <c r="C1589" t="s">
        <v>719</v>
      </c>
      <c r="D1589" t="s">
        <v>1714</v>
      </c>
      <c r="E1589" t="s">
        <v>1773</v>
      </c>
      <c r="F1589">
        <v>3</v>
      </c>
      <c r="G1589">
        <v>107.8</v>
      </c>
      <c r="H1589" t="s">
        <v>1826</v>
      </c>
      <c r="I1589">
        <v>323.39999999999998</v>
      </c>
      <c r="J1589">
        <v>93.79</v>
      </c>
      <c r="K1589">
        <v>0.28999999999999998</v>
      </c>
    </row>
    <row r="1590" spans="1:11" x14ac:dyDescent="0.3">
      <c r="A1590" t="s">
        <v>3414</v>
      </c>
      <c r="B1590" s="13">
        <v>45757</v>
      </c>
      <c r="C1590" t="s">
        <v>496</v>
      </c>
      <c r="D1590" t="s">
        <v>1592</v>
      </c>
      <c r="E1590" t="s">
        <v>1782</v>
      </c>
      <c r="F1590">
        <v>4</v>
      </c>
      <c r="G1590">
        <v>565.37</v>
      </c>
      <c r="H1590" t="s">
        <v>1826</v>
      </c>
      <c r="I1590">
        <v>2261.48</v>
      </c>
      <c r="J1590">
        <v>158.30000000000001</v>
      </c>
      <c r="K1590">
        <v>7.0000000000000007E-2</v>
      </c>
    </row>
    <row r="1591" spans="1:11" x14ac:dyDescent="0.3">
      <c r="A1591" t="s">
        <v>3415</v>
      </c>
      <c r="B1591" s="13">
        <v>45235</v>
      </c>
      <c r="C1591" t="s">
        <v>137</v>
      </c>
      <c r="D1591" t="s">
        <v>1620</v>
      </c>
      <c r="E1591" t="s">
        <v>1769</v>
      </c>
      <c r="F1591">
        <v>3</v>
      </c>
      <c r="G1591">
        <v>811.45</v>
      </c>
      <c r="H1591" t="s">
        <v>1824</v>
      </c>
      <c r="I1591">
        <v>2434.35</v>
      </c>
      <c r="J1591">
        <v>632.92999999999995</v>
      </c>
      <c r="K1591">
        <v>0.26</v>
      </c>
    </row>
    <row r="1592" spans="1:11" x14ac:dyDescent="0.3">
      <c r="A1592" t="s">
        <v>3416</v>
      </c>
      <c r="B1592" s="13">
        <v>45749</v>
      </c>
      <c r="C1592" t="s">
        <v>1275</v>
      </c>
      <c r="D1592" t="s">
        <v>1614</v>
      </c>
      <c r="E1592" t="s">
        <v>1813</v>
      </c>
      <c r="F1592">
        <v>4</v>
      </c>
      <c r="G1592">
        <v>62.25</v>
      </c>
      <c r="H1592" t="s">
        <v>1826</v>
      </c>
      <c r="I1592">
        <v>249</v>
      </c>
      <c r="J1592">
        <v>27.39</v>
      </c>
      <c r="K1592">
        <v>0.11</v>
      </c>
    </row>
    <row r="1593" spans="1:11" x14ac:dyDescent="0.3">
      <c r="A1593" t="s">
        <v>3417</v>
      </c>
      <c r="B1593" s="13">
        <v>45807</v>
      </c>
      <c r="C1593" t="s">
        <v>107</v>
      </c>
      <c r="D1593" t="s">
        <v>1738</v>
      </c>
      <c r="E1593" t="s">
        <v>1789</v>
      </c>
      <c r="F1593">
        <v>1</v>
      </c>
      <c r="G1593">
        <v>749.78</v>
      </c>
      <c r="H1593" t="s">
        <v>1824</v>
      </c>
      <c r="I1593">
        <v>749.78</v>
      </c>
      <c r="J1593">
        <v>22.49</v>
      </c>
      <c r="K1593">
        <v>0.03</v>
      </c>
    </row>
    <row r="1594" spans="1:11" x14ac:dyDescent="0.3">
      <c r="A1594" t="s">
        <v>3418</v>
      </c>
      <c r="B1594" s="13">
        <v>45496</v>
      </c>
      <c r="C1594" t="s">
        <v>1098</v>
      </c>
      <c r="D1594" t="s">
        <v>1666</v>
      </c>
      <c r="E1594" t="s">
        <v>1773</v>
      </c>
      <c r="F1594">
        <v>3</v>
      </c>
      <c r="G1594">
        <v>630.28</v>
      </c>
      <c r="H1594" t="s">
        <v>1829</v>
      </c>
      <c r="I1594">
        <v>1890.84</v>
      </c>
      <c r="J1594">
        <v>132.36000000000001</v>
      </c>
      <c r="K1594">
        <v>7.0000000000000007E-2</v>
      </c>
    </row>
    <row r="1595" spans="1:11" x14ac:dyDescent="0.3">
      <c r="A1595" t="s">
        <v>3419</v>
      </c>
      <c r="B1595" s="13">
        <v>45355</v>
      </c>
      <c r="C1595" t="s">
        <v>484</v>
      </c>
      <c r="D1595" t="s">
        <v>1608</v>
      </c>
      <c r="E1595" t="s">
        <v>1804</v>
      </c>
      <c r="F1595">
        <v>1</v>
      </c>
      <c r="G1595">
        <v>101.84</v>
      </c>
      <c r="H1595" t="s">
        <v>1824</v>
      </c>
      <c r="I1595">
        <v>101.84</v>
      </c>
      <c r="J1595">
        <v>17.309999999999999</v>
      </c>
      <c r="K1595">
        <v>0.17</v>
      </c>
    </row>
    <row r="1596" spans="1:11" x14ac:dyDescent="0.3">
      <c r="A1596" t="s">
        <v>3420</v>
      </c>
      <c r="B1596" s="13">
        <v>45256</v>
      </c>
      <c r="C1596" t="s">
        <v>208</v>
      </c>
      <c r="D1596" t="s">
        <v>1596</v>
      </c>
      <c r="E1596" t="s">
        <v>1810</v>
      </c>
      <c r="F1596">
        <v>4</v>
      </c>
      <c r="G1596">
        <v>641.45000000000005</v>
      </c>
      <c r="H1596" t="s">
        <v>1829</v>
      </c>
      <c r="I1596">
        <v>2565.8000000000002</v>
      </c>
      <c r="J1596">
        <v>410.53</v>
      </c>
      <c r="K1596">
        <v>0.16</v>
      </c>
    </row>
    <row r="1597" spans="1:11" x14ac:dyDescent="0.3">
      <c r="A1597" t="s">
        <v>3421</v>
      </c>
      <c r="B1597" s="13">
        <v>45849</v>
      </c>
      <c r="C1597" t="s">
        <v>1452</v>
      </c>
      <c r="D1597" t="s">
        <v>1634</v>
      </c>
      <c r="E1597" t="s">
        <v>1757</v>
      </c>
      <c r="F1597">
        <v>1</v>
      </c>
      <c r="G1597">
        <v>135.87</v>
      </c>
      <c r="H1597" t="s">
        <v>1826</v>
      </c>
      <c r="I1597">
        <v>135.87</v>
      </c>
      <c r="J1597">
        <v>31.25</v>
      </c>
      <c r="K1597">
        <v>0.23</v>
      </c>
    </row>
    <row r="1598" spans="1:11" x14ac:dyDescent="0.3">
      <c r="A1598" t="s">
        <v>3422</v>
      </c>
      <c r="B1598" s="13">
        <v>45344</v>
      </c>
      <c r="C1598" t="s">
        <v>341</v>
      </c>
      <c r="D1598" t="s">
        <v>1590</v>
      </c>
      <c r="E1598" t="s">
        <v>1776</v>
      </c>
      <c r="F1598">
        <v>1</v>
      </c>
      <c r="G1598">
        <v>388.35</v>
      </c>
      <c r="H1598" t="s">
        <v>1826</v>
      </c>
      <c r="I1598">
        <v>388.35</v>
      </c>
      <c r="J1598">
        <v>3.88</v>
      </c>
      <c r="K1598">
        <v>0.01</v>
      </c>
    </row>
    <row r="1599" spans="1:11" x14ac:dyDescent="0.3">
      <c r="A1599" t="s">
        <v>3423</v>
      </c>
      <c r="B1599" s="13">
        <v>45367</v>
      </c>
      <c r="C1599" t="s">
        <v>1495</v>
      </c>
      <c r="D1599" t="s">
        <v>1624</v>
      </c>
      <c r="E1599" t="s">
        <v>1786</v>
      </c>
      <c r="F1599">
        <v>2</v>
      </c>
      <c r="G1599">
        <v>999.08</v>
      </c>
      <c r="H1599" t="s">
        <v>1826</v>
      </c>
      <c r="I1599">
        <v>1998.16</v>
      </c>
      <c r="J1599">
        <v>599.45000000000005</v>
      </c>
      <c r="K1599">
        <v>0.3</v>
      </c>
    </row>
    <row r="1600" spans="1:11" x14ac:dyDescent="0.3">
      <c r="A1600" t="s">
        <v>3424</v>
      </c>
      <c r="B1600" s="13">
        <v>45887</v>
      </c>
      <c r="C1600" t="s">
        <v>565</v>
      </c>
      <c r="D1600" t="s">
        <v>1624</v>
      </c>
      <c r="E1600" t="s">
        <v>1807</v>
      </c>
      <c r="F1600">
        <v>3</v>
      </c>
      <c r="G1600">
        <v>453.19</v>
      </c>
      <c r="H1600" t="s">
        <v>1829</v>
      </c>
      <c r="I1600">
        <v>1359.57</v>
      </c>
      <c r="J1600">
        <v>108.77</v>
      </c>
      <c r="K1600">
        <v>0.08</v>
      </c>
    </row>
    <row r="1601" spans="1:11" x14ac:dyDescent="0.3">
      <c r="A1601" t="s">
        <v>3425</v>
      </c>
      <c r="B1601" s="13">
        <v>45567</v>
      </c>
      <c r="C1601" t="s">
        <v>755</v>
      </c>
      <c r="D1601" t="s">
        <v>1708</v>
      </c>
      <c r="E1601" t="s">
        <v>1789</v>
      </c>
      <c r="F1601">
        <v>2</v>
      </c>
      <c r="G1601">
        <v>61.31</v>
      </c>
      <c r="H1601" t="s">
        <v>1829</v>
      </c>
      <c r="I1601">
        <v>122.62</v>
      </c>
      <c r="J1601">
        <v>18.39</v>
      </c>
      <c r="K1601">
        <v>0.15</v>
      </c>
    </row>
    <row r="1602" spans="1:11" x14ac:dyDescent="0.3">
      <c r="A1602" t="s">
        <v>3426</v>
      </c>
      <c r="B1602" s="13">
        <v>45223</v>
      </c>
      <c r="C1602" t="s">
        <v>1074</v>
      </c>
      <c r="D1602" t="s">
        <v>1710</v>
      </c>
      <c r="E1602" t="s">
        <v>1789</v>
      </c>
      <c r="F1602">
        <v>2</v>
      </c>
      <c r="G1602">
        <v>870.13</v>
      </c>
      <c r="H1602" t="s">
        <v>1824</v>
      </c>
      <c r="I1602">
        <v>1740.26</v>
      </c>
      <c r="J1602">
        <v>400.26</v>
      </c>
      <c r="K1602">
        <v>0.23</v>
      </c>
    </row>
    <row r="1603" spans="1:11" x14ac:dyDescent="0.3">
      <c r="A1603" t="s">
        <v>3427</v>
      </c>
      <c r="B1603" s="13">
        <v>45664</v>
      </c>
      <c r="C1603" t="s">
        <v>247</v>
      </c>
      <c r="D1603" t="s">
        <v>1578</v>
      </c>
      <c r="E1603" t="s">
        <v>1813</v>
      </c>
      <c r="F1603">
        <v>1</v>
      </c>
      <c r="G1603">
        <v>336.51</v>
      </c>
      <c r="H1603" t="s">
        <v>1826</v>
      </c>
      <c r="I1603">
        <v>336.51</v>
      </c>
      <c r="J1603">
        <v>37.020000000000003</v>
      </c>
      <c r="K1603">
        <v>0.11</v>
      </c>
    </row>
    <row r="1604" spans="1:11" x14ac:dyDescent="0.3">
      <c r="A1604" t="s">
        <v>3428</v>
      </c>
      <c r="B1604" s="13">
        <v>45313</v>
      </c>
      <c r="C1604" t="s">
        <v>598</v>
      </c>
      <c r="D1604" t="s">
        <v>1682</v>
      </c>
      <c r="E1604" t="s">
        <v>1752</v>
      </c>
      <c r="F1604">
        <v>1</v>
      </c>
      <c r="G1604">
        <v>305.70999999999998</v>
      </c>
      <c r="H1604" t="s">
        <v>1829</v>
      </c>
      <c r="I1604">
        <v>305.70999999999998</v>
      </c>
      <c r="J1604">
        <v>79.48</v>
      </c>
      <c r="K1604">
        <v>0.26</v>
      </c>
    </row>
    <row r="1605" spans="1:11" x14ac:dyDescent="0.3">
      <c r="A1605" t="s">
        <v>3429</v>
      </c>
      <c r="B1605" s="13">
        <v>45224</v>
      </c>
      <c r="C1605" t="s">
        <v>419</v>
      </c>
      <c r="D1605" t="s">
        <v>1568</v>
      </c>
      <c r="E1605" t="s">
        <v>1810</v>
      </c>
      <c r="F1605">
        <v>2</v>
      </c>
      <c r="G1605">
        <v>635.39</v>
      </c>
      <c r="H1605" t="s">
        <v>1829</v>
      </c>
      <c r="I1605">
        <v>1270.78</v>
      </c>
      <c r="J1605">
        <v>368.53</v>
      </c>
      <c r="K1605">
        <v>0.28999999999999998</v>
      </c>
    </row>
    <row r="1606" spans="1:11" x14ac:dyDescent="0.3">
      <c r="A1606" t="s">
        <v>3430</v>
      </c>
      <c r="B1606" s="13">
        <v>45491</v>
      </c>
      <c r="C1606" t="s">
        <v>405</v>
      </c>
      <c r="D1606" t="s">
        <v>1732</v>
      </c>
      <c r="E1606" t="s">
        <v>1813</v>
      </c>
      <c r="F1606">
        <v>2</v>
      </c>
      <c r="G1606">
        <v>253.87</v>
      </c>
      <c r="H1606" t="s">
        <v>1829</v>
      </c>
      <c r="I1606">
        <v>507.74</v>
      </c>
      <c r="J1606">
        <v>116.78</v>
      </c>
      <c r="K1606">
        <v>0.23</v>
      </c>
    </row>
    <row r="1607" spans="1:11" x14ac:dyDescent="0.3">
      <c r="A1607" t="s">
        <v>3431</v>
      </c>
      <c r="B1607" s="13">
        <v>45472</v>
      </c>
      <c r="C1607" t="s">
        <v>1489</v>
      </c>
      <c r="D1607" t="s">
        <v>1700</v>
      </c>
      <c r="E1607" t="s">
        <v>1807</v>
      </c>
      <c r="F1607">
        <v>3</v>
      </c>
      <c r="G1607">
        <v>915.81</v>
      </c>
      <c r="H1607" t="s">
        <v>1829</v>
      </c>
      <c r="I1607">
        <v>2747.43</v>
      </c>
      <c r="J1607">
        <v>467.06</v>
      </c>
      <c r="K1607">
        <v>0.17</v>
      </c>
    </row>
    <row r="1608" spans="1:11" x14ac:dyDescent="0.3">
      <c r="A1608" t="s">
        <v>3432</v>
      </c>
      <c r="B1608" s="13">
        <v>45795</v>
      </c>
      <c r="C1608" t="s">
        <v>681</v>
      </c>
      <c r="D1608" t="s">
        <v>1632</v>
      </c>
      <c r="E1608" t="s">
        <v>1782</v>
      </c>
      <c r="F1608">
        <v>3</v>
      </c>
      <c r="G1608">
        <v>779.5</v>
      </c>
      <c r="H1608" t="s">
        <v>1824</v>
      </c>
      <c r="I1608">
        <v>2338.5</v>
      </c>
      <c r="J1608">
        <v>46.77</v>
      </c>
      <c r="K1608">
        <v>0.02</v>
      </c>
    </row>
    <row r="1609" spans="1:11" x14ac:dyDescent="0.3">
      <c r="A1609" t="s">
        <v>3433</v>
      </c>
      <c r="B1609" s="13">
        <v>45470</v>
      </c>
      <c r="C1609" t="s">
        <v>1446</v>
      </c>
      <c r="D1609" t="s">
        <v>1670</v>
      </c>
      <c r="E1609" t="s">
        <v>1804</v>
      </c>
      <c r="F1609">
        <v>2</v>
      </c>
      <c r="G1609">
        <v>780.57</v>
      </c>
      <c r="H1609" t="s">
        <v>1824</v>
      </c>
      <c r="I1609">
        <v>1561.14</v>
      </c>
      <c r="J1609">
        <v>405.9</v>
      </c>
      <c r="K1609">
        <v>0.26</v>
      </c>
    </row>
    <row r="1610" spans="1:11" x14ac:dyDescent="0.3">
      <c r="A1610" t="s">
        <v>3434</v>
      </c>
      <c r="B1610" s="13">
        <v>45390</v>
      </c>
      <c r="C1610" t="s">
        <v>1196</v>
      </c>
      <c r="D1610" t="s">
        <v>1738</v>
      </c>
      <c r="E1610" t="s">
        <v>1813</v>
      </c>
      <c r="F1610">
        <v>1</v>
      </c>
      <c r="G1610">
        <v>511.35</v>
      </c>
      <c r="H1610" t="s">
        <v>1824</v>
      </c>
      <c r="I1610">
        <v>511.35</v>
      </c>
      <c r="J1610">
        <v>0</v>
      </c>
      <c r="K1610">
        <v>0</v>
      </c>
    </row>
    <row r="1611" spans="1:11" x14ac:dyDescent="0.3">
      <c r="A1611" t="s">
        <v>3435</v>
      </c>
      <c r="B1611" s="13">
        <v>45803</v>
      </c>
      <c r="C1611" t="s">
        <v>75</v>
      </c>
      <c r="D1611" t="s">
        <v>1742</v>
      </c>
      <c r="E1611" t="s">
        <v>1766</v>
      </c>
      <c r="F1611">
        <v>4</v>
      </c>
      <c r="G1611">
        <v>44.07</v>
      </c>
      <c r="H1611" t="s">
        <v>1829</v>
      </c>
      <c r="I1611">
        <v>176.28</v>
      </c>
      <c r="J1611">
        <v>51.12</v>
      </c>
      <c r="K1611">
        <v>0.28999999999999998</v>
      </c>
    </row>
    <row r="1612" spans="1:11" x14ac:dyDescent="0.3">
      <c r="A1612" t="s">
        <v>3436</v>
      </c>
      <c r="B1612" s="13">
        <v>45320</v>
      </c>
      <c r="C1612" t="s">
        <v>646</v>
      </c>
      <c r="D1612" t="s">
        <v>1686</v>
      </c>
      <c r="E1612" t="s">
        <v>1792</v>
      </c>
      <c r="F1612">
        <v>2</v>
      </c>
      <c r="G1612">
        <v>895.92</v>
      </c>
      <c r="H1612" t="s">
        <v>1824</v>
      </c>
      <c r="I1612">
        <v>1791.84</v>
      </c>
      <c r="J1612">
        <v>268.77999999999997</v>
      </c>
      <c r="K1612">
        <v>0.15</v>
      </c>
    </row>
    <row r="1613" spans="1:11" x14ac:dyDescent="0.3">
      <c r="A1613" t="s">
        <v>3437</v>
      </c>
      <c r="B1613" s="13">
        <v>45619</v>
      </c>
      <c r="C1613" t="s">
        <v>963</v>
      </c>
      <c r="D1613" t="s">
        <v>1654</v>
      </c>
      <c r="E1613" t="s">
        <v>1761</v>
      </c>
      <c r="F1613">
        <v>4</v>
      </c>
      <c r="G1613">
        <v>456.32</v>
      </c>
      <c r="H1613" t="s">
        <v>1829</v>
      </c>
      <c r="I1613">
        <v>1825.28</v>
      </c>
      <c r="J1613">
        <v>401.56</v>
      </c>
      <c r="K1613">
        <v>0.22</v>
      </c>
    </row>
    <row r="1614" spans="1:11" x14ac:dyDescent="0.3">
      <c r="A1614" t="s">
        <v>3438</v>
      </c>
      <c r="B1614" s="13">
        <v>45777</v>
      </c>
      <c r="C1614" t="s">
        <v>1304</v>
      </c>
      <c r="D1614" t="s">
        <v>1616</v>
      </c>
      <c r="E1614" t="s">
        <v>1752</v>
      </c>
      <c r="F1614">
        <v>1</v>
      </c>
      <c r="G1614">
        <v>905.5</v>
      </c>
      <c r="H1614" t="s">
        <v>1829</v>
      </c>
      <c r="I1614">
        <v>905.5</v>
      </c>
      <c r="J1614">
        <v>262.60000000000002</v>
      </c>
      <c r="K1614">
        <v>0.28999999999999998</v>
      </c>
    </row>
    <row r="1615" spans="1:11" x14ac:dyDescent="0.3">
      <c r="A1615" t="s">
        <v>3439</v>
      </c>
      <c r="B1615" s="13">
        <v>45523</v>
      </c>
      <c r="C1615" t="s">
        <v>666</v>
      </c>
      <c r="D1615" t="s">
        <v>1580</v>
      </c>
      <c r="E1615" t="s">
        <v>1797</v>
      </c>
      <c r="F1615">
        <v>3</v>
      </c>
      <c r="G1615">
        <v>63.19</v>
      </c>
      <c r="H1615" t="s">
        <v>1824</v>
      </c>
      <c r="I1615">
        <v>189.57</v>
      </c>
      <c r="J1615">
        <v>15.17</v>
      </c>
      <c r="K1615">
        <v>0.08</v>
      </c>
    </row>
    <row r="1616" spans="1:11" x14ac:dyDescent="0.3">
      <c r="A1616" t="s">
        <v>3440</v>
      </c>
      <c r="B1616" s="13">
        <v>45628</v>
      </c>
      <c r="C1616" t="s">
        <v>191</v>
      </c>
      <c r="D1616" t="s">
        <v>1688</v>
      </c>
      <c r="E1616" t="s">
        <v>1779</v>
      </c>
      <c r="F1616">
        <v>3</v>
      </c>
      <c r="G1616">
        <v>687.66</v>
      </c>
      <c r="H1616" t="s">
        <v>1826</v>
      </c>
      <c r="I1616">
        <v>2062.98</v>
      </c>
      <c r="J1616">
        <v>123.78</v>
      </c>
      <c r="K1616">
        <v>0.06</v>
      </c>
    </row>
    <row r="1617" spans="1:11" x14ac:dyDescent="0.3">
      <c r="A1617" t="s">
        <v>3441</v>
      </c>
      <c r="B1617" s="13">
        <v>45742</v>
      </c>
      <c r="C1617" t="s">
        <v>711</v>
      </c>
      <c r="D1617" t="s">
        <v>1634</v>
      </c>
      <c r="E1617" t="s">
        <v>1786</v>
      </c>
      <c r="F1617">
        <v>4</v>
      </c>
      <c r="G1617">
        <v>639.05999999999995</v>
      </c>
      <c r="H1617" t="s">
        <v>1826</v>
      </c>
      <c r="I1617">
        <v>2556.2399999999998</v>
      </c>
      <c r="J1617">
        <v>306.75</v>
      </c>
      <c r="K1617">
        <v>0.12</v>
      </c>
    </row>
    <row r="1618" spans="1:11" x14ac:dyDescent="0.3">
      <c r="A1618" t="s">
        <v>3442</v>
      </c>
      <c r="B1618" s="13">
        <v>45456</v>
      </c>
      <c r="C1618" t="s">
        <v>247</v>
      </c>
      <c r="D1618" t="s">
        <v>1690</v>
      </c>
      <c r="E1618" t="s">
        <v>1779</v>
      </c>
      <c r="F1618">
        <v>1</v>
      </c>
      <c r="G1618">
        <v>475.15</v>
      </c>
      <c r="H1618" t="s">
        <v>1829</v>
      </c>
      <c r="I1618">
        <v>475.15</v>
      </c>
      <c r="J1618">
        <v>19.010000000000002</v>
      </c>
      <c r="K1618">
        <v>0.04</v>
      </c>
    </row>
    <row r="1619" spans="1:11" x14ac:dyDescent="0.3">
      <c r="A1619" t="s">
        <v>3443</v>
      </c>
      <c r="B1619" s="13">
        <v>45534</v>
      </c>
      <c r="C1619" t="s">
        <v>625</v>
      </c>
      <c r="D1619" t="s">
        <v>1636</v>
      </c>
      <c r="E1619" t="s">
        <v>1776</v>
      </c>
      <c r="F1619">
        <v>1</v>
      </c>
      <c r="G1619">
        <v>62.38</v>
      </c>
      <c r="H1619" t="s">
        <v>1829</v>
      </c>
      <c r="I1619">
        <v>62.38</v>
      </c>
      <c r="J1619">
        <v>4.99</v>
      </c>
      <c r="K1619">
        <v>0.08</v>
      </c>
    </row>
    <row r="1620" spans="1:11" x14ac:dyDescent="0.3">
      <c r="A1620" t="s">
        <v>3444</v>
      </c>
      <c r="B1620" s="13">
        <v>45375</v>
      </c>
      <c r="C1620" t="s">
        <v>1109</v>
      </c>
      <c r="D1620" t="s">
        <v>1578</v>
      </c>
      <c r="E1620" t="s">
        <v>1779</v>
      </c>
      <c r="F1620">
        <v>1</v>
      </c>
      <c r="G1620">
        <v>977.02</v>
      </c>
      <c r="H1620" t="s">
        <v>1829</v>
      </c>
      <c r="I1620">
        <v>977.02</v>
      </c>
      <c r="J1620">
        <v>195.4</v>
      </c>
      <c r="K1620">
        <v>0.2</v>
      </c>
    </row>
    <row r="1621" spans="1:11" x14ac:dyDescent="0.3">
      <c r="A1621" t="s">
        <v>3445</v>
      </c>
      <c r="B1621" s="13">
        <v>45546</v>
      </c>
      <c r="C1621" t="s">
        <v>271</v>
      </c>
      <c r="D1621" t="s">
        <v>1714</v>
      </c>
      <c r="E1621" t="s">
        <v>1769</v>
      </c>
      <c r="F1621">
        <v>2</v>
      </c>
      <c r="G1621">
        <v>898.81</v>
      </c>
      <c r="H1621" t="s">
        <v>1824</v>
      </c>
      <c r="I1621">
        <v>1797.62</v>
      </c>
      <c r="J1621">
        <v>449.4</v>
      </c>
      <c r="K1621">
        <v>0.25</v>
      </c>
    </row>
    <row r="1622" spans="1:11" x14ac:dyDescent="0.3">
      <c r="A1622" t="s">
        <v>3446</v>
      </c>
      <c r="B1622" s="13">
        <v>45769</v>
      </c>
      <c r="C1622" t="s">
        <v>1101</v>
      </c>
      <c r="D1622" t="s">
        <v>1662</v>
      </c>
      <c r="E1622" t="s">
        <v>1766</v>
      </c>
      <c r="F1622">
        <v>2</v>
      </c>
      <c r="G1622">
        <v>422.13</v>
      </c>
      <c r="H1622" t="s">
        <v>1824</v>
      </c>
      <c r="I1622">
        <v>844.26</v>
      </c>
      <c r="J1622">
        <v>236.39</v>
      </c>
      <c r="K1622">
        <v>0.28000000000000003</v>
      </c>
    </row>
    <row r="1623" spans="1:11" x14ac:dyDescent="0.3">
      <c r="A1623" t="s">
        <v>3447</v>
      </c>
      <c r="B1623" s="13">
        <v>45524</v>
      </c>
      <c r="C1623" t="s">
        <v>191</v>
      </c>
      <c r="D1623" t="s">
        <v>1616</v>
      </c>
      <c r="E1623" t="s">
        <v>1792</v>
      </c>
      <c r="F1623">
        <v>1</v>
      </c>
      <c r="G1623">
        <v>324.56</v>
      </c>
      <c r="H1623" t="s">
        <v>1829</v>
      </c>
      <c r="I1623">
        <v>324.56</v>
      </c>
      <c r="J1623">
        <v>9.74</v>
      </c>
      <c r="K1623">
        <v>0.03</v>
      </c>
    </row>
    <row r="1624" spans="1:11" x14ac:dyDescent="0.3">
      <c r="A1624" t="s">
        <v>3448</v>
      </c>
      <c r="B1624" s="13">
        <v>45531</v>
      </c>
      <c r="C1624" t="s">
        <v>1443</v>
      </c>
      <c r="D1624" t="s">
        <v>1658</v>
      </c>
      <c r="E1624" t="s">
        <v>1804</v>
      </c>
      <c r="F1624">
        <v>4</v>
      </c>
      <c r="G1624">
        <v>570.38</v>
      </c>
      <c r="H1624" t="s">
        <v>1826</v>
      </c>
      <c r="I1624">
        <v>2281.52</v>
      </c>
      <c r="J1624">
        <v>593.20000000000005</v>
      </c>
      <c r="K1624">
        <v>0.26</v>
      </c>
    </row>
    <row r="1625" spans="1:11" x14ac:dyDescent="0.3">
      <c r="A1625" t="s">
        <v>3449</v>
      </c>
      <c r="B1625" s="13">
        <v>45479</v>
      </c>
      <c r="C1625" t="s">
        <v>1229</v>
      </c>
      <c r="D1625" t="s">
        <v>1616</v>
      </c>
      <c r="E1625" t="s">
        <v>1801</v>
      </c>
      <c r="F1625">
        <v>2</v>
      </c>
      <c r="G1625">
        <v>223.73</v>
      </c>
      <c r="H1625" t="s">
        <v>1826</v>
      </c>
      <c r="I1625">
        <v>447.46</v>
      </c>
      <c r="J1625">
        <v>49.22</v>
      </c>
      <c r="K1625">
        <v>0.11</v>
      </c>
    </row>
    <row r="1626" spans="1:11" x14ac:dyDescent="0.3">
      <c r="A1626" t="s">
        <v>3450</v>
      </c>
      <c r="B1626" s="13">
        <v>45868</v>
      </c>
      <c r="C1626" t="s">
        <v>1101</v>
      </c>
      <c r="D1626" t="s">
        <v>1720</v>
      </c>
      <c r="E1626" t="s">
        <v>1804</v>
      </c>
      <c r="F1626">
        <v>4</v>
      </c>
      <c r="G1626">
        <v>164.93</v>
      </c>
      <c r="H1626" t="s">
        <v>1824</v>
      </c>
      <c r="I1626">
        <v>659.72</v>
      </c>
      <c r="J1626">
        <v>72.569999999999993</v>
      </c>
      <c r="K1626">
        <v>0.11</v>
      </c>
    </row>
    <row r="1627" spans="1:11" x14ac:dyDescent="0.3">
      <c r="A1627" t="s">
        <v>3451</v>
      </c>
      <c r="B1627" s="13">
        <v>45569</v>
      </c>
      <c r="C1627" t="s">
        <v>797</v>
      </c>
      <c r="D1627" t="s">
        <v>1578</v>
      </c>
      <c r="E1627" t="s">
        <v>1779</v>
      </c>
      <c r="F1627">
        <v>3</v>
      </c>
      <c r="G1627">
        <v>326.66000000000003</v>
      </c>
      <c r="H1627" t="s">
        <v>1829</v>
      </c>
      <c r="I1627">
        <v>979.98</v>
      </c>
      <c r="J1627">
        <v>274.39</v>
      </c>
      <c r="K1627">
        <v>0.28000000000000003</v>
      </c>
    </row>
    <row r="1628" spans="1:11" x14ac:dyDescent="0.3">
      <c r="A1628" t="s">
        <v>3452</v>
      </c>
      <c r="B1628" s="13">
        <v>45382</v>
      </c>
      <c r="C1628" t="s">
        <v>601</v>
      </c>
      <c r="D1628" t="s">
        <v>1546</v>
      </c>
      <c r="E1628" t="s">
        <v>1801</v>
      </c>
      <c r="F1628">
        <v>2</v>
      </c>
      <c r="G1628">
        <v>462.93</v>
      </c>
      <c r="H1628" t="s">
        <v>1826</v>
      </c>
      <c r="I1628">
        <v>925.86</v>
      </c>
      <c r="J1628">
        <v>157.4</v>
      </c>
      <c r="K1628">
        <v>0.17</v>
      </c>
    </row>
    <row r="1629" spans="1:11" x14ac:dyDescent="0.3">
      <c r="A1629" t="s">
        <v>3453</v>
      </c>
      <c r="B1629" s="13">
        <v>45885</v>
      </c>
      <c r="C1629" t="s">
        <v>496</v>
      </c>
      <c r="D1629" t="s">
        <v>1543</v>
      </c>
      <c r="E1629" t="s">
        <v>1804</v>
      </c>
      <c r="F1629">
        <v>3</v>
      </c>
      <c r="G1629">
        <v>60.26</v>
      </c>
      <c r="H1629" t="s">
        <v>1824</v>
      </c>
      <c r="I1629">
        <v>180.78</v>
      </c>
      <c r="J1629">
        <v>7.23</v>
      </c>
      <c r="K1629">
        <v>0.04</v>
      </c>
    </row>
    <row r="1630" spans="1:11" x14ac:dyDescent="0.3">
      <c r="A1630" t="s">
        <v>3454</v>
      </c>
      <c r="B1630" s="13">
        <v>45829</v>
      </c>
      <c r="C1630" t="s">
        <v>261</v>
      </c>
      <c r="D1630" t="s">
        <v>1616</v>
      </c>
      <c r="E1630" t="s">
        <v>1786</v>
      </c>
      <c r="F1630">
        <v>3</v>
      </c>
      <c r="G1630">
        <v>109.5</v>
      </c>
      <c r="H1630" t="s">
        <v>1829</v>
      </c>
      <c r="I1630">
        <v>328.5</v>
      </c>
      <c r="J1630">
        <v>19.71</v>
      </c>
      <c r="K1630">
        <v>0.06</v>
      </c>
    </row>
    <row r="1631" spans="1:11" x14ac:dyDescent="0.3">
      <c r="A1631" t="s">
        <v>3455</v>
      </c>
      <c r="B1631" s="13">
        <v>45721</v>
      </c>
      <c r="C1631" t="s">
        <v>1193</v>
      </c>
      <c r="D1631" t="s">
        <v>1688</v>
      </c>
      <c r="E1631" t="s">
        <v>1804</v>
      </c>
      <c r="F1631">
        <v>1</v>
      </c>
      <c r="G1631">
        <v>505.83</v>
      </c>
      <c r="H1631" t="s">
        <v>1829</v>
      </c>
      <c r="I1631">
        <v>505.83</v>
      </c>
      <c r="J1631">
        <v>70.819999999999993</v>
      </c>
      <c r="K1631">
        <v>0.14000000000000001</v>
      </c>
    </row>
    <row r="1632" spans="1:11" x14ac:dyDescent="0.3">
      <c r="A1632" t="s">
        <v>3456</v>
      </c>
      <c r="B1632" s="13">
        <v>45511</v>
      </c>
      <c r="C1632" t="s">
        <v>544</v>
      </c>
      <c r="D1632" t="s">
        <v>1744</v>
      </c>
      <c r="E1632" t="s">
        <v>1789</v>
      </c>
      <c r="F1632">
        <v>2</v>
      </c>
      <c r="G1632">
        <v>443.15</v>
      </c>
      <c r="H1632" t="s">
        <v>1826</v>
      </c>
      <c r="I1632">
        <v>886.3</v>
      </c>
      <c r="J1632">
        <v>239.3</v>
      </c>
      <c r="K1632">
        <v>0.27</v>
      </c>
    </row>
    <row r="1633" spans="1:11" x14ac:dyDescent="0.3">
      <c r="A1633" t="s">
        <v>3457</v>
      </c>
      <c r="B1633" s="13">
        <v>45739</v>
      </c>
      <c r="C1633" t="s">
        <v>1527</v>
      </c>
      <c r="D1633" t="s">
        <v>1560</v>
      </c>
      <c r="E1633" t="s">
        <v>1779</v>
      </c>
      <c r="F1633">
        <v>2</v>
      </c>
      <c r="G1633">
        <v>784.26</v>
      </c>
      <c r="H1633" t="s">
        <v>1826</v>
      </c>
      <c r="I1633">
        <v>1568.52</v>
      </c>
      <c r="J1633">
        <v>360.76</v>
      </c>
      <c r="K1633">
        <v>0.23</v>
      </c>
    </row>
    <row r="1634" spans="1:11" x14ac:dyDescent="0.3">
      <c r="A1634" t="s">
        <v>3458</v>
      </c>
      <c r="B1634" s="13">
        <v>45533</v>
      </c>
      <c r="C1634" t="s">
        <v>1405</v>
      </c>
      <c r="D1634" t="s">
        <v>1626</v>
      </c>
      <c r="E1634" t="s">
        <v>1792</v>
      </c>
      <c r="F1634">
        <v>3</v>
      </c>
      <c r="G1634">
        <v>590.30999999999995</v>
      </c>
      <c r="H1634" t="s">
        <v>1826</v>
      </c>
      <c r="I1634">
        <v>1770.93</v>
      </c>
      <c r="J1634">
        <v>301.06</v>
      </c>
      <c r="K1634">
        <v>0.17</v>
      </c>
    </row>
    <row r="1635" spans="1:11" x14ac:dyDescent="0.3">
      <c r="A1635" t="s">
        <v>3459</v>
      </c>
      <c r="B1635" s="13">
        <v>45553</v>
      </c>
      <c r="C1635" t="s">
        <v>417</v>
      </c>
      <c r="D1635" t="s">
        <v>1686</v>
      </c>
      <c r="E1635" t="s">
        <v>1804</v>
      </c>
      <c r="F1635">
        <v>1</v>
      </c>
      <c r="G1635">
        <v>696.13</v>
      </c>
      <c r="H1635" t="s">
        <v>1829</v>
      </c>
      <c r="I1635">
        <v>696.13</v>
      </c>
      <c r="J1635">
        <v>41.77</v>
      </c>
      <c r="K1635">
        <v>0.06</v>
      </c>
    </row>
    <row r="1636" spans="1:11" x14ac:dyDescent="0.3">
      <c r="A1636" t="s">
        <v>3460</v>
      </c>
      <c r="B1636" s="13">
        <v>45341</v>
      </c>
      <c r="C1636" t="s">
        <v>369</v>
      </c>
      <c r="D1636" t="s">
        <v>1650</v>
      </c>
      <c r="E1636" t="s">
        <v>1776</v>
      </c>
      <c r="F1636">
        <v>4</v>
      </c>
      <c r="G1636">
        <v>194.39</v>
      </c>
      <c r="H1636" t="s">
        <v>1824</v>
      </c>
      <c r="I1636">
        <v>777.56</v>
      </c>
      <c r="J1636">
        <v>194.39</v>
      </c>
      <c r="K1636">
        <v>0.25</v>
      </c>
    </row>
    <row r="1637" spans="1:11" x14ac:dyDescent="0.3">
      <c r="A1637" t="s">
        <v>3461</v>
      </c>
      <c r="B1637" s="13">
        <v>45430</v>
      </c>
      <c r="C1637" t="s">
        <v>1038</v>
      </c>
      <c r="D1637" t="s">
        <v>1614</v>
      </c>
      <c r="E1637" t="s">
        <v>1757</v>
      </c>
      <c r="F1637">
        <v>1</v>
      </c>
      <c r="G1637">
        <v>339.7</v>
      </c>
      <c r="H1637" t="s">
        <v>1824</v>
      </c>
      <c r="I1637">
        <v>339.7</v>
      </c>
      <c r="J1637">
        <v>33.97</v>
      </c>
      <c r="K1637">
        <v>0.1</v>
      </c>
    </row>
    <row r="1638" spans="1:11" x14ac:dyDescent="0.3">
      <c r="A1638" t="s">
        <v>3462</v>
      </c>
      <c r="B1638" s="13">
        <v>45912</v>
      </c>
      <c r="C1638" t="s">
        <v>185</v>
      </c>
      <c r="D1638" t="s">
        <v>1684</v>
      </c>
      <c r="E1638" t="s">
        <v>1797</v>
      </c>
      <c r="F1638">
        <v>4</v>
      </c>
      <c r="G1638">
        <v>463.16</v>
      </c>
      <c r="H1638" t="s">
        <v>1826</v>
      </c>
      <c r="I1638">
        <v>1852.64</v>
      </c>
      <c r="J1638">
        <v>500.21</v>
      </c>
      <c r="K1638">
        <v>0.27</v>
      </c>
    </row>
    <row r="1639" spans="1:11" x14ac:dyDescent="0.3">
      <c r="A1639" t="s">
        <v>3463</v>
      </c>
      <c r="B1639" s="13">
        <v>45709</v>
      </c>
      <c r="C1639" t="s">
        <v>378</v>
      </c>
      <c r="D1639" t="s">
        <v>1555</v>
      </c>
      <c r="E1639" t="s">
        <v>1789</v>
      </c>
      <c r="F1639">
        <v>2</v>
      </c>
      <c r="G1639">
        <v>824.91</v>
      </c>
      <c r="H1639" t="s">
        <v>1824</v>
      </c>
      <c r="I1639">
        <v>1649.82</v>
      </c>
      <c r="J1639">
        <v>148.47999999999999</v>
      </c>
      <c r="K1639">
        <v>0.09</v>
      </c>
    </row>
    <row r="1640" spans="1:11" x14ac:dyDescent="0.3">
      <c r="A1640" t="s">
        <v>3464</v>
      </c>
      <c r="B1640" s="13">
        <v>45520</v>
      </c>
      <c r="C1640" t="s">
        <v>258</v>
      </c>
      <c r="D1640" t="s">
        <v>1555</v>
      </c>
      <c r="E1640" t="s">
        <v>1761</v>
      </c>
      <c r="F1640">
        <v>4</v>
      </c>
      <c r="G1640">
        <v>796.89</v>
      </c>
      <c r="H1640" t="s">
        <v>1824</v>
      </c>
      <c r="I1640">
        <v>3187.56</v>
      </c>
      <c r="J1640">
        <v>541.89</v>
      </c>
      <c r="K1640">
        <v>0.17</v>
      </c>
    </row>
    <row r="1641" spans="1:11" x14ac:dyDescent="0.3">
      <c r="A1641" t="s">
        <v>3465</v>
      </c>
      <c r="B1641" s="13">
        <v>45478</v>
      </c>
      <c r="C1641" t="s">
        <v>770</v>
      </c>
      <c r="D1641" t="s">
        <v>1600</v>
      </c>
      <c r="E1641" t="s">
        <v>1807</v>
      </c>
      <c r="F1641">
        <v>3</v>
      </c>
      <c r="G1641">
        <v>543.92999999999995</v>
      </c>
      <c r="H1641" t="s">
        <v>1829</v>
      </c>
      <c r="I1641">
        <v>1631.79</v>
      </c>
      <c r="J1641">
        <v>489.54</v>
      </c>
      <c r="K1641">
        <v>0.3</v>
      </c>
    </row>
    <row r="1642" spans="1:11" x14ac:dyDescent="0.3">
      <c r="A1642" t="s">
        <v>3466</v>
      </c>
      <c r="B1642" s="13">
        <v>45496</v>
      </c>
      <c r="C1642" t="s">
        <v>574</v>
      </c>
      <c r="D1642" t="s">
        <v>1576</v>
      </c>
      <c r="E1642" t="s">
        <v>1779</v>
      </c>
      <c r="F1642">
        <v>2</v>
      </c>
      <c r="G1642">
        <v>44.65</v>
      </c>
      <c r="H1642" t="s">
        <v>1826</v>
      </c>
      <c r="I1642">
        <v>89.3</v>
      </c>
      <c r="J1642">
        <v>2.68</v>
      </c>
      <c r="K1642">
        <v>0.03</v>
      </c>
    </row>
    <row r="1643" spans="1:11" x14ac:dyDescent="0.3">
      <c r="A1643" t="s">
        <v>3467</v>
      </c>
      <c r="B1643" s="13">
        <v>45742</v>
      </c>
      <c r="C1643" t="s">
        <v>800</v>
      </c>
      <c r="D1643" t="s">
        <v>1660</v>
      </c>
      <c r="E1643" t="s">
        <v>1752</v>
      </c>
      <c r="F1643">
        <v>4</v>
      </c>
      <c r="G1643">
        <v>827.39</v>
      </c>
      <c r="H1643" t="s">
        <v>1829</v>
      </c>
      <c r="I1643">
        <v>3309.56</v>
      </c>
      <c r="J1643">
        <v>198.57</v>
      </c>
      <c r="K1643">
        <v>0.06</v>
      </c>
    </row>
    <row r="1644" spans="1:11" x14ac:dyDescent="0.3">
      <c r="A1644" t="s">
        <v>3468</v>
      </c>
      <c r="B1644" s="13">
        <v>45301</v>
      </c>
      <c r="C1644" t="s">
        <v>972</v>
      </c>
      <c r="D1644" t="s">
        <v>1576</v>
      </c>
      <c r="E1644" t="s">
        <v>1794</v>
      </c>
      <c r="F1644">
        <v>2</v>
      </c>
      <c r="G1644">
        <v>403.2</v>
      </c>
      <c r="H1644" t="s">
        <v>1826</v>
      </c>
      <c r="I1644">
        <v>806.4</v>
      </c>
      <c r="J1644">
        <v>169.34</v>
      </c>
      <c r="K1644">
        <v>0.21</v>
      </c>
    </row>
    <row r="1645" spans="1:11" x14ac:dyDescent="0.3">
      <c r="A1645" t="s">
        <v>3469</v>
      </c>
      <c r="B1645" s="13">
        <v>45547</v>
      </c>
      <c r="C1645" t="s">
        <v>78</v>
      </c>
      <c r="D1645" t="s">
        <v>1720</v>
      </c>
      <c r="E1645" t="s">
        <v>1797</v>
      </c>
      <c r="F1645">
        <v>4</v>
      </c>
      <c r="G1645">
        <v>292.31</v>
      </c>
      <c r="H1645" t="s">
        <v>1826</v>
      </c>
      <c r="I1645">
        <v>1169.24</v>
      </c>
      <c r="J1645">
        <v>315.69</v>
      </c>
      <c r="K1645">
        <v>0.27</v>
      </c>
    </row>
    <row r="1646" spans="1:11" x14ac:dyDescent="0.3">
      <c r="A1646" t="s">
        <v>3470</v>
      </c>
      <c r="B1646" s="13">
        <v>45806</v>
      </c>
      <c r="C1646" t="s">
        <v>1513</v>
      </c>
      <c r="D1646" t="s">
        <v>1549</v>
      </c>
      <c r="E1646" t="s">
        <v>1789</v>
      </c>
      <c r="F1646">
        <v>1</v>
      </c>
      <c r="G1646">
        <v>948.33</v>
      </c>
      <c r="H1646" t="s">
        <v>1824</v>
      </c>
      <c r="I1646">
        <v>948.33</v>
      </c>
      <c r="J1646">
        <v>104.32</v>
      </c>
      <c r="K1646">
        <v>0.11</v>
      </c>
    </row>
    <row r="1647" spans="1:11" x14ac:dyDescent="0.3">
      <c r="A1647" t="s">
        <v>3471</v>
      </c>
      <c r="B1647" s="13">
        <v>45294</v>
      </c>
      <c r="C1647" t="s">
        <v>1077</v>
      </c>
      <c r="D1647" t="s">
        <v>1626</v>
      </c>
      <c r="E1647" t="s">
        <v>1773</v>
      </c>
      <c r="F1647">
        <v>1</v>
      </c>
      <c r="G1647">
        <v>702.27</v>
      </c>
      <c r="H1647" t="s">
        <v>1829</v>
      </c>
      <c r="I1647">
        <v>702.27</v>
      </c>
      <c r="J1647">
        <v>119.39</v>
      </c>
      <c r="K1647">
        <v>0.17</v>
      </c>
    </row>
    <row r="1648" spans="1:11" x14ac:dyDescent="0.3">
      <c r="A1648" t="s">
        <v>3472</v>
      </c>
      <c r="B1648" s="13">
        <v>45875</v>
      </c>
      <c r="C1648" t="s">
        <v>160</v>
      </c>
      <c r="D1648" t="s">
        <v>1608</v>
      </c>
      <c r="E1648" t="s">
        <v>1766</v>
      </c>
      <c r="F1648">
        <v>2</v>
      </c>
      <c r="G1648">
        <v>379.28</v>
      </c>
      <c r="H1648" t="s">
        <v>1824</v>
      </c>
      <c r="I1648">
        <v>758.56</v>
      </c>
      <c r="J1648">
        <v>197.23</v>
      </c>
      <c r="K1648">
        <v>0.26</v>
      </c>
    </row>
    <row r="1649" spans="1:11" x14ac:dyDescent="0.3">
      <c r="A1649" t="s">
        <v>3473</v>
      </c>
      <c r="B1649" s="13">
        <v>45669</v>
      </c>
      <c r="C1649" t="s">
        <v>452</v>
      </c>
      <c r="D1649" t="s">
        <v>1642</v>
      </c>
      <c r="E1649" t="s">
        <v>1752</v>
      </c>
      <c r="F1649">
        <v>4</v>
      </c>
      <c r="G1649">
        <v>92.35</v>
      </c>
      <c r="H1649" t="s">
        <v>1824</v>
      </c>
      <c r="I1649">
        <v>369.4</v>
      </c>
      <c r="J1649">
        <v>55.41</v>
      </c>
      <c r="K1649">
        <v>0.15</v>
      </c>
    </row>
    <row r="1650" spans="1:11" x14ac:dyDescent="0.3">
      <c r="A1650" t="s">
        <v>3474</v>
      </c>
      <c r="B1650" s="13">
        <v>45606</v>
      </c>
      <c r="C1650" t="s">
        <v>711</v>
      </c>
      <c r="D1650" t="s">
        <v>1626</v>
      </c>
      <c r="E1650" t="s">
        <v>1794</v>
      </c>
      <c r="F1650">
        <v>4</v>
      </c>
      <c r="G1650">
        <v>721.54</v>
      </c>
      <c r="H1650" t="s">
        <v>1824</v>
      </c>
      <c r="I1650">
        <v>2886.16</v>
      </c>
      <c r="J1650">
        <v>606.09</v>
      </c>
      <c r="K1650">
        <v>0.21</v>
      </c>
    </row>
    <row r="1651" spans="1:11" x14ac:dyDescent="0.3">
      <c r="A1651" t="s">
        <v>3475</v>
      </c>
      <c r="B1651" s="13">
        <v>45787</v>
      </c>
      <c r="C1651" t="s">
        <v>202</v>
      </c>
      <c r="D1651" t="s">
        <v>1624</v>
      </c>
      <c r="E1651" t="s">
        <v>1786</v>
      </c>
      <c r="F1651">
        <v>1</v>
      </c>
      <c r="G1651">
        <v>228.69</v>
      </c>
      <c r="H1651" t="s">
        <v>1824</v>
      </c>
      <c r="I1651">
        <v>228.69</v>
      </c>
      <c r="J1651">
        <v>32.020000000000003</v>
      </c>
      <c r="K1651">
        <v>0.14000000000000001</v>
      </c>
    </row>
    <row r="1652" spans="1:11" x14ac:dyDescent="0.3">
      <c r="A1652" t="s">
        <v>3476</v>
      </c>
      <c r="B1652" s="13">
        <v>45929</v>
      </c>
      <c r="C1652" t="s">
        <v>1112</v>
      </c>
      <c r="D1652" t="s">
        <v>1654</v>
      </c>
      <c r="E1652" t="s">
        <v>1789</v>
      </c>
      <c r="F1652">
        <v>1</v>
      </c>
      <c r="G1652">
        <v>899.09</v>
      </c>
      <c r="H1652" t="s">
        <v>1826</v>
      </c>
      <c r="I1652">
        <v>899.09</v>
      </c>
      <c r="J1652">
        <v>179.82</v>
      </c>
      <c r="K1652">
        <v>0.2</v>
      </c>
    </row>
    <row r="1653" spans="1:11" x14ac:dyDescent="0.3">
      <c r="A1653" t="s">
        <v>3477</v>
      </c>
      <c r="B1653" s="13">
        <v>45379</v>
      </c>
      <c r="C1653" t="s">
        <v>1199</v>
      </c>
      <c r="D1653" t="s">
        <v>1562</v>
      </c>
      <c r="E1653" t="s">
        <v>1782</v>
      </c>
      <c r="F1653">
        <v>4</v>
      </c>
      <c r="G1653">
        <v>195.75</v>
      </c>
      <c r="H1653" t="s">
        <v>1824</v>
      </c>
      <c r="I1653">
        <v>783</v>
      </c>
      <c r="J1653">
        <v>133.11000000000001</v>
      </c>
      <c r="K1653">
        <v>0.17</v>
      </c>
    </row>
    <row r="1654" spans="1:11" x14ac:dyDescent="0.3">
      <c r="A1654" t="s">
        <v>3478</v>
      </c>
      <c r="B1654" s="13">
        <v>45532</v>
      </c>
      <c r="C1654" t="s">
        <v>1322</v>
      </c>
      <c r="D1654" t="s">
        <v>1734</v>
      </c>
      <c r="E1654" t="s">
        <v>1801</v>
      </c>
      <c r="F1654">
        <v>3</v>
      </c>
      <c r="G1654">
        <v>199.13</v>
      </c>
      <c r="H1654" t="s">
        <v>1824</v>
      </c>
      <c r="I1654">
        <v>597.39</v>
      </c>
      <c r="J1654">
        <v>143.37</v>
      </c>
      <c r="K1654">
        <v>0.24</v>
      </c>
    </row>
    <row r="1655" spans="1:11" x14ac:dyDescent="0.3">
      <c r="A1655" t="s">
        <v>3479</v>
      </c>
      <c r="B1655" s="13">
        <v>45466</v>
      </c>
      <c r="C1655" t="s">
        <v>535</v>
      </c>
      <c r="D1655" t="s">
        <v>1592</v>
      </c>
      <c r="E1655" t="s">
        <v>1799</v>
      </c>
      <c r="F1655">
        <v>2</v>
      </c>
      <c r="G1655">
        <v>833.62</v>
      </c>
      <c r="H1655" t="s">
        <v>1824</v>
      </c>
      <c r="I1655">
        <v>1667.24</v>
      </c>
      <c r="J1655">
        <v>300.10000000000002</v>
      </c>
      <c r="K1655">
        <v>0.18</v>
      </c>
    </row>
    <row r="1656" spans="1:11" x14ac:dyDescent="0.3">
      <c r="A1656" t="s">
        <v>3480</v>
      </c>
      <c r="B1656" s="13">
        <v>45395</v>
      </c>
      <c r="C1656" t="s">
        <v>1489</v>
      </c>
      <c r="D1656" t="s">
        <v>1698</v>
      </c>
      <c r="E1656" t="s">
        <v>1752</v>
      </c>
      <c r="F1656">
        <v>1</v>
      </c>
      <c r="G1656">
        <v>676.26</v>
      </c>
      <c r="H1656" t="s">
        <v>1824</v>
      </c>
      <c r="I1656">
        <v>676.26</v>
      </c>
      <c r="J1656">
        <v>94.68</v>
      </c>
      <c r="K1656">
        <v>0.14000000000000001</v>
      </c>
    </row>
    <row r="1657" spans="1:11" x14ac:dyDescent="0.3">
      <c r="A1657" t="s">
        <v>3481</v>
      </c>
      <c r="B1657" s="13">
        <v>45708</v>
      </c>
      <c r="C1657" t="s">
        <v>130</v>
      </c>
      <c r="D1657" t="s">
        <v>1668</v>
      </c>
      <c r="E1657" t="s">
        <v>1786</v>
      </c>
      <c r="F1657">
        <v>2</v>
      </c>
      <c r="G1657">
        <v>666.49</v>
      </c>
      <c r="H1657" t="s">
        <v>1824</v>
      </c>
      <c r="I1657">
        <v>1332.98</v>
      </c>
      <c r="J1657">
        <v>79.98</v>
      </c>
      <c r="K1657">
        <v>0.06</v>
      </c>
    </row>
    <row r="1658" spans="1:11" x14ac:dyDescent="0.3">
      <c r="A1658" t="s">
        <v>3482</v>
      </c>
      <c r="B1658" s="13">
        <v>45735</v>
      </c>
      <c r="C1658" t="s">
        <v>1419</v>
      </c>
      <c r="D1658" t="s">
        <v>1578</v>
      </c>
      <c r="E1658" t="s">
        <v>1769</v>
      </c>
      <c r="F1658">
        <v>3</v>
      </c>
      <c r="G1658">
        <v>471.19</v>
      </c>
      <c r="H1658" t="s">
        <v>1829</v>
      </c>
      <c r="I1658">
        <v>1413.57</v>
      </c>
      <c r="J1658">
        <v>395.8</v>
      </c>
      <c r="K1658">
        <v>0.28000000000000003</v>
      </c>
    </row>
    <row r="1659" spans="1:11" x14ac:dyDescent="0.3">
      <c r="A1659" t="s">
        <v>3483</v>
      </c>
      <c r="B1659" s="13">
        <v>45237</v>
      </c>
      <c r="C1659" t="s">
        <v>414</v>
      </c>
      <c r="D1659" t="s">
        <v>1562</v>
      </c>
      <c r="E1659" t="s">
        <v>1766</v>
      </c>
      <c r="F1659">
        <v>4</v>
      </c>
      <c r="G1659">
        <v>555.65</v>
      </c>
      <c r="H1659" t="s">
        <v>1829</v>
      </c>
      <c r="I1659">
        <v>2222.6</v>
      </c>
      <c r="J1659">
        <v>555.65</v>
      </c>
      <c r="K1659">
        <v>0.25</v>
      </c>
    </row>
    <row r="1660" spans="1:11" x14ac:dyDescent="0.3">
      <c r="A1660" t="s">
        <v>3484</v>
      </c>
      <c r="B1660" s="13">
        <v>45282</v>
      </c>
      <c r="C1660" t="s">
        <v>141</v>
      </c>
      <c r="D1660" t="s">
        <v>1738</v>
      </c>
      <c r="E1660" t="s">
        <v>1799</v>
      </c>
      <c r="F1660">
        <v>2</v>
      </c>
      <c r="G1660">
        <v>100.42</v>
      </c>
      <c r="H1660" t="s">
        <v>1824</v>
      </c>
      <c r="I1660">
        <v>200.84</v>
      </c>
      <c r="J1660">
        <v>12.05</v>
      </c>
      <c r="K1660">
        <v>0.06</v>
      </c>
    </row>
    <row r="1661" spans="1:11" x14ac:dyDescent="0.3">
      <c r="A1661" t="s">
        <v>3485</v>
      </c>
      <c r="B1661" s="13">
        <v>45337</v>
      </c>
      <c r="C1661" t="s">
        <v>191</v>
      </c>
      <c r="D1661" t="s">
        <v>1744</v>
      </c>
      <c r="E1661" t="s">
        <v>1810</v>
      </c>
      <c r="F1661">
        <v>3</v>
      </c>
      <c r="G1661">
        <v>981.69</v>
      </c>
      <c r="H1661" t="s">
        <v>1829</v>
      </c>
      <c r="I1661">
        <v>2945.07</v>
      </c>
      <c r="J1661">
        <v>147.25</v>
      </c>
      <c r="K1661">
        <v>0.05</v>
      </c>
    </row>
    <row r="1662" spans="1:11" x14ac:dyDescent="0.3">
      <c r="A1662" t="s">
        <v>3486</v>
      </c>
      <c r="B1662" s="13">
        <v>45310</v>
      </c>
      <c r="C1662" t="s">
        <v>1029</v>
      </c>
      <c r="D1662" t="s">
        <v>1568</v>
      </c>
      <c r="E1662" t="s">
        <v>1804</v>
      </c>
      <c r="F1662">
        <v>2</v>
      </c>
      <c r="G1662">
        <v>848.87</v>
      </c>
      <c r="H1662" t="s">
        <v>1829</v>
      </c>
      <c r="I1662">
        <v>1697.74</v>
      </c>
      <c r="J1662">
        <v>152.80000000000001</v>
      </c>
      <c r="K1662">
        <v>0.09</v>
      </c>
    </row>
    <row r="1663" spans="1:11" x14ac:dyDescent="0.3">
      <c r="A1663" t="s">
        <v>3487</v>
      </c>
      <c r="B1663" s="13">
        <v>45230</v>
      </c>
      <c r="C1663" t="s">
        <v>1172</v>
      </c>
      <c r="D1663" t="s">
        <v>1740</v>
      </c>
      <c r="E1663" t="s">
        <v>1789</v>
      </c>
      <c r="F1663">
        <v>3</v>
      </c>
      <c r="G1663">
        <v>582.32000000000005</v>
      </c>
      <c r="H1663" t="s">
        <v>1826</v>
      </c>
      <c r="I1663">
        <v>1746.96</v>
      </c>
      <c r="J1663">
        <v>0</v>
      </c>
      <c r="K1663">
        <v>0</v>
      </c>
    </row>
    <row r="1664" spans="1:11" x14ac:dyDescent="0.3">
      <c r="A1664" t="s">
        <v>3488</v>
      </c>
      <c r="B1664" s="13">
        <v>45341</v>
      </c>
      <c r="C1664" t="s">
        <v>568</v>
      </c>
      <c r="D1664" t="s">
        <v>1646</v>
      </c>
      <c r="E1664" t="s">
        <v>1807</v>
      </c>
      <c r="F1664">
        <v>2</v>
      </c>
      <c r="G1664">
        <v>869.43</v>
      </c>
      <c r="H1664" t="s">
        <v>1829</v>
      </c>
      <c r="I1664">
        <v>1738.86</v>
      </c>
      <c r="J1664">
        <v>417.33</v>
      </c>
      <c r="K1664">
        <v>0.24</v>
      </c>
    </row>
    <row r="1665" spans="1:11" x14ac:dyDescent="0.3">
      <c r="A1665" t="s">
        <v>3489</v>
      </c>
      <c r="B1665" s="13">
        <v>45440</v>
      </c>
      <c r="C1665" t="s">
        <v>93</v>
      </c>
      <c r="D1665" t="s">
        <v>1656</v>
      </c>
      <c r="E1665" t="s">
        <v>1769</v>
      </c>
      <c r="F1665">
        <v>1</v>
      </c>
      <c r="G1665">
        <v>62.26</v>
      </c>
      <c r="H1665" t="s">
        <v>1829</v>
      </c>
      <c r="I1665">
        <v>62.26</v>
      </c>
      <c r="J1665">
        <v>1.87</v>
      </c>
      <c r="K1665">
        <v>0.03</v>
      </c>
    </row>
    <row r="1666" spans="1:11" x14ac:dyDescent="0.3">
      <c r="A1666" t="s">
        <v>3490</v>
      </c>
      <c r="B1666" s="13">
        <v>45798</v>
      </c>
      <c r="C1666" t="s">
        <v>511</v>
      </c>
      <c r="D1666" t="s">
        <v>1626</v>
      </c>
      <c r="E1666" t="s">
        <v>1799</v>
      </c>
      <c r="F1666">
        <v>3</v>
      </c>
      <c r="G1666">
        <v>343.97</v>
      </c>
      <c r="H1666" t="s">
        <v>1829</v>
      </c>
      <c r="I1666">
        <v>1031.9100000000001</v>
      </c>
      <c r="J1666">
        <v>41.28</v>
      </c>
      <c r="K1666">
        <v>0.04</v>
      </c>
    </row>
    <row r="1667" spans="1:11" x14ac:dyDescent="0.3">
      <c r="A1667" t="s">
        <v>3491</v>
      </c>
      <c r="B1667" s="13">
        <v>45293</v>
      </c>
      <c r="C1667" t="s">
        <v>957</v>
      </c>
      <c r="D1667" t="s">
        <v>1596</v>
      </c>
      <c r="E1667" t="s">
        <v>1794</v>
      </c>
      <c r="F1667">
        <v>3</v>
      </c>
      <c r="G1667">
        <v>304.67</v>
      </c>
      <c r="H1667" t="s">
        <v>1824</v>
      </c>
      <c r="I1667">
        <v>914.01</v>
      </c>
      <c r="J1667">
        <v>100.54</v>
      </c>
      <c r="K1667">
        <v>0.11</v>
      </c>
    </row>
    <row r="1668" spans="1:11" x14ac:dyDescent="0.3">
      <c r="A1668" t="s">
        <v>3492</v>
      </c>
      <c r="B1668" s="13">
        <v>45296</v>
      </c>
      <c r="C1668" t="s">
        <v>1142</v>
      </c>
      <c r="D1668" t="s">
        <v>1602</v>
      </c>
      <c r="E1668" t="s">
        <v>1786</v>
      </c>
      <c r="F1668">
        <v>4</v>
      </c>
      <c r="G1668">
        <v>208.34</v>
      </c>
      <c r="H1668" t="s">
        <v>1826</v>
      </c>
      <c r="I1668">
        <v>833.36</v>
      </c>
      <c r="J1668">
        <v>8.33</v>
      </c>
      <c r="K1668">
        <v>0.01</v>
      </c>
    </row>
    <row r="1669" spans="1:11" x14ac:dyDescent="0.3">
      <c r="A1669" t="s">
        <v>3493</v>
      </c>
      <c r="B1669" s="13">
        <v>45860</v>
      </c>
      <c r="C1669" t="s">
        <v>984</v>
      </c>
      <c r="D1669" t="s">
        <v>1720</v>
      </c>
      <c r="E1669" t="s">
        <v>1757</v>
      </c>
      <c r="F1669">
        <v>1</v>
      </c>
      <c r="G1669">
        <v>119.04</v>
      </c>
      <c r="H1669" t="s">
        <v>1829</v>
      </c>
      <c r="I1669">
        <v>119.04</v>
      </c>
      <c r="J1669">
        <v>15.48</v>
      </c>
      <c r="K1669">
        <v>0.13</v>
      </c>
    </row>
    <row r="1670" spans="1:11" x14ac:dyDescent="0.3">
      <c r="A1670" t="s">
        <v>3494</v>
      </c>
      <c r="B1670" s="13">
        <v>45843</v>
      </c>
      <c r="C1670" t="s">
        <v>1011</v>
      </c>
      <c r="D1670" t="s">
        <v>1636</v>
      </c>
      <c r="E1670" t="s">
        <v>1786</v>
      </c>
      <c r="F1670">
        <v>4</v>
      </c>
      <c r="G1670">
        <v>791.65</v>
      </c>
      <c r="H1670" t="s">
        <v>1829</v>
      </c>
      <c r="I1670">
        <v>3166.6</v>
      </c>
      <c r="J1670">
        <v>190</v>
      </c>
      <c r="K1670">
        <v>0.06</v>
      </c>
    </row>
    <row r="1671" spans="1:11" x14ac:dyDescent="0.3">
      <c r="A1671" t="s">
        <v>3495</v>
      </c>
      <c r="B1671" s="13">
        <v>45862</v>
      </c>
      <c r="C1671" t="s">
        <v>198</v>
      </c>
      <c r="D1671" t="s">
        <v>1576</v>
      </c>
      <c r="E1671" t="s">
        <v>1761</v>
      </c>
      <c r="F1671">
        <v>2</v>
      </c>
      <c r="G1671">
        <v>414.86</v>
      </c>
      <c r="H1671" t="s">
        <v>1824</v>
      </c>
      <c r="I1671">
        <v>829.72</v>
      </c>
      <c r="J1671">
        <v>190.84</v>
      </c>
      <c r="K1671">
        <v>0.23</v>
      </c>
    </row>
    <row r="1672" spans="1:11" x14ac:dyDescent="0.3">
      <c r="A1672" t="s">
        <v>3496</v>
      </c>
      <c r="B1672" s="13">
        <v>45385</v>
      </c>
      <c r="C1672" t="s">
        <v>1472</v>
      </c>
      <c r="D1672" t="s">
        <v>1624</v>
      </c>
      <c r="E1672" t="s">
        <v>1794</v>
      </c>
      <c r="F1672">
        <v>2</v>
      </c>
      <c r="G1672">
        <v>960.81</v>
      </c>
      <c r="H1672" t="s">
        <v>1826</v>
      </c>
      <c r="I1672">
        <v>1921.62</v>
      </c>
      <c r="J1672">
        <v>538.04999999999995</v>
      </c>
      <c r="K1672">
        <v>0.28000000000000003</v>
      </c>
    </row>
    <row r="1673" spans="1:11" x14ac:dyDescent="0.3">
      <c r="A1673" t="s">
        <v>3497</v>
      </c>
      <c r="B1673" s="13">
        <v>45668</v>
      </c>
      <c r="C1673" t="s">
        <v>690</v>
      </c>
      <c r="D1673" t="s">
        <v>1648</v>
      </c>
      <c r="E1673" t="s">
        <v>1769</v>
      </c>
      <c r="F1673">
        <v>4</v>
      </c>
      <c r="G1673">
        <v>943.36</v>
      </c>
      <c r="H1673" t="s">
        <v>1826</v>
      </c>
      <c r="I1673">
        <v>3773.44</v>
      </c>
      <c r="J1673">
        <v>679.22</v>
      </c>
      <c r="K1673">
        <v>0.18</v>
      </c>
    </row>
    <row r="1674" spans="1:11" x14ac:dyDescent="0.3">
      <c r="A1674" t="s">
        <v>3498</v>
      </c>
      <c r="B1674" s="13">
        <v>45561</v>
      </c>
      <c r="C1674" t="s">
        <v>693</v>
      </c>
      <c r="D1674" t="s">
        <v>1551</v>
      </c>
      <c r="E1674" t="s">
        <v>1797</v>
      </c>
      <c r="F1674">
        <v>1</v>
      </c>
      <c r="G1674">
        <v>830.42</v>
      </c>
      <c r="H1674" t="s">
        <v>1829</v>
      </c>
      <c r="I1674">
        <v>830.42</v>
      </c>
      <c r="J1674">
        <v>215.91</v>
      </c>
      <c r="K1674">
        <v>0.26</v>
      </c>
    </row>
    <row r="1675" spans="1:11" x14ac:dyDescent="0.3">
      <c r="A1675" t="s">
        <v>3499</v>
      </c>
      <c r="B1675" s="13">
        <v>45637</v>
      </c>
      <c r="C1675" t="s">
        <v>1107</v>
      </c>
      <c r="D1675" t="s">
        <v>1682</v>
      </c>
      <c r="E1675" t="s">
        <v>1807</v>
      </c>
      <c r="F1675">
        <v>1</v>
      </c>
      <c r="G1675">
        <v>762.55</v>
      </c>
      <c r="H1675" t="s">
        <v>1824</v>
      </c>
      <c r="I1675">
        <v>762.55</v>
      </c>
      <c r="J1675">
        <v>144.88</v>
      </c>
      <c r="K1675">
        <v>0.19</v>
      </c>
    </row>
    <row r="1676" spans="1:11" x14ac:dyDescent="0.3">
      <c r="A1676" t="s">
        <v>3500</v>
      </c>
      <c r="B1676" s="13">
        <v>45839</v>
      </c>
      <c r="C1676" t="s">
        <v>1077</v>
      </c>
      <c r="D1676" t="s">
        <v>1696</v>
      </c>
      <c r="E1676" t="s">
        <v>1810</v>
      </c>
      <c r="F1676">
        <v>2</v>
      </c>
      <c r="G1676">
        <v>464.43</v>
      </c>
      <c r="H1676" t="s">
        <v>1829</v>
      </c>
      <c r="I1676">
        <v>928.86</v>
      </c>
      <c r="J1676">
        <v>222.93</v>
      </c>
      <c r="K1676">
        <v>0.24</v>
      </c>
    </row>
    <row r="1677" spans="1:11" x14ac:dyDescent="0.3">
      <c r="A1677" t="s">
        <v>3501</v>
      </c>
      <c r="B1677" s="13">
        <v>45851</v>
      </c>
      <c r="C1677" t="s">
        <v>75</v>
      </c>
      <c r="D1677" t="s">
        <v>1676</v>
      </c>
      <c r="E1677" t="s">
        <v>1810</v>
      </c>
      <c r="F1677">
        <v>1</v>
      </c>
      <c r="G1677">
        <v>711.08</v>
      </c>
      <c r="H1677" t="s">
        <v>1826</v>
      </c>
      <c r="I1677">
        <v>711.08</v>
      </c>
      <c r="J1677">
        <v>170.66</v>
      </c>
      <c r="K1677">
        <v>0.24</v>
      </c>
    </row>
    <row r="1678" spans="1:11" x14ac:dyDescent="0.3">
      <c r="A1678" t="s">
        <v>3502</v>
      </c>
      <c r="B1678" s="13">
        <v>45656</v>
      </c>
      <c r="C1678" t="s">
        <v>803</v>
      </c>
      <c r="D1678" t="s">
        <v>1638</v>
      </c>
      <c r="E1678" t="s">
        <v>1799</v>
      </c>
      <c r="F1678">
        <v>2</v>
      </c>
      <c r="G1678">
        <v>984.96</v>
      </c>
      <c r="H1678" t="s">
        <v>1826</v>
      </c>
      <c r="I1678">
        <v>1969.92</v>
      </c>
      <c r="J1678">
        <v>315.19</v>
      </c>
      <c r="K1678">
        <v>0.16</v>
      </c>
    </row>
    <row r="1679" spans="1:11" x14ac:dyDescent="0.3">
      <c r="A1679" t="s">
        <v>3503</v>
      </c>
      <c r="B1679" s="13">
        <v>45759</v>
      </c>
      <c r="C1679" t="s">
        <v>1077</v>
      </c>
      <c r="D1679" t="s">
        <v>1624</v>
      </c>
      <c r="E1679" t="s">
        <v>1794</v>
      </c>
      <c r="F1679">
        <v>1</v>
      </c>
      <c r="G1679">
        <v>21.14</v>
      </c>
      <c r="H1679" t="s">
        <v>1829</v>
      </c>
      <c r="I1679">
        <v>21.14</v>
      </c>
      <c r="J1679">
        <v>1.27</v>
      </c>
      <c r="K1679">
        <v>0.06</v>
      </c>
    </row>
    <row r="1680" spans="1:11" x14ac:dyDescent="0.3">
      <c r="A1680" t="s">
        <v>3504</v>
      </c>
      <c r="B1680" s="13">
        <v>45679</v>
      </c>
      <c r="C1680" t="s">
        <v>375</v>
      </c>
      <c r="D1680" t="s">
        <v>1744</v>
      </c>
      <c r="E1680" t="s">
        <v>1782</v>
      </c>
      <c r="F1680">
        <v>1</v>
      </c>
      <c r="G1680">
        <v>343.03</v>
      </c>
      <c r="H1680" t="s">
        <v>1824</v>
      </c>
      <c r="I1680">
        <v>343.03</v>
      </c>
      <c r="J1680">
        <v>54.88</v>
      </c>
      <c r="K1680">
        <v>0.16</v>
      </c>
    </row>
    <row r="1681" spans="1:11" x14ac:dyDescent="0.3">
      <c r="A1681" t="s">
        <v>3505</v>
      </c>
      <c r="B1681" s="13">
        <v>45237</v>
      </c>
      <c r="C1681" t="s">
        <v>791</v>
      </c>
      <c r="D1681" t="s">
        <v>1588</v>
      </c>
      <c r="E1681" t="s">
        <v>1810</v>
      </c>
      <c r="F1681">
        <v>3</v>
      </c>
      <c r="G1681">
        <v>94.83</v>
      </c>
      <c r="H1681" t="s">
        <v>1829</v>
      </c>
      <c r="I1681">
        <v>284.49</v>
      </c>
      <c r="J1681">
        <v>45.52</v>
      </c>
      <c r="K1681">
        <v>0.16</v>
      </c>
    </row>
    <row r="1682" spans="1:11" x14ac:dyDescent="0.3">
      <c r="A1682" t="s">
        <v>3506</v>
      </c>
      <c r="B1682" s="13">
        <v>45790</v>
      </c>
      <c r="C1682" t="s">
        <v>82</v>
      </c>
      <c r="D1682" t="s">
        <v>1686</v>
      </c>
      <c r="E1682" t="s">
        <v>1813</v>
      </c>
      <c r="F1682">
        <v>3</v>
      </c>
      <c r="G1682">
        <v>74.66</v>
      </c>
      <c r="H1682" t="s">
        <v>1826</v>
      </c>
      <c r="I1682">
        <v>223.98</v>
      </c>
      <c r="J1682">
        <v>6.72</v>
      </c>
      <c r="K1682">
        <v>0.03</v>
      </c>
    </row>
    <row r="1683" spans="1:11" x14ac:dyDescent="0.3">
      <c r="A1683" t="s">
        <v>3507</v>
      </c>
      <c r="B1683" s="13">
        <v>45268</v>
      </c>
      <c r="C1683" t="s">
        <v>464</v>
      </c>
      <c r="D1683" t="s">
        <v>1622</v>
      </c>
      <c r="E1683" t="s">
        <v>1801</v>
      </c>
      <c r="F1683">
        <v>3</v>
      </c>
      <c r="G1683">
        <v>281.95999999999998</v>
      </c>
      <c r="H1683" t="s">
        <v>1829</v>
      </c>
      <c r="I1683">
        <v>845.88</v>
      </c>
      <c r="J1683">
        <v>8.4600000000000009</v>
      </c>
      <c r="K1683">
        <v>0.01</v>
      </c>
    </row>
    <row r="1684" spans="1:11" x14ac:dyDescent="0.3">
      <c r="A1684" t="s">
        <v>3508</v>
      </c>
      <c r="B1684" s="13">
        <v>45664</v>
      </c>
      <c r="C1684" t="s">
        <v>758</v>
      </c>
      <c r="D1684" t="s">
        <v>1690</v>
      </c>
      <c r="E1684" t="s">
        <v>1810</v>
      </c>
      <c r="F1684">
        <v>4</v>
      </c>
      <c r="G1684">
        <v>622.27</v>
      </c>
      <c r="H1684" t="s">
        <v>1826</v>
      </c>
      <c r="I1684">
        <v>2489.08</v>
      </c>
      <c r="J1684">
        <v>49.78</v>
      </c>
      <c r="K1684">
        <v>0.02</v>
      </c>
    </row>
    <row r="1685" spans="1:11" x14ac:dyDescent="0.3">
      <c r="A1685" t="s">
        <v>3509</v>
      </c>
      <c r="B1685" s="13">
        <v>45475</v>
      </c>
      <c r="C1685" t="s">
        <v>363</v>
      </c>
      <c r="D1685" t="s">
        <v>1622</v>
      </c>
      <c r="E1685" t="s">
        <v>1779</v>
      </c>
      <c r="F1685">
        <v>2</v>
      </c>
      <c r="G1685">
        <v>78.27</v>
      </c>
      <c r="H1685" t="s">
        <v>1829</v>
      </c>
      <c r="I1685">
        <v>156.54</v>
      </c>
      <c r="J1685">
        <v>45.4</v>
      </c>
      <c r="K1685">
        <v>0.28999999999999998</v>
      </c>
    </row>
    <row r="1686" spans="1:11" x14ac:dyDescent="0.3">
      <c r="A1686" t="s">
        <v>3510</v>
      </c>
      <c r="B1686" s="13">
        <v>45845</v>
      </c>
      <c r="C1686" t="s">
        <v>59</v>
      </c>
      <c r="D1686" t="s">
        <v>1672</v>
      </c>
      <c r="E1686" t="s">
        <v>1797</v>
      </c>
      <c r="F1686">
        <v>4</v>
      </c>
      <c r="G1686">
        <v>676.58</v>
      </c>
      <c r="H1686" t="s">
        <v>1829</v>
      </c>
      <c r="I1686">
        <v>2706.32</v>
      </c>
      <c r="J1686">
        <v>622.45000000000005</v>
      </c>
      <c r="K1686">
        <v>0.23</v>
      </c>
    </row>
    <row r="1687" spans="1:11" x14ac:dyDescent="0.3">
      <c r="A1687" t="s">
        <v>3511</v>
      </c>
      <c r="B1687" s="13">
        <v>45446</v>
      </c>
      <c r="C1687" t="s">
        <v>1495</v>
      </c>
      <c r="D1687" t="s">
        <v>1610</v>
      </c>
      <c r="E1687" t="s">
        <v>1757</v>
      </c>
      <c r="F1687">
        <v>2</v>
      </c>
      <c r="G1687">
        <v>938.6</v>
      </c>
      <c r="H1687" t="s">
        <v>1826</v>
      </c>
      <c r="I1687">
        <v>1877.2</v>
      </c>
      <c r="J1687">
        <v>75.09</v>
      </c>
      <c r="K1687">
        <v>0.04</v>
      </c>
    </row>
    <row r="1688" spans="1:11" x14ac:dyDescent="0.3">
      <c r="A1688" t="s">
        <v>3512</v>
      </c>
      <c r="B1688" s="13">
        <v>45761</v>
      </c>
      <c r="C1688" t="s">
        <v>1112</v>
      </c>
      <c r="D1688" t="s">
        <v>1574</v>
      </c>
      <c r="E1688" t="s">
        <v>1799</v>
      </c>
      <c r="F1688">
        <v>2</v>
      </c>
      <c r="G1688">
        <v>859.47</v>
      </c>
      <c r="H1688" t="s">
        <v>1824</v>
      </c>
      <c r="I1688">
        <v>1718.94</v>
      </c>
      <c r="J1688">
        <v>17.190000000000001</v>
      </c>
      <c r="K1688">
        <v>0.01</v>
      </c>
    </row>
    <row r="1689" spans="1:11" x14ac:dyDescent="0.3">
      <c r="A1689" t="s">
        <v>3513</v>
      </c>
      <c r="B1689" s="13">
        <v>45363</v>
      </c>
      <c r="C1689" t="s">
        <v>214</v>
      </c>
      <c r="D1689" t="s">
        <v>1602</v>
      </c>
      <c r="E1689" t="s">
        <v>1799</v>
      </c>
      <c r="F1689">
        <v>3</v>
      </c>
      <c r="G1689">
        <v>672.98</v>
      </c>
      <c r="H1689" t="s">
        <v>1826</v>
      </c>
      <c r="I1689">
        <v>2018.94</v>
      </c>
      <c r="J1689">
        <v>464.36</v>
      </c>
      <c r="K1689">
        <v>0.23</v>
      </c>
    </row>
    <row r="1690" spans="1:11" x14ac:dyDescent="0.3">
      <c r="A1690" t="s">
        <v>3514</v>
      </c>
      <c r="B1690" s="13">
        <v>45420</v>
      </c>
      <c r="C1690" t="s">
        <v>672</v>
      </c>
      <c r="D1690" t="s">
        <v>1660</v>
      </c>
      <c r="E1690" t="s">
        <v>1810</v>
      </c>
      <c r="F1690">
        <v>1</v>
      </c>
      <c r="G1690">
        <v>75.8</v>
      </c>
      <c r="H1690" t="s">
        <v>1826</v>
      </c>
      <c r="I1690">
        <v>75.8</v>
      </c>
      <c r="J1690">
        <v>21.98</v>
      </c>
      <c r="K1690">
        <v>0.28999999999999998</v>
      </c>
    </row>
    <row r="1691" spans="1:11" x14ac:dyDescent="0.3">
      <c r="A1691" t="s">
        <v>3515</v>
      </c>
      <c r="B1691" s="13">
        <v>45536</v>
      </c>
      <c r="C1691" t="s">
        <v>137</v>
      </c>
      <c r="D1691" t="s">
        <v>1582</v>
      </c>
      <c r="E1691" t="s">
        <v>1801</v>
      </c>
      <c r="F1691">
        <v>4</v>
      </c>
      <c r="G1691">
        <v>742.15</v>
      </c>
      <c r="H1691" t="s">
        <v>1829</v>
      </c>
      <c r="I1691">
        <v>2968.6</v>
      </c>
      <c r="J1691">
        <v>296.86</v>
      </c>
      <c r="K1691">
        <v>0.1</v>
      </c>
    </row>
    <row r="1692" spans="1:11" x14ac:dyDescent="0.3">
      <c r="A1692" t="s">
        <v>3516</v>
      </c>
      <c r="B1692" s="13">
        <v>45445</v>
      </c>
      <c r="C1692" t="s">
        <v>264</v>
      </c>
      <c r="D1692" t="s">
        <v>1608</v>
      </c>
      <c r="E1692" t="s">
        <v>1779</v>
      </c>
      <c r="F1692">
        <v>1</v>
      </c>
      <c r="G1692">
        <v>637.39</v>
      </c>
      <c r="H1692" t="s">
        <v>1826</v>
      </c>
      <c r="I1692">
        <v>637.39</v>
      </c>
      <c r="J1692">
        <v>140.22999999999999</v>
      </c>
      <c r="K1692">
        <v>0.22</v>
      </c>
    </row>
    <row r="1693" spans="1:11" x14ac:dyDescent="0.3">
      <c r="A1693" t="s">
        <v>3517</v>
      </c>
      <c r="B1693" s="13">
        <v>45230</v>
      </c>
      <c r="C1693" t="s">
        <v>1220</v>
      </c>
      <c r="D1693" t="s">
        <v>1557</v>
      </c>
      <c r="E1693" t="s">
        <v>1807</v>
      </c>
      <c r="F1693">
        <v>1</v>
      </c>
      <c r="G1693">
        <v>631</v>
      </c>
      <c r="H1693" t="s">
        <v>1824</v>
      </c>
      <c r="I1693">
        <v>631</v>
      </c>
      <c r="J1693">
        <v>25.24</v>
      </c>
      <c r="K1693">
        <v>0.04</v>
      </c>
    </row>
    <row r="1694" spans="1:11" x14ac:dyDescent="0.3">
      <c r="A1694" t="s">
        <v>3518</v>
      </c>
      <c r="B1694" s="13">
        <v>45916</v>
      </c>
      <c r="C1694" t="s">
        <v>1226</v>
      </c>
      <c r="D1694" t="s">
        <v>1708</v>
      </c>
      <c r="E1694" t="s">
        <v>1766</v>
      </c>
      <c r="F1694">
        <v>4</v>
      </c>
      <c r="G1694">
        <v>983.98</v>
      </c>
      <c r="H1694" t="s">
        <v>1829</v>
      </c>
      <c r="I1694">
        <v>3935.92</v>
      </c>
      <c r="J1694">
        <v>432.95</v>
      </c>
      <c r="K1694">
        <v>0.11</v>
      </c>
    </row>
    <row r="1695" spans="1:11" x14ac:dyDescent="0.3">
      <c r="A1695" t="s">
        <v>3519</v>
      </c>
      <c r="B1695" s="13">
        <v>45353</v>
      </c>
      <c r="C1695" t="s">
        <v>205</v>
      </c>
      <c r="D1695" t="s">
        <v>1658</v>
      </c>
      <c r="E1695" t="s">
        <v>1792</v>
      </c>
      <c r="F1695">
        <v>4</v>
      </c>
      <c r="G1695">
        <v>73.69</v>
      </c>
      <c r="H1695" t="s">
        <v>1824</v>
      </c>
      <c r="I1695">
        <v>294.76</v>
      </c>
      <c r="J1695">
        <v>23.58</v>
      </c>
      <c r="K1695">
        <v>0.08</v>
      </c>
    </row>
    <row r="1696" spans="1:11" x14ac:dyDescent="0.3">
      <c r="A1696" t="s">
        <v>3520</v>
      </c>
      <c r="B1696" s="13">
        <v>45490</v>
      </c>
      <c r="C1696" t="s">
        <v>1343</v>
      </c>
      <c r="D1696" t="s">
        <v>1570</v>
      </c>
      <c r="E1696" t="s">
        <v>1779</v>
      </c>
      <c r="F1696">
        <v>3</v>
      </c>
      <c r="G1696">
        <v>110.99</v>
      </c>
      <c r="H1696" t="s">
        <v>1824</v>
      </c>
      <c r="I1696">
        <v>332.97</v>
      </c>
      <c r="J1696">
        <v>69.92</v>
      </c>
      <c r="K1696">
        <v>0.21</v>
      </c>
    </row>
    <row r="1697" spans="1:11" x14ac:dyDescent="0.3">
      <c r="A1697" t="s">
        <v>3521</v>
      </c>
      <c r="B1697" s="13">
        <v>45850</v>
      </c>
      <c r="C1697" t="s">
        <v>301</v>
      </c>
      <c r="D1697" t="s">
        <v>1568</v>
      </c>
      <c r="E1697" t="s">
        <v>1779</v>
      </c>
      <c r="F1697">
        <v>1</v>
      </c>
      <c r="G1697">
        <v>66.86</v>
      </c>
      <c r="H1697" t="s">
        <v>1829</v>
      </c>
      <c r="I1697">
        <v>66.86</v>
      </c>
      <c r="J1697">
        <v>14.71</v>
      </c>
      <c r="K1697">
        <v>0.22</v>
      </c>
    </row>
    <row r="1698" spans="1:11" x14ac:dyDescent="0.3">
      <c r="A1698" t="s">
        <v>3522</v>
      </c>
      <c r="B1698" s="13">
        <v>45515</v>
      </c>
      <c r="C1698" t="s">
        <v>1295</v>
      </c>
      <c r="D1698" t="s">
        <v>1682</v>
      </c>
      <c r="E1698" t="s">
        <v>1810</v>
      </c>
      <c r="F1698">
        <v>1</v>
      </c>
      <c r="G1698">
        <v>980.26</v>
      </c>
      <c r="H1698" t="s">
        <v>1826</v>
      </c>
      <c r="I1698">
        <v>980.26</v>
      </c>
      <c r="J1698">
        <v>137.24</v>
      </c>
      <c r="K1698">
        <v>0.14000000000000001</v>
      </c>
    </row>
    <row r="1699" spans="1:11" x14ac:dyDescent="0.3">
      <c r="A1699" t="s">
        <v>3523</v>
      </c>
      <c r="B1699" s="13">
        <v>45322</v>
      </c>
      <c r="C1699" t="s">
        <v>147</v>
      </c>
      <c r="D1699" t="s">
        <v>1584</v>
      </c>
      <c r="E1699" t="s">
        <v>1810</v>
      </c>
      <c r="F1699">
        <v>1</v>
      </c>
      <c r="G1699">
        <v>235.28</v>
      </c>
      <c r="H1699" t="s">
        <v>1826</v>
      </c>
      <c r="I1699">
        <v>235.28</v>
      </c>
      <c r="J1699">
        <v>11.76</v>
      </c>
      <c r="K1699">
        <v>0.05</v>
      </c>
    </row>
    <row r="1700" spans="1:11" x14ac:dyDescent="0.3">
      <c r="A1700" t="s">
        <v>3524</v>
      </c>
      <c r="B1700" s="13">
        <v>45542</v>
      </c>
      <c r="C1700" t="s">
        <v>1292</v>
      </c>
      <c r="D1700" t="s">
        <v>1543</v>
      </c>
      <c r="E1700" t="s">
        <v>1801</v>
      </c>
      <c r="F1700">
        <v>3</v>
      </c>
      <c r="G1700">
        <v>407.39</v>
      </c>
      <c r="H1700" t="s">
        <v>1826</v>
      </c>
      <c r="I1700">
        <v>1222.17</v>
      </c>
      <c r="J1700">
        <v>97.77</v>
      </c>
      <c r="K1700">
        <v>0.08</v>
      </c>
    </row>
    <row r="1701" spans="1:11" x14ac:dyDescent="0.3">
      <c r="A1701" t="s">
        <v>3525</v>
      </c>
      <c r="B1701" s="13">
        <v>45675</v>
      </c>
      <c r="C1701" t="s">
        <v>251</v>
      </c>
      <c r="D1701" t="s">
        <v>1602</v>
      </c>
      <c r="E1701" t="s">
        <v>1799</v>
      </c>
      <c r="F1701">
        <v>4</v>
      </c>
      <c r="G1701">
        <v>459.83</v>
      </c>
      <c r="H1701" t="s">
        <v>1829</v>
      </c>
      <c r="I1701">
        <v>1839.32</v>
      </c>
      <c r="J1701">
        <v>220.72</v>
      </c>
      <c r="K1701">
        <v>0.12</v>
      </c>
    </row>
    <row r="1702" spans="1:11" x14ac:dyDescent="0.3">
      <c r="A1702" t="s">
        <v>3526</v>
      </c>
      <c r="B1702" s="13">
        <v>45333</v>
      </c>
      <c r="C1702" t="s">
        <v>496</v>
      </c>
      <c r="D1702" t="s">
        <v>1734</v>
      </c>
      <c r="E1702" t="s">
        <v>1769</v>
      </c>
      <c r="F1702">
        <v>3</v>
      </c>
      <c r="G1702">
        <v>706.6</v>
      </c>
      <c r="H1702" t="s">
        <v>1826</v>
      </c>
      <c r="I1702">
        <v>2119.8000000000002</v>
      </c>
      <c r="J1702">
        <v>360.37</v>
      </c>
      <c r="K1702">
        <v>0.17</v>
      </c>
    </row>
    <row r="1703" spans="1:11" x14ac:dyDescent="0.3">
      <c r="A1703" t="s">
        <v>3527</v>
      </c>
      <c r="B1703" s="13">
        <v>45819</v>
      </c>
      <c r="C1703" t="s">
        <v>1425</v>
      </c>
      <c r="D1703" t="s">
        <v>1730</v>
      </c>
      <c r="E1703" t="s">
        <v>1813</v>
      </c>
      <c r="F1703">
        <v>3</v>
      </c>
      <c r="G1703">
        <v>811.16</v>
      </c>
      <c r="H1703" t="s">
        <v>1829</v>
      </c>
      <c r="I1703">
        <v>2433.48</v>
      </c>
      <c r="J1703">
        <v>243.35</v>
      </c>
      <c r="K1703">
        <v>0.1</v>
      </c>
    </row>
    <row r="1704" spans="1:11" x14ac:dyDescent="0.3">
      <c r="A1704" t="s">
        <v>3528</v>
      </c>
      <c r="B1704" s="13">
        <v>45268</v>
      </c>
      <c r="C1704" t="s">
        <v>705</v>
      </c>
      <c r="D1704" t="s">
        <v>1622</v>
      </c>
      <c r="E1704" t="s">
        <v>1779</v>
      </c>
      <c r="F1704">
        <v>2</v>
      </c>
      <c r="G1704">
        <v>985.79</v>
      </c>
      <c r="H1704" t="s">
        <v>1826</v>
      </c>
      <c r="I1704">
        <v>1971.58</v>
      </c>
      <c r="J1704">
        <v>78.86</v>
      </c>
      <c r="K1704">
        <v>0.04</v>
      </c>
    </row>
    <row r="1705" spans="1:11" x14ac:dyDescent="0.3">
      <c r="A1705" t="s">
        <v>3529</v>
      </c>
      <c r="B1705" s="13">
        <v>45521</v>
      </c>
      <c r="C1705" t="s">
        <v>616</v>
      </c>
      <c r="D1705" t="s">
        <v>1614</v>
      </c>
      <c r="E1705" t="s">
        <v>1799</v>
      </c>
      <c r="F1705">
        <v>1</v>
      </c>
      <c r="G1705">
        <v>255.02</v>
      </c>
      <c r="H1705" t="s">
        <v>1824</v>
      </c>
      <c r="I1705">
        <v>255.02</v>
      </c>
      <c r="J1705">
        <v>76.510000000000005</v>
      </c>
      <c r="K1705">
        <v>0.3</v>
      </c>
    </row>
    <row r="1706" spans="1:11" x14ac:dyDescent="0.3">
      <c r="A1706" t="s">
        <v>3530</v>
      </c>
      <c r="B1706" s="13">
        <v>45693</v>
      </c>
      <c r="C1706" t="s">
        <v>341</v>
      </c>
      <c r="D1706" t="s">
        <v>1586</v>
      </c>
      <c r="E1706" t="s">
        <v>1782</v>
      </c>
      <c r="F1706">
        <v>1</v>
      </c>
      <c r="G1706">
        <v>153.57</v>
      </c>
      <c r="H1706" t="s">
        <v>1826</v>
      </c>
      <c r="I1706">
        <v>153.57</v>
      </c>
      <c r="J1706">
        <v>1.54</v>
      </c>
      <c r="K1706">
        <v>0.01</v>
      </c>
    </row>
    <row r="1707" spans="1:11" x14ac:dyDescent="0.3">
      <c r="A1707" t="s">
        <v>3531</v>
      </c>
      <c r="B1707" s="13">
        <v>45734</v>
      </c>
      <c r="C1707" t="s">
        <v>809</v>
      </c>
      <c r="D1707" t="s">
        <v>1634</v>
      </c>
      <c r="E1707" t="s">
        <v>1810</v>
      </c>
      <c r="F1707">
        <v>3</v>
      </c>
      <c r="G1707">
        <v>962.98</v>
      </c>
      <c r="H1707" t="s">
        <v>1824</v>
      </c>
      <c r="I1707">
        <v>2888.94</v>
      </c>
      <c r="J1707">
        <v>606.67999999999995</v>
      </c>
      <c r="K1707">
        <v>0.21</v>
      </c>
    </row>
    <row r="1708" spans="1:11" x14ac:dyDescent="0.3">
      <c r="A1708" t="s">
        <v>3532</v>
      </c>
      <c r="B1708" s="13">
        <v>45377</v>
      </c>
      <c r="C1708" t="s">
        <v>214</v>
      </c>
      <c r="D1708" t="s">
        <v>1636</v>
      </c>
      <c r="E1708" t="s">
        <v>1782</v>
      </c>
      <c r="F1708">
        <v>3</v>
      </c>
      <c r="G1708">
        <v>884.46</v>
      </c>
      <c r="H1708" t="s">
        <v>1824</v>
      </c>
      <c r="I1708">
        <v>2653.38</v>
      </c>
      <c r="J1708">
        <v>663.34</v>
      </c>
      <c r="K1708">
        <v>0.25</v>
      </c>
    </row>
    <row r="1709" spans="1:11" x14ac:dyDescent="0.3">
      <c r="A1709" t="s">
        <v>3533</v>
      </c>
      <c r="B1709" s="13">
        <v>45778</v>
      </c>
      <c r="C1709" t="s">
        <v>1355</v>
      </c>
      <c r="D1709" t="s">
        <v>1682</v>
      </c>
      <c r="E1709" t="s">
        <v>1789</v>
      </c>
      <c r="F1709">
        <v>4</v>
      </c>
      <c r="G1709">
        <v>359.71</v>
      </c>
      <c r="H1709" t="s">
        <v>1826</v>
      </c>
      <c r="I1709">
        <v>1438.84</v>
      </c>
      <c r="J1709">
        <v>71.94</v>
      </c>
      <c r="K1709">
        <v>0.05</v>
      </c>
    </row>
    <row r="1710" spans="1:11" x14ac:dyDescent="0.3">
      <c r="A1710" t="s">
        <v>3534</v>
      </c>
      <c r="B1710" s="13">
        <v>45715</v>
      </c>
      <c r="C1710" t="s">
        <v>195</v>
      </c>
      <c r="D1710" t="s">
        <v>1648</v>
      </c>
      <c r="E1710" t="s">
        <v>1769</v>
      </c>
      <c r="F1710">
        <v>3</v>
      </c>
      <c r="G1710">
        <v>766.47</v>
      </c>
      <c r="H1710" t="s">
        <v>1824</v>
      </c>
      <c r="I1710">
        <v>2299.41</v>
      </c>
      <c r="J1710">
        <v>413.89</v>
      </c>
      <c r="K1710">
        <v>0.18</v>
      </c>
    </row>
    <row r="1711" spans="1:11" x14ac:dyDescent="0.3">
      <c r="A1711" t="s">
        <v>3535</v>
      </c>
      <c r="B1711" s="13">
        <v>45492</v>
      </c>
      <c r="C1711" t="s">
        <v>722</v>
      </c>
      <c r="D1711" t="s">
        <v>1660</v>
      </c>
      <c r="E1711" t="s">
        <v>1810</v>
      </c>
      <c r="F1711">
        <v>1</v>
      </c>
      <c r="G1711">
        <v>772.07</v>
      </c>
      <c r="H1711" t="s">
        <v>1826</v>
      </c>
      <c r="I1711">
        <v>772.07</v>
      </c>
      <c r="J1711">
        <v>200.74</v>
      </c>
      <c r="K1711">
        <v>0.26</v>
      </c>
    </row>
    <row r="1712" spans="1:11" x14ac:dyDescent="0.3">
      <c r="A1712" t="s">
        <v>3536</v>
      </c>
      <c r="B1712" s="13">
        <v>45292</v>
      </c>
      <c r="C1712" t="s">
        <v>881</v>
      </c>
      <c r="D1712" t="s">
        <v>1586</v>
      </c>
      <c r="E1712" t="s">
        <v>1773</v>
      </c>
      <c r="F1712">
        <v>3</v>
      </c>
      <c r="G1712">
        <v>108.31</v>
      </c>
      <c r="H1712" t="s">
        <v>1829</v>
      </c>
      <c r="I1712">
        <v>324.93</v>
      </c>
      <c r="J1712">
        <v>84.48</v>
      </c>
      <c r="K1712">
        <v>0.26</v>
      </c>
    </row>
    <row r="1713" spans="1:11" x14ac:dyDescent="0.3">
      <c r="A1713" t="s">
        <v>3537</v>
      </c>
      <c r="B1713" s="13">
        <v>45316</v>
      </c>
      <c r="C1713" t="s">
        <v>708</v>
      </c>
      <c r="D1713" t="s">
        <v>1706</v>
      </c>
      <c r="E1713" t="s">
        <v>1776</v>
      </c>
      <c r="F1713">
        <v>1</v>
      </c>
      <c r="G1713">
        <v>502.53</v>
      </c>
      <c r="H1713" t="s">
        <v>1826</v>
      </c>
      <c r="I1713">
        <v>502.53</v>
      </c>
      <c r="J1713">
        <v>0</v>
      </c>
      <c r="K1713">
        <v>0</v>
      </c>
    </row>
    <row r="1714" spans="1:11" x14ac:dyDescent="0.3">
      <c r="A1714" t="s">
        <v>3538</v>
      </c>
      <c r="B1714" s="13">
        <v>45548</v>
      </c>
      <c r="C1714" t="s">
        <v>278</v>
      </c>
      <c r="D1714" t="s">
        <v>1546</v>
      </c>
      <c r="E1714" t="s">
        <v>1804</v>
      </c>
      <c r="F1714">
        <v>2</v>
      </c>
      <c r="G1714">
        <v>508.52</v>
      </c>
      <c r="H1714" t="s">
        <v>1829</v>
      </c>
      <c r="I1714">
        <v>1017.04</v>
      </c>
      <c r="J1714">
        <v>111.87</v>
      </c>
      <c r="K1714">
        <v>0.11</v>
      </c>
    </row>
    <row r="1715" spans="1:11" x14ac:dyDescent="0.3">
      <c r="A1715" t="s">
        <v>3539</v>
      </c>
      <c r="B1715" s="13">
        <v>45572</v>
      </c>
      <c r="C1715" t="s">
        <v>1443</v>
      </c>
      <c r="D1715" t="s">
        <v>1696</v>
      </c>
      <c r="E1715" t="s">
        <v>1766</v>
      </c>
      <c r="F1715">
        <v>1</v>
      </c>
      <c r="G1715">
        <v>492</v>
      </c>
      <c r="H1715" t="s">
        <v>1826</v>
      </c>
      <c r="I1715">
        <v>492</v>
      </c>
      <c r="J1715">
        <v>127.92</v>
      </c>
      <c r="K1715">
        <v>0.26</v>
      </c>
    </row>
    <row r="1716" spans="1:11" x14ac:dyDescent="0.3">
      <c r="A1716" t="s">
        <v>3540</v>
      </c>
      <c r="B1716" s="13">
        <v>45347</v>
      </c>
      <c r="C1716" t="s">
        <v>1492</v>
      </c>
      <c r="D1716" t="s">
        <v>1622</v>
      </c>
      <c r="E1716" t="s">
        <v>1799</v>
      </c>
      <c r="F1716">
        <v>4</v>
      </c>
      <c r="G1716">
        <v>746.36</v>
      </c>
      <c r="H1716" t="s">
        <v>1824</v>
      </c>
      <c r="I1716">
        <v>2985.44</v>
      </c>
      <c r="J1716">
        <v>59.71</v>
      </c>
      <c r="K1716">
        <v>0.02</v>
      </c>
    </row>
    <row r="1717" spans="1:11" x14ac:dyDescent="0.3">
      <c r="A1717" t="s">
        <v>3541</v>
      </c>
      <c r="B1717" s="13">
        <v>45823</v>
      </c>
      <c r="C1717" t="s">
        <v>1343</v>
      </c>
      <c r="D1717" t="s">
        <v>1572</v>
      </c>
      <c r="E1717" t="s">
        <v>1757</v>
      </c>
      <c r="F1717">
        <v>1</v>
      </c>
      <c r="G1717">
        <v>120.83</v>
      </c>
      <c r="H1717" t="s">
        <v>1824</v>
      </c>
      <c r="I1717">
        <v>120.83</v>
      </c>
      <c r="J1717">
        <v>9.67</v>
      </c>
      <c r="K1717">
        <v>0.08</v>
      </c>
    </row>
    <row r="1718" spans="1:11" x14ac:dyDescent="0.3">
      <c r="A1718" t="s">
        <v>3542</v>
      </c>
      <c r="B1718" s="13">
        <v>45394</v>
      </c>
      <c r="C1718" t="s">
        <v>1243</v>
      </c>
      <c r="D1718" t="s">
        <v>1702</v>
      </c>
      <c r="E1718" t="s">
        <v>1810</v>
      </c>
      <c r="F1718">
        <v>2</v>
      </c>
      <c r="G1718">
        <v>68.31</v>
      </c>
      <c r="H1718" t="s">
        <v>1829</v>
      </c>
      <c r="I1718">
        <v>136.62</v>
      </c>
      <c r="J1718">
        <v>39.619999999999997</v>
      </c>
      <c r="K1718">
        <v>0.28999999999999998</v>
      </c>
    </row>
    <row r="1719" spans="1:11" x14ac:dyDescent="0.3">
      <c r="A1719" t="s">
        <v>3543</v>
      </c>
      <c r="B1719" s="13">
        <v>45265</v>
      </c>
      <c r="C1719" t="s">
        <v>230</v>
      </c>
      <c r="D1719" t="s">
        <v>1592</v>
      </c>
      <c r="E1719" t="s">
        <v>1810</v>
      </c>
      <c r="F1719">
        <v>2</v>
      </c>
      <c r="G1719">
        <v>761.71</v>
      </c>
      <c r="H1719" t="s">
        <v>1826</v>
      </c>
      <c r="I1719">
        <v>1523.42</v>
      </c>
      <c r="J1719">
        <v>30.47</v>
      </c>
      <c r="K1719">
        <v>0.02</v>
      </c>
    </row>
    <row r="1720" spans="1:11" x14ac:dyDescent="0.3">
      <c r="A1720" t="s">
        <v>3544</v>
      </c>
      <c r="B1720" s="13">
        <v>45261</v>
      </c>
      <c r="C1720" t="s">
        <v>244</v>
      </c>
      <c r="D1720" t="s">
        <v>1704</v>
      </c>
      <c r="E1720" t="s">
        <v>1766</v>
      </c>
      <c r="F1720">
        <v>4</v>
      </c>
      <c r="G1720">
        <v>346.37</v>
      </c>
      <c r="H1720" t="s">
        <v>1829</v>
      </c>
      <c r="I1720">
        <v>1385.48</v>
      </c>
      <c r="J1720">
        <v>249.39</v>
      </c>
      <c r="K1720">
        <v>0.18</v>
      </c>
    </row>
    <row r="1721" spans="1:11" x14ac:dyDescent="0.3">
      <c r="A1721" t="s">
        <v>3545</v>
      </c>
      <c r="B1721" s="13">
        <v>45702</v>
      </c>
      <c r="C1721" t="s">
        <v>40</v>
      </c>
      <c r="D1721" t="s">
        <v>1658</v>
      </c>
      <c r="E1721" t="s">
        <v>1794</v>
      </c>
      <c r="F1721">
        <v>1</v>
      </c>
      <c r="G1721">
        <v>846.3</v>
      </c>
      <c r="H1721" t="s">
        <v>1826</v>
      </c>
      <c r="I1721">
        <v>846.3</v>
      </c>
      <c r="J1721">
        <v>118.48</v>
      </c>
      <c r="K1721">
        <v>0.14000000000000001</v>
      </c>
    </row>
    <row r="1722" spans="1:11" x14ac:dyDescent="0.3">
      <c r="A1722" t="s">
        <v>3546</v>
      </c>
      <c r="B1722" s="13">
        <v>45624</v>
      </c>
      <c r="C1722" t="s">
        <v>1340</v>
      </c>
      <c r="D1722" t="s">
        <v>1543</v>
      </c>
      <c r="E1722" t="s">
        <v>1813</v>
      </c>
      <c r="F1722">
        <v>1</v>
      </c>
      <c r="G1722">
        <v>458.97</v>
      </c>
      <c r="H1722" t="s">
        <v>1826</v>
      </c>
      <c r="I1722">
        <v>458.97</v>
      </c>
      <c r="J1722">
        <v>45.9</v>
      </c>
      <c r="K1722">
        <v>0.1</v>
      </c>
    </row>
    <row r="1723" spans="1:11" x14ac:dyDescent="0.3">
      <c r="A1723" t="s">
        <v>3547</v>
      </c>
      <c r="B1723" s="13">
        <v>45736</v>
      </c>
      <c r="C1723" t="s">
        <v>917</v>
      </c>
      <c r="D1723" t="s">
        <v>1634</v>
      </c>
      <c r="E1723" t="s">
        <v>1779</v>
      </c>
      <c r="F1723">
        <v>2</v>
      </c>
      <c r="G1723">
        <v>536.61</v>
      </c>
      <c r="H1723" t="s">
        <v>1824</v>
      </c>
      <c r="I1723">
        <v>1073.22</v>
      </c>
      <c r="J1723">
        <v>150.25</v>
      </c>
      <c r="K1723">
        <v>0.14000000000000001</v>
      </c>
    </row>
    <row r="1724" spans="1:11" x14ac:dyDescent="0.3">
      <c r="A1724" t="s">
        <v>3548</v>
      </c>
      <c r="B1724" s="13">
        <v>45709</v>
      </c>
      <c r="C1724" t="s">
        <v>1304</v>
      </c>
      <c r="D1724" t="s">
        <v>1664</v>
      </c>
      <c r="E1724" t="s">
        <v>1752</v>
      </c>
      <c r="F1724">
        <v>3</v>
      </c>
      <c r="G1724">
        <v>130.41</v>
      </c>
      <c r="H1724" t="s">
        <v>1826</v>
      </c>
      <c r="I1724">
        <v>391.23</v>
      </c>
      <c r="J1724">
        <v>54.77</v>
      </c>
      <c r="K1724">
        <v>0.14000000000000001</v>
      </c>
    </row>
    <row r="1725" spans="1:11" x14ac:dyDescent="0.3">
      <c r="A1725" t="s">
        <v>3549</v>
      </c>
      <c r="B1725" s="13">
        <v>45738</v>
      </c>
      <c r="C1725" t="s">
        <v>1524</v>
      </c>
      <c r="D1725" t="s">
        <v>1726</v>
      </c>
      <c r="E1725" t="s">
        <v>1794</v>
      </c>
      <c r="F1725">
        <v>4</v>
      </c>
      <c r="G1725">
        <v>706.67</v>
      </c>
      <c r="H1725" t="s">
        <v>1824</v>
      </c>
      <c r="I1725">
        <v>2826.68</v>
      </c>
      <c r="J1725">
        <v>28.27</v>
      </c>
      <c r="K1725">
        <v>0.01</v>
      </c>
    </row>
    <row r="1726" spans="1:11" x14ac:dyDescent="0.3">
      <c r="A1726" t="s">
        <v>3550</v>
      </c>
      <c r="B1726" s="13">
        <v>45685</v>
      </c>
      <c r="C1726" t="s">
        <v>1223</v>
      </c>
      <c r="D1726" t="s">
        <v>1602</v>
      </c>
      <c r="E1726" t="s">
        <v>1766</v>
      </c>
      <c r="F1726">
        <v>3</v>
      </c>
      <c r="G1726">
        <v>523.45000000000005</v>
      </c>
      <c r="H1726" t="s">
        <v>1824</v>
      </c>
      <c r="I1726">
        <v>1570.35</v>
      </c>
      <c r="J1726">
        <v>266.95999999999998</v>
      </c>
      <c r="K1726">
        <v>0.17</v>
      </c>
    </row>
    <row r="1727" spans="1:11" x14ac:dyDescent="0.3">
      <c r="A1727" t="s">
        <v>3551</v>
      </c>
      <c r="B1727" s="13">
        <v>45701</v>
      </c>
      <c r="C1727" t="s">
        <v>48</v>
      </c>
      <c r="D1727" t="s">
        <v>1730</v>
      </c>
      <c r="E1727" t="s">
        <v>1810</v>
      </c>
      <c r="F1727">
        <v>3</v>
      </c>
      <c r="G1727">
        <v>482.2</v>
      </c>
      <c r="H1727" t="s">
        <v>1829</v>
      </c>
      <c r="I1727">
        <v>1446.6</v>
      </c>
      <c r="J1727">
        <v>332.72</v>
      </c>
      <c r="K1727">
        <v>0.23</v>
      </c>
    </row>
    <row r="1728" spans="1:11" x14ac:dyDescent="0.3">
      <c r="A1728" t="s">
        <v>3552</v>
      </c>
      <c r="B1728" s="13">
        <v>45745</v>
      </c>
      <c r="C1728" t="s">
        <v>428</v>
      </c>
      <c r="D1728" t="s">
        <v>1674</v>
      </c>
      <c r="E1728" t="s">
        <v>1773</v>
      </c>
      <c r="F1728">
        <v>4</v>
      </c>
      <c r="G1728">
        <v>688.86</v>
      </c>
      <c r="H1728" t="s">
        <v>1829</v>
      </c>
      <c r="I1728">
        <v>2755.44</v>
      </c>
      <c r="J1728">
        <v>55.11</v>
      </c>
      <c r="K1728">
        <v>0.02</v>
      </c>
    </row>
    <row r="1729" spans="1:11" x14ac:dyDescent="0.3">
      <c r="A1729" t="s">
        <v>3553</v>
      </c>
      <c r="B1729" s="13">
        <v>45214</v>
      </c>
      <c r="C1729" t="s">
        <v>100</v>
      </c>
      <c r="D1729" t="s">
        <v>1572</v>
      </c>
      <c r="E1729" t="s">
        <v>1752</v>
      </c>
      <c r="F1729">
        <v>1</v>
      </c>
      <c r="G1729">
        <v>145.47999999999999</v>
      </c>
      <c r="H1729" t="s">
        <v>1829</v>
      </c>
      <c r="I1729">
        <v>145.47999999999999</v>
      </c>
      <c r="J1729">
        <v>14.55</v>
      </c>
      <c r="K1729">
        <v>0.1</v>
      </c>
    </row>
    <row r="1730" spans="1:11" x14ac:dyDescent="0.3">
      <c r="A1730" t="s">
        <v>3554</v>
      </c>
      <c r="B1730" s="13">
        <v>45547</v>
      </c>
      <c r="C1730" t="s">
        <v>198</v>
      </c>
      <c r="D1730" t="s">
        <v>1610</v>
      </c>
      <c r="E1730" t="s">
        <v>1792</v>
      </c>
      <c r="F1730">
        <v>4</v>
      </c>
      <c r="G1730">
        <v>862.25</v>
      </c>
      <c r="H1730" t="s">
        <v>1826</v>
      </c>
      <c r="I1730">
        <v>3449</v>
      </c>
      <c r="J1730">
        <v>965.72</v>
      </c>
      <c r="K1730">
        <v>0.28000000000000003</v>
      </c>
    </row>
    <row r="1731" spans="1:11" x14ac:dyDescent="0.3">
      <c r="A1731" t="s">
        <v>3555</v>
      </c>
      <c r="B1731" s="13">
        <v>45296</v>
      </c>
      <c r="C1731" t="s">
        <v>926</v>
      </c>
      <c r="D1731" t="s">
        <v>1546</v>
      </c>
      <c r="E1731" t="s">
        <v>1799</v>
      </c>
      <c r="F1731">
        <v>4</v>
      </c>
      <c r="G1731">
        <v>146.12</v>
      </c>
      <c r="H1731" t="s">
        <v>1829</v>
      </c>
      <c r="I1731">
        <v>584.48</v>
      </c>
      <c r="J1731">
        <v>70.14</v>
      </c>
      <c r="K1731">
        <v>0.12</v>
      </c>
    </row>
    <row r="1732" spans="1:11" x14ac:dyDescent="0.3">
      <c r="A1732" t="s">
        <v>3556</v>
      </c>
      <c r="B1732" s="13">
        <v>45549</v>
      </c>
      <c r="C1732" t="s">
        <v>1472</v>
      </c>
      <c r="D1732" t="s">
        <v>1610</v>
      </c>
      <c r="E1732" t="s">
        <v>1810</v>
      </c>
      <c r="F1732">
        <v>2</v>
      </c>
      <c r="G1732">
        <v>695.02</v>
      </c>
      <c r="H1732" t="s">
        <v>1829</v>
      </c>
      <c r="I1732">
        <v>1390.04</v>
      </c>
      <c r="J1732">
        <v>417.01</v>
      </c>
      <c r="K1732">
        <v>0.3</v>
      </c>
    </row>
    <row r="1733" spans="1:11" x14ac:dyDescent="0.3">
      <c r="A1733" t="s">
        <v>3557</v>
      </c>
      <c r="B1733" s="13">
        <v>45231</v>
      </c>
      <c r="C1733" t="s">
        <v>711</v>
      </c>
      <c r="D1733" t="s">
        <v>1736</v>
      </c>
      <c r="E1733" t="s">
        <v>1789</v>
      </c>
      <c r="F1733">
        <v>2</v>
      </c>
      <c r="G1733">
        <v>886.67</v>
      </c>
      <c r="H1733" t="s">
        <v>1826</v>
      </c>
      <c r="I1733">
        <v>1773.34</v>
      </c>
      <c r="J1733">
        <v>425.6</v>
      </c>
      <c r="K1733">
        <v>0.24</v>
      </c>
    </row>
    <row r="1734" spans="1:11" x14ac:dyDescent="0.3">
      <c r="A1734" t="s">
        <v>3558</v>
      </c>
      <c r="B1734" s="13">
        <v>45628</v>
      </c>
      <c r="C1734" t="s">
        <v>205</v>
      </c>
      <c r="D1734" t="s">
        <v>1680</v>
      </c>
      <c r="E1734" t="s">
        <v>1810</v>
      </c>
      <c r="F1734">
        <v>2</v>
      </c>
      <c r="G1734">
        <v>864.09</v>
      </c>
      <c r="H1734" t="s">
        <v>1829</v>
      </c>
      <c r="I1734">
        <v>1728.18</v>
      </c>
      <c r="J1734">
        <v>103.69</v>
      </c>
      <c r="K1734">
        <v>0.06</v>
      </c>
    </row>
    <row r="1735" spans="1:11" x14ac:dyDescent="0.3">
      <c r="A1735" t="s">
        <v>3559</v>
      </c>
      <c r="B1735" s="13">
        <v>45862</v>
      </c>
      <c r="C1735" t="s">
        <v>23</v>
      </c>
      <c r="D1735" t="s">
        <v>1572</v>
      </c>
      <c r="E1735" t="s">
        <v>1786</v>
      </c>
      <c r="F1735">
        <v>1</v>
      </c>
      <c r="G1735">
        <v>437.65</v>
      </c>
      <c r="H1735" t="s">
        <v>1826</v>
      </c>
      <c r="I1735">
        <v>437.65</v>
      </c>
      <c r="J1735">
        <v>8.75</v>
      </c>
      <c r="K1735">
        <v>0.02</v>
      </c>
    </row>
    <row r="1736" spans="1:11" x14ac:dyDescent="0.3">
      <c r="A1736" t="s">
        <v>3560</v>
      </c>
      <c r="B1736" s="13">
        <v>45843</v>
      </c>
      <c r="C1736" t="s">
        <v>660</v>
      </c>
      <c r="D1736" t="s">
        <v>1620</v>
      </c>
      <c r="E1736" t="s">
        <v>1797</v>
      </c>
      <c r="F1736">
        <v>2</v>
      </c>
      <c r="G1736">
        <v>208.09</v>
      </c>
      <c r="H1736" t="s">
        <v>1824</v>
      </c>
      <c r="I1736">
        <v>416.18</v>
      </c>
      <c r="J1736">
        <v>112.37</v>
      </c>
      <c r="K1736">
        <v>0.27</v>
      </c>
    </row>
    <row r="1737" spans="1:11" x14ac:dyDescent="0.3">
      <c r="A1737" t="s">
        <v>3561</v>
      </c>
      <c r="B1737" s="13">
        <v>45482</v>
      </c>
      <c r="C1737" t="s">
        <v>205</v>
      </c>
      <c r="D1737" t="s">
        <v>1734</v>
      </c>
      <c r="E1737" t="s">
        <v>1807</v>
      </c>
      <c r="F1737">
        <v>4</v>
      </c>
      <c r="G1737">
        <v>825.78</v>
      </c>
      <c r="H1737" t="s">
        <v>1824</v>
      </c>
      <c r="I1737">
        <v>3303.12</v>
      </c>
      <c r="J1737">
        <v>66.06</v>
      </c>
      <c r="K1737">
        <v>0.02</v>
      </c>
    </row>
    <row r="1738" spans="1:11" x14ac:dyDescent="0.3">
      <c r="A1738" t="s">
        <v>3562</v>
      </c>
      <c r="B1738" s="13">
        <v>45313</v>
      </c>
      <c r="C1738" t="s">
        <v>405</v>
      </c>
      <c r="D1738" t="s">
        <v>1598</v>
      </c>
      <c r="E1738" t="s">
        <v>1807</v>
      </c>
      <c r="F1738">
        <v>3</v>
      </c>
      <c r="G1738">
        <v>849.77</v>
      </c>
      <c r="H1738" t="s">
        <v>1826</v>
      </c>
      <c r="I1738">
        <v>2549.31</v>
      </c>
      <c r="J1738">
        <v>305.92</v>
      </c>
      <c r="K1738">
        <v>0.12</v>
      </c>
    </row>
    <row r="1739" spans="1:11" x14ac:dyDescent="0.3">
      <c r="A1739" t="s">
        <v>3563</v>
      </c>
      <c r="B1739" s="13">
        <v>45314</v>
      </c>
      <c r="C1739" t="s">
        <v>1080</v>
      </c>
      <c r="D1739" t="s">
        <v>1668</v>
      </c>
      <c r="E1739" t="s">
        <v>1769</v>
      </c>
      <c r="F1739">
        <v>1</v>
      </c>
      <c r="G1739">
        <v>88.78</v>
      </c>
      <c r="H1739" t="s">
        <v>1824</v>
      </c>
      <c r="I1739">
        <v>88.78</v>
      </c>
      <c r="J1739">
        <v>15.98</v>
      </c>
      <c r="K1739">
        <v>0.18</v>
      </c>
    </row>
    <row r="1740" spans="1:11" x14ac:dyDescent="0.3">
      <c r="A1740" t="s">
        <v>3564</v>
      </c>
      <c r="B1740" s="13">
        <v>45526</v>
      </c>
      <c r="C1740" t="s">
        <v>628</v>
      </c>
      <c r="D1740" t="s">
        <v>1704</v>
      </c>
      <c r="E1740" t="s">
        <v>1769</v>
      </c>
      <c r="F1740">
        <v>4</v>
      </c>
      <c r="G1740">
        <v>507.22</v>
      </c>
      <c r="H1740" t="s">
        <v>1826</v>
      </c>
      <c r="I1740">
        <v>2028.88</v>
      </c>
      <c r="J1740">
        <v>284.04000000000002</v>
      </c>
      <c r="K1740">
        <v>0.14000000000000001</v>
      </c>
    </row>
    <row r="1741" spans="1:11" x14ac:dyDescent="0.3">
      <c r="A1741" t="s">
        <v>3565</v>
      </c>
      <c r="B1741" s="13">
        <v>45887</v>
      </c>
      <c r="C1741" t="s">
        <v>996</v>
      </c>
      <c r="D1741" t="s">
        <v>1740</v>
      </c>
      <c r="E1741" t="s">
        <v>1752</v>
      </c>
      <c r="F1741">
        <v>3</v>
      </c>
      <c r="G1741">
        <v>330.98</v>
      </c>
      <c r="H1741" t="s">
        <v>1824</v>
      </c>
      <c r="I1741">
        <v>992.94</v>
      </c>
      <c r="J1741">
        <v>109.22</v>
      </c>
      <c r="K1741">
        <v>0.11</v>
      </c>
    </row>
    <row r="1742" spans="1:11" x14ac:dyDescent="0.3">
      <c r="A1742" t="s">
        <v>3566</v>
      </c>
      <c r="B1742" s="13">
        <v>45562</v>
      </c>
      <c r="C1742" t="s">
        <v>195</v>
      </c>
      <c r="D1742" t="s">
        <v>1622</v>
      </c>
      <c r="E1742" t="s">
        <v>1813</v>
      </c>
      <c r="F1742">
        <v>4</v>
      </c>
      <c r="G1742">
        <v>442.87</v>
      </c>
      <c r="H1742" t="s">
        <v>1824</v>
      </c>
      <c r="I1742">
        <v>1771.48</v>
      </c>
      <c r="J1742">
        <v>141.72</v>
      </c>
      <c r="K1742">
        <v>0.08</v>
      </c>
    </row>
    <row r="1743" spans="1:11" x14ac:dyDescent="0.3">
      <c r="A1743" t="s">
        <v>3567</v>
      </c>
      <c r="B1743" s="13">
        <v>45880</v>
      </c>
      <c r="C1743" t="s">
        <v>48</v>
      </c>
      <c r="D1743" t="s">
        <v>1740</v>
      </c>
      <c r="E1743" t="s">
        <v>1761</v>
      </c>
      <c r="F1743">
        <v>2</v>
      </c>
      <c r="G1743">
        <v>939.66</v>
      </c>
      <c r="H1743" t="s">
        <v>1826</v>
      </c>
      <c r="I1743">
        <v>1879.32</v>
      </c>
      <c r="J1743">
        <v>263.10000000000002</v>
      </c>
      <c r="K1743">
        <v>0.14000000000000001</v>
      </c>
    </row>
    <row r="1744" spans="1:11" x14ac:dyDescent="0.3">
      <c r="A1744" t="s">
        <v>3568</v>
      </c>
      <c r="B1744" s="13">
        <v>45556</v>
      </c>
      <c r="C1744" t="s">
        <v>929</v>
      </c>
      <c r="D1744" t="s">
        <v>1694</v>
      </c>
      <c r="E1744" t="s">
        <v>1766</v>
      </c>
      <c r="F1744">
        <v>1</v>
      </c>
      <c r="G1744">
        <v>24.13</v>
      </c>
      <c r="H1744" t="s">
        <v>1824</v>
      </c>
      <c r="I1744">
        <v>24.13</v>
      </c>
      <c r="J1744">
        <v>0</v>
      </c>
      <c r="K1744">
        <v>0</v>
      </c>
    </row>
    <row r="1745" spans="1:11" x14ac:dyDescent="0.3">
      <c r="A1745" t="s">
        <v>3569</v>
      </c>
      <c r="B1745" s="13">
        <v>45355</v>
      </c>
      <c r="C1745" t="s">
        <v>1139</v>
      </c>
      <c r="D1745" t="s">
        <v>1630</v>
      </c>
      <c r="E1745" t="s">
        <v>1766</v>
      </c>
      <c r="F1745">
        <v>3</v>
      </c>
      <c r="G1745">
        <v>239.54</v>
      </c>
      <c r="H1745" t="s">
        <v>1829</v>
      </c>
      <c r="I1745">
        <v>718.62</v>
      </c>
      <c r="J1745">
        <v>208.4</v>
      </c>
      <c r="K1745">
        <v>0.28999999999999998</v>
      </c>
    </row>
    <row r="1746" spans="1:11" x14ac:dyDescent="0.3">
      <c r="A1746" t="s">
        <v>3570</v>
      </c>
      <c r="B1746" s="13">
        <v>45244</v>
      </c>
      <c r="C1746" t="s">
        <v>1484</v>
      </c>
      <c r="D1746" t="s">
        <v>1640</v>
      </c>
      <c r="E1746" t="s">
        <v>1799</v>
      </c>
      <c r="F1746">
        <v>1</v>
      </c>
      <c r="G1746">
        <v>588.53</v>
      </c>
      <c r="H1746" t="s">
        <v>1824</v>
      </c>
      <c r="I1746">
        <v>588.53</v>
      </c>
      <c r="J1746">
        <v>58.85</v>
      </c>
      <c r="K1746">
        <v>0.1</v>
      </c>
    </row>
    <row r="1747" spans="1:11" x14ac:dyDescent="0.3">
      <c r="A1747" t="s">
        <v>3571</v>
      </c>
      <c r="B1747" s="13">
        <v>45863</v>
      </c>
      <c r="C1747" t="s">
        <v>914</v>
      </c>
      <c r="D1747" t="s">
        <v>1668</v>
      </c>
      <c r="E1747" t="s">
        <v>1801</v>
      </c>
      <c r="F1747">
        <v>1</v>
      </c>
      <c r="G1747">
        <v>145.96</v>
      </c>
      <c r="H1747" t="s">
        <v>1824</v>
      </c>
      <c r="I1747">
        <v>145.96</v>
      </c>
      <c r="J1747">
        <v>43.79</v>
      </c>
      <c r="K1747">
        <v>0.3</v>
      </c>
    </row>
    <row r="1748" spans="1:11" x14ac:dyDescent="0.3">
      <c r="A1748" t="s">
        <v>3572</v>
      </c>
      <c r="B1748" s="13">
        <v>45573</v>
      </c>
      <c r="C1748" t="s">
        <v>360</v>
      </c>
      <c r="D1748" t="s">
        <v>1688</v>
      </c>
      <c r="E1748" t="s">
        <v>1769</v>
      </c>
      <c r="F1748">
        <v>4</v>
      </c>
      <c r="G1748">
        <v>640.91</v>
      </c>
      <c r="H1748" t="s">
        <v>1824</v>
      </c>
      <c r="I1748">
        <v>2563.64</v>
      </c>
      <c r="J1748">
        <v>153.82</v>
      </c>
      <c r="K1748">
        <v>0.06</v>
      </c>
    </row>
    <row r="1749" spans="1:11" x14ac:dyDescent="0.3">
      <c r="A1749" t="s">
        <v>3573</v>
      </c>
      <c r="B1749" s="13">
        <v>45792</v>
      </c>
      <c r="C1749" t="s">
        <v>164</v>
      </c>
      <c r="D1749" t="s">
        <v>1676</v>
      </c>
      <c r="E1749" t="s">
        <v>1792</v>
      </c>
      <c r="F1749">
        <v>3</v>
      </c>
      <c r="G1749">
        <v>773.86</v>
      </c>
      <c r="H1749" t="s">
        <v>1824</v>
      </c>
      <c r="I1749">
        <v>2321.58</v>
      </c>
      <c r="J1749">
        <v>510.75</v>
      </c>
      <c r="K1749">
        <v>0.22</v>
      </c>
    </row>
    <row r="1750" spans="1:11" x14ac:dyDescent="0.3">
      <c r="A1750" t="s">
        <v>3574</v>
      </c>
      <c r="B1750" s="13">
        <v>45744</v>
      </c>
      <c r="C1750" t="s">
        <v>1428</v>
      </c>
      <c r="D1750" t="s">
        <v>1610</v>
      </c>
      <c r="E1750" t="s">
        <v>1801</v>
      </c>
      <c r="F1750">
        <v>2</v>
      </c>
      <c r="G1750">
        <v>31.28</v>
      </c>
      <c r="H1750" t="s">
        <v>1829</v>
      </c>
      <c r="I1750">
        <v>62.56</v>
      </c>
      <c r="J1750">
        <v>12.51</v>
      </c>
      <c r="K1750">
        <v>0.2</v>
      </c>
    </row>
    <row r="1751" spans="1:11" x14ac:dyDescent="0.3">
      <c r="A1751" t="s">
        <v>3575</v>
      </c>
      <c r="B1751" s="13">
        <v>45842</v>
      </c>
      <c r="C1751" t="s">
        <v>1166</v>
      </c>
      <c r="D1751" t="s">
        <v>1712</v>
      </c>
      <c r="E1751" t="s">
        <v>1776</v>
      </c>
      <c r="F1751">
        <v>4</v>
      </c>
      <c r="G1751">
        <v>389.22</v>
      </c>
      <c r="H1751" t="s">
        <v>1824</v>
      </c>
      <c r="I1751">
        <v>1556.88</v>
      </c>
      <c r="J1751">
        <v>280.24</v>
      </c>
      <c r="K1751">
        <v>0.18</v>
      </c>
    </row>
    <row r="1752" spans="1:11" x14ac:dyDescent="0.3">
      <c r="A1752" t="s">
        <v>3576</v>
      </c>
      <c r="B1752" s="13">
        <v>45502</v>
      </c>
      <c r="C1752" t="s">
        <v>71</v>
      </c>
      <c r="D1752" t="s">
        <v>1676</v>
      </c>
      <c r="E1752" t="s">
        <v>1801</v>
      </c>
      <c r="F1752">
        <v>3</v>
      </c>
      <c r="G1752">
        <v>543.44000000000005</v>
      </c>
      <c r="H1752" t="s">
        <v>1826</v>
      </c>
      <c r="I1752">
        <v>1630.32</v>
      </c>
      <c r="J1752">
        <v>211.94</v>
      </c>
      <c r="K1752">
        <v>0.13</v>
      </c>
    </row>
    <row r="1753" spans="1:11" x14ac:dyDescent="0.3">
      <c r="A1753" t="s">
        <v>3577</v>
      </c>
      <c r="B1753" s="13">
        <v>45296</v>
      </c>
      <c r="C1753" t="s">
        <v>821</v>
      </c>
      <c r="D1753" t="s">
        <v>1742</v>
      </c>
      <c r="E1753" t="s">
        <v>1813</v>
      </c>
      <c r="F1753">
        <v>4</v>
      </c>
      <c r="G1753">
        <v>715.42</v>
      </c>
      <c r="H1753" t="s">
        <v>1826</v>
      </c>
      <c r="I1753">
        <v>2861.68</v>
      </c>
      <c r="J1753">
        <v>829.89</v>
      </c>
      <c r="K1753">
        <v>0.28999999999999998</v>
      </c>
    </row>
    <row r="1754" spans="1:11" x14ac:dyDescent="0.3">
      <c r="A1754" t="s">
        <v>3578</v>
      </c>
      <c r="B1754" s="13">
        <v>45886</v>
      </c>
      <c r="C1754" t="s">
        <v>195</v>
      </c>
      <c r="D1754" t="s">
        <v>1572</v>
      </c>
      <c r="E1754" t="s">
        <v>1769</v>
      </c>
      <c r="F1754">
        <v>4</v>
      </c>
      <c r="G1754">
        <v>676.14</v>
      </c>
      <c r="H1754" t="s">
        <v>1829</v>
      </c>
      <c r="I1754">
        <v>2704.56</v>
      </c>
      <c r="J1754">
        <v>297.5</v>
      </c>
      <c r="K1754">
        <v>0.11</v>
      </c>
    </row>
    <row r="1755" spans="1:11" x14ac:dyDescent="0.3">
      <c r="A1755" t="s">
        <v>3579</v>
      </c>
      <c r="B1755" s="13">
        <v>45425</v>
      </c>
      <c r="C1755" t="s">
        <v>321</v>
      </c>
      <c r="D1755" t="s">
        <v>1626</v>
      </c>
      <c r="E1755" t="s">
        <v>1757</v>
      </c>
      <c r="F1755">
        <v>4</v>
      </c>
      <c r="G1755">
        <v>352.72</v>
      </c>
      <c r="H1755" t="s">
        <v>1824</v>
      </c>
      <c r="I1755">
        <v>1410.88</v>
      </c>
      <c r="J1755">
        <v>352.72</v>
      </c>
      <c r="K1755">
        <v>0.25</v>
      </c>
    </row>
    <row r="1756" spans="1:11" x14ac:dyDescent="0.3">
      <c r="A1756" t="s">
        <v>3580</v>
      </c>
      <c r="B1756" s="13">
        <v>45797</v>
      </c>
      <c r="C1756" t="s">
        <v>574</v>
      </c>
      <c r="D1756" t="s">
        <v>1570</v>
      </c>
      <c r="E1756" t="s">
        <v>1794</v>
      </c>
      <c r="F1756">
        <v>1</v>
      </c>
      <c r="G1756">
        <v>470.18</v>
      </c>
      <c r="H1756" t="s">
        <v>1826</v>
      </c>
      <c r="I1756">
        <v>470.18</v>
      </c>
      <c r="J1756">
        <v>89.33</v>
      </c>
      <c r="K1756">
        <v>0.19</v>
      </c>
    </row>
    <row r="1757" spans="1:11" x14ac:dyDescent="0.3">
      <c r="A1757" t="s">
        <v>3581</v>
      </c>
      <c r="B1757" s="13">
        <v>45898</v>
      </c>
      <c r="C1757" t="s">
        <v>740</v>
      </c>
      <c r="D1757" t="s">
        <v>1680</v>
      </c>
      <c r="E1757" t="s">
        <v>1792</v>
      </c>
      <c r="F1757">
        <v>1</v>
      </c>
      <c r="G1757">
        <v>891.79</v>
      </c>
      <c r="H1757" t="s">
        <v>1824</v>
      </c>
      <c r="I1757">
        <v>891.79</v>
      </c>
      <c r="J1757">
        <v>26.75</v>
      </c>
      <c r="K1757">
        <v>0.03</v>
      </c>
    </row>
    <row r="1758" spans="1:11" x14ac:dyDescent="0.3">
      <c r="A1758" t="s">
        <v>3582</v>
      </c>
      <c r="B1758" s="13">
        <v>45390</v>
      </c>
      <c r="C1758" t="s">
        <v>1092</v>
      </c>
      <c r="D1758" t="s">
        <v>1726</v>
      </c>
      <c r="E1758" t="s">
        <v>1807</v>
      </c>
      <c r="F1758">
        <v>2</v>
      </c>
      <c r="G1758">
        <v>433.07</v>
      </c>
      <c r="H1758" t="s">
        <v>1829</v>
      </c>
      <c r="I1758">
        <v>866.14</v>
      </c>
      <c r="J1758">
        <v>216.54</v>
      </c>
      <c r="K1758">
        <v>0.25</v>
      </c>
    </row>
    <row r="1759" spans="1:11" x14ac:dyDescent="0.3">
      <c r="A1759" t="s">
        <v>3583</v>
      </c>
      <c r="B1759" s="13">
        <v>45355</v>
      </c>
      <c r="C1759" t="s">
        <v>59</v>
      </c>
      <c r="D1759" t="s">
        <v>1680</v>
      </c>
      <c r="E1759" t="s">
        <v>1813</v>
      </c>
      <c r="F1759">
        <v>3</v>
      </c>
      <c r="G1759">
        <v>626.71</v>
      </c>
      <c r="H1759" t="s">
        <v>1829</v>
      </c>
      <c r="I1759">
        <v>1880.13</v>
      </c>
      <c r="J1759">
        <v>131.61000000000001</v>
      </c>
      <c r="K1759">
        <v>7.0000000000000007E-2</v>
      </c>
    </row>
    <row r="1760" spans="1:11" x14ac:dyDescent="0.3">
      <c r="A1760" t="s">
        <v>3584</v>
      </c>
      <c r="B1760" s="13">
        <v>45916</v>
      </c>
      <c r="C1760" t="s">
        <v>278</v>
      </c>
      <c r="D1760" t="s">
        <v>1620</v>
      </c>
      <c r="E1760" t="s">
        <v>1752</v>
      </c>
      <c r="F1760">
        <v>2</v>
      </c>
      <c r="G1760">
        <v>324.18</v>
      </c>
      <c r="H1760" t="s">
        <v>1829</v>
      </c>
      <c r="I1760">
        <v>648.36</v>
      </c>
      <c r="J1760">
        <v>38.9</v>
      </c>
      <c r="K1760">
        <v>0.06</v>
      </c>
    </row>
    <row r="1761" spans="1:11" x14ac:dyDescent="0.3">
      <c r="A1761" t="s">
        <v>3585</v>
      </c>
      <c r="B1761" s="13">
        <v>45448</v>
      </c>
      <c r="C1761" t="s">
        <v>63</v>
      </c>
      <c r="D1761" t="s">
        <v>1576</v>
      </c>
      <c r="E1761" t="s">
        <v>1807</v>
      </c>
      <c r="F1761">
        <v>4</v>
      </c>
      <c r="G1761">
        <v>839.74</v>
      </c>
      <c r="H1761" t="s">
        <v>1826</v>
      </c>
      <c r="I1761">
        <v>3358.96</v>
      </c>
      <c r="J1761">
        <v>436.66</v>
      </c>
      <c r="K1761">
        <v>0.13</v>
      </c>
    </row>
    <row r="1762" spans="1:11" x14ac:dyDescent="0.3">
      <c r="A1762" t="s">
        <v>3586</v>
      </c>
      <c r="B1762" s="13">
        <v>45402</v>
      </c>
      <c r="C1762" t="s">
        <v>523</v>
      </c>
      <c r="D1762" t="s">
        <v>1672</v>
      </c>
      <c r="E1762" t="s">
        <v>1801</v>
      </c>
      <c r="F1762">
        <v>3</v>
      </c>
      <c r="G1762">
        <v>252.63</v>
      </c>
      <c r="H1762" t="s">
        <v>1824</v>
      </c>
      <c r="I1762">
        <v>757.89</v>
      </c>
      <c r="J1762">
        <v>212.21</v>
      </c>
      <c r="K1762">
        <v>0.28000000000000003</v>
      </c>
    </row>
    <row r="1763" spans="1:11" x14ac:dyDescent="0.3">
      <c r="A1763" t="s">
        <v>3587</v>
      </c>
      <c r="B1763" s="13">
        <v>45581</v>
      </c>
      <c r="C1763" t="s">
        <v>815</v>
      </c>
      <c r="D1763" t="s">
        <v>1706</v>
      </c>
      <c r="E1763" t="s">
        <v>1813</v>
      </c>
      <c r="F1763">
        <v>2</v>
      </c>
      <c r="G1763">
        <v>60.53</v>
      </c>
      <c r="H1763" t="s">
        <v>1824</v>
      </c>
      <c r="I1763">
        <v>121.06</v>
      </c>
      <c r="J1763">
        <v>21.79</v>
      </c>
      <c r="K1763">
        <v>0.18</v>
      </c>
    </row>
    <row r="1764" spans="1:11" x14ac:dyDescent="0.3">
      <c r="A1764" t="s">
        <v>3588</v>
      </c>
      <c r="B1764" s="13">
        <v>45610</v>
      </c>
      <c r="C1764" t="s">
        <v>205</v>
      </c>
      <c r="D1764" t="s">
        <v>1716</v>
      </c>
      <c r="E1764" t="s">
        <v>1797</v>
      </c>
      <c r="F1764">
        <v>4</v>
      </c>
      <c r="G1764">
        <v>341.95</v>
      </c>
      <c r="H1764" t="s">
        <v>1824</v>
      </c>
      <c r="I1764">
        <v>1367.8</v>
      </c>
      <c r="J1764">
        <v>341.95</v>
      </c>
      <c r="K1764">
        <v>0.25</v>
      </c>
    </row>
    <row r="1765" spans="1:11" x14ac:dyDescent="0.3">
      <c r="A1765" t="s">
        <v>3589</v>
      </c>
      <c r="B1765" s="13">
        <v>45438</v>
      </c>
      <c r="C1765" t="s">
        <v>899</v>
      </c>
      <c r="D1765" t="s">
        <v>1592</v>
      </c>
      <c r="E1765" t="s">
        <v>1804</v>
      </c>
      <c r="F1765">
        <v>4</v>
      </c>
      <c r="G1765">
        <v>300.12</v>
      </c>
      <c r="H1765" t="s">
        <v>1826</v>
      </c>
      <c r="I1765">
        <v>1200.48</v>
      </c>
      <c r="J1765">
        <v>60.02</v>
      </c>
      <c r="K1765">
        <v>0.05</v>
      </c>
    </row>
    <row r="1766" spans="1:11" x14ac:dyDescent="0.3">
      <c r="A1766" t="s">
        <v>3590</v>
      </c>
      <c r="B1766" s="13">
        <v>45705</v>
      </c>
      <c r="C1766" t="s">
        <v>402</v>
      </c>
      <c r="D1766" t="s">
        <v>1604</v>
      </c>
      <c r="E1766" t="s">
        <v>1807</v>
      </c>
      <c r="F1766">
        <v>2</v>
      </c>
      <c r="G1766">
        <v>289.14</v>
      </c>
      <c r="H1766" t="s">
        <v>1829</v>
      </c>
      <c r="I1766">
        <v>578.28</v>
      </c>
      <c r="J1766">
        <v>69.39</v>
      </c>
      <c r="K1766">
        <v>0.12</v>
      </c>
    </row>
    <row r="1767" spans="1:11" x14ac:dyDescent="0.3">
      <c r="A1767" t="s">
        <v>3591</v>
      </c>
      <c r="B1767" s="13">
        <v>45695</v>
      </c>
      <c r="C1767" t="s">
        <v>175</v>
      </c>
      <c r="D1767" t="s">
        <v>1598</v>
      </c>
      <c r="E1767" t="s">
        <v>1752</v>
      </c>
      <c r="F1767">
        <v>2</v>
      </c>
      <c r="G1767">
        <v>596.84</v>
      </c>
      <c r="H1767" t="s">
        <v>1826</v>
      </c>
      <c r="I1767">
        <v>1193.68</v>
      </c>
      <c r="J1767">
        <v>11.94</v>
      </c>
      <c r="K1767">
        <v>0.01</v>
      </c>
    </row>
    <row r="1768" spans="1:11" x14ac:dyDescent="0.3">
      <c r="A1768" t="s">
        <v>3592</v>
      </c>
      <c r="B1768" s="13">
        <v>45571</v>
      </c>
      <c r="C1768" t="s">
        <v>1352</v>
      </c>
      <c r="D1768" t="s">
        <v>1586</v>
      </c>
      <c r="E1768" t="s">
        <v>1782</v>
      </c>
      <c r="F1768">
        <v>4</v>
      </c>
      <c r="G1768">
        <v>466.24</v>
      </c>
      <c r="H1768" t="s">
        <v>1824</v>
      </c>
      <c r="I1768">
        <v>1864.96</v>
      </c>
      <c r="J1768">
        <v>298.39</v>
      </c>
      <c r="K1768">
        <v>0.16</v>
      </c>
    </row>
    <row r="1769" spans="1:11" x14ac:dyDescent="0.3">
      <c r="A1769" t="s">
        <v>3593</v>
      </c>
      <c r="B1769" s="13">
        <v>45544</v>
      </c>
      <c r="C1769" t="s">
        <v>806</v>
      </c>
      <c r="D1769" t="s">
        <v>1574</v>
      </c>
      <c r="E1769" t="s">
        <v>1804</v>
      </c>
      <c r="F1769">
        <v>2</v>
      </c>
      <c r="G1769">
        <v>330.59</v>
      </c>
      <c r="H1769" t="s">
        <v>1824</v>
      </c>
      <c r="I1769">
        <v>661.18</v>
      </c>
      <c r="J1769">
        <v>92.57</v>
      </c>
      <c r="K1769">
        <v>0.14000000000000001</v>
      </c>
    </row>
    <row r="1770" spans="1:11" x14ac:dyDescent="0.3">
      <c r="A1770" t="s">
        <v>3594</v>
      </c>
      <c r="B1770" s="13">
        <v>45654</v>
      </c>
      <c r="C1770" t="s">
        <v>1516</v>
      </c>
      <c r="D1770" t="s">
        <v>1592</v>
      </c>
      <c r="E1770" t="s">
        <v>1776</v>
      </c>
      <c r="F1770">
        <v>2</v>
      </c>
      <c r="G1770">
        <v>616.42999999999995</v>
      </c>
      <c r="H1770" t="s">
        <v>1829</v>
      </c>
      <c r="I1770">
        <v>1232.8599999999999</v>
      </c>
      <c r="J1770">
        <v>24.66</v>
      </c>
      <c r="K1770">
        <v>0.02</v>
      </c>
    </row>
    <row r="1771" spans="1:11" x14ac:dyDescent="0.3">
      <c r="A1771" t="s">
        <v>3595</v>
      </c>
      <c r="B1771" s="13">
        <v>45589</v>
      </c>
      <c r="C1771" t="s">
        <v>1254</v>
      </c>
      <c r="D1771" t="s">
        <v>1674</v>
      </c>
      <c r="E1771" t="s">
        <v>1776</v>
      </c>
      <c r="F1771">
        <v>3</v>
      </c>
      <c r="G1771">
        <v>195.89</v>
      </c>
      <c r="H1771" t="s">
        <v>1826</v>
      </c>
      <c r="I1771">
        <v>587.66999999999996</v>
      </c>
      <c r="J1771">
        <v>94.03</v>
      </c>
      <c r="K1771">
        <v>0.16</v>
      </c>
    </row>
    <row r="1772" spans="1:11" x14ac:dyDescent="0.3">
      <c r="A1772" t="s">
        <v>3596</v>
      </c>
      <c r="B1772" s="13">
        <v>45487</v>
      </c>
      <c r="C1772" t="s">
        <v>1077</v>
      </c>
      <c r="D1772" t="s">
        <v>1560</v>
      </c>
      <c r="E1772" t="s">
        <v>1789</v>
      </c>
      <c r="F1772">
        <v>4</v>
      </c>
      <c r="G1772">
        <v>614.76</v>
      </c>
      <c r="H1772" t="s">
        <v>1824</v>
      </c>
      <c r="I1772">
        <v>2459.04</v>
      </c>
      <c r="J1772">
        <v>393.45</v>
      </c>
      <c r="K1772">
        <v>0.16</v>
      </c>
    </row>
    <row r="1773" spans="1:11" x14ac:dyDescent="0.3">
      <c r="A1773" t="s">
        <v>3597</v>
      </c>
      <c r="B1773" s="13">
        <v>45418</v>
      </c>
      <c r="C1773" t="s">
        <v>1257</v>
      </c>
      <c r="D1773" t="s">
        <v>1706</v>
      </c>
      <c r="E1773" t="s">
        <v>1779</v>
      </c>
      <c r="F1773">
        <v>1</v>
      </c>
      <c r="G1773">
        <v>224.49</v>
      </c>
      <c r="H1773" t="s">
        <v>1826</v>
      </c>
      <c r="I1773">
        <v>224.49</v>
      </c>
      <c r="J1773">
        <v>24.69</v>
      </c>
      <c r="K1773">
        <v>0.11</v>
      </c>
    </row>
    <row r="1774" spans="1:11" x14ac:dyDescent="0.3">
      <c r="A1774" t="s">
        <v>3598</v>
      </c>
      <c r="B1774" s="13">
        <v>45338</v>
      </c>
      <c r="C1774" t="s">
        <v>1115</v>
      </c>
      <c r="D1774" t="s">
        <v>1658</v>
      </c>
      <c r="E1774" t="s">
        <v>1794</v>
      </c>
      <c r="F1774">
        <v>1</v>
      </c>
      <c r="G1774">
        <v>967.76</v>
      </c>
      <c r="H1774" t="s">
        <v>1824</v>
      </c>
      <c r="I1774">
        <v>967.76</v>
      </c>
      <c r="J1774">
        <v>87.1</v>
      </c>
      <c r="K1774">
        <v>0.09</v>
      </c>
    </row>
    <row r="1775" spans="1:11" x14ac:dyDescent="0.3">
      <c r="A1775" t="s">
        <v>3599</v>
      </c>
      <c r="B1775" s="13">
        <v>45507</v>
      </c>
      <c r="C1775" t="s">
        <v>247</v>
      </c>
      <c r="D1775" t="s">
        <v>1630</v>
      </c>
      <c r="E1775" t="s">
        <v>1813</v>
      </c>
      <c r="F1775">
        <v>2</v>
      </c>
      <c r="G1775">
        <v>56.52</v>
      </c>
      <c r="H1775" t="s">
        <v>1826</v>
      </c>
      <c r="I1775">
        <v>113.04</v>
      </c>
      <c r="J1775">
        <v>19.22</v>
      </c>
      <c r="K1775">
        <v>0.17</v>
      </c>
    </row>
    <row r="1776" spans="1:11" x14ac:dyDescent="0.3">
      <c r="A1776" t="s">
        <v>3600</v>
      </c>
      <c r="B1776" s="13">
        <v>45275</v>
      </c>
      <c r="C1776" t="s">
        <v>1507</v>
      </c>
      <c r="D1776" t="s">
        <v>1682</v>
      </c>
      <c r="E1776" t="s">
        <v>1757</v>
      </c>
      <c r="F1776">
        <v>4</v>
      </c>
      <c r="G1776">
        <v>921.84</v>
      </c>
      <c r="H1776" t="s">
        <v>1824</v>
      </c>
      <c r="I1776">
        <v>3687.36</v>
      </c>
      <c r="J1776">
        <v>147.49</v>
      </c>
      <c r="K1776">
        <v>0.04</v>
      </c>
    </row>
    <row r="1777" spans="1:11" x14ac:dyDescent="0.3">
      <c r="A1777" t="s">
        <v>3601</v>
      </c>
      <c r="B1777" s="13">
        <v>45319</v>
      </c>
      <c r="C1777" t="s">
        <v>1032</v>
      </c>
      <c r="D1777" t="s">
        <v>1720</v>
      </c>
      <c r="E1777" t="s">
        <v>1804</v>
      </c>
      <c r="F1777">
        <v>3</v>
      </c>
      <c r="G1777">
        <v>738.47</v>
      </c>
      <c r="H1777" t="s">
        <v>1824</v>
      </c>
      <c r="I1777">
        <v>2215.41</v>
      </c>
      <c r="J1777">
        <v>620.30999999999995</v>
      </c>
      <c r="K1777">
        <v>0.28000000000000003</v>
      </c>
    </row>
    <row r="1778" spans="1:11" x14ac:dyDescent="0.3">
      <c r="A1778" t="s">
        <v>3602</v>
      </c>
      <c r="B1778" s="13">
        <v>45620</v>
      </c>
      <c r="C1778" t="s">
        <v>1032</v>
      </c>
      <c r="D1778" t="s">
        <v>1555</v>
      </c>
      <c r="E1778" t="s">
        <v>1752</v>
      </c>
      <c r="F1778">
        <v>4</v>
      </c>
      <c r="G1778">
        <v>477.83</v>
      </c>
      <c r="H1778" t="s">
        <v>1829</v>
      </c>
      <c r="I1778">
        <v>1911.32</v>
      </c>
      <c r="J1778">
        <v>95.57</v>
      </c>
      <c r="K1778">
        <v>0.05</v>
      </c>
    </row>
    <row r="1779" spans="1:11" x14ac:dyDescent="0.3">
      <c r="A1779" t="s">
        <v>3603</v>
      </c>
      <c r="B1779" s="13">
        <v>45831</v>
      </c>
      <c r="C1779" t="s">
        <v>559</v>
      </c>
      <c r="D1779" t="s">
        <v>1632</v>
      </c>
      <c r="E1779" t="s">
        <v>1794</v>
      </c>
      <c r="F1779">
        <v>3</v>
      </c>
      <c r="G1779">
        <v>605.83000000000004</v>
      </c>
      <c r="H1779" t="s">
        <v>1829</v>
      </c>
      <c r="I1779">
        <v>1817.49</v>
      </c>
      <c r="J1779">
        <v>508.9</v>
      </c>
      <c r="K1779">
        <v>0.28000000000000003</v>
      </c>
    </row>
    <row r="1780" spans="1:11" x14ac:dyDescent="0.3">
      <c r="A1780" t="s">
        <v>3604</v>
      </c>
      <c r="B1780" s="13">
        <v>45373</v>
      </c>
      <c r="C1780" t="s">
        <v>247</v>
      </c>
      <c r="D1780" t="s">
        <v>1634</v>
      </c>
      <c r="E1780" t="s">
        <v>1766</v>
      </c>
      <c r="F1780">
        <v>2</v>
      </c>
      <c r="G1780">
        <v>521.44000000000005</v>
      </c>
      <c r="H1780" t="s">
        <v>1829</v>
      </c>
      <c r="I1780">
        <v>1042.8800000000001</v>
      </c>
      <c r="J1780">
        <v>260.72000000000003</v>
      </c>
      <c r="K1780">
        <v>0.25</v>
      </c>
    </row>
    <row r="1781" spans="1:11" x14ac:dyDescent="0.3">
      <c r="A1781" t="s">
        <v>3605</v>
      </c>
      <c r="B1781" s="13">
        <v>45863</v>
      </c>
      <c r="C1781" t="s">
        <v>1166</v>
      </c>
      <c r="D1781" t="s">
        <v>1568</v>
      </c>
      <c r="E1781" t="s">
        <v>1779</v>
      </c>
      <c r="F1781">
        <v>4</v>
      </c>
      <c r="G1781">
        <v>499.02</v>
      </c>
      <c r="H1781" t="s">
        <v>1824</v>
      </c>
      <c r="I1781">
        <v>1996.08</v>
      </c>
      <c r="J1781">
        <v>119.76</v>
      </c>
      <c r="K1781">
        <v>0.06</v>
      </c>
    </row>
    <row r="1782" spans="1:11" x14ac:dyDescent="0.3">
      <c r="A1782" t="s">
        <v>3606</v>
      </c>
      <c r="B1782" s="13">
        <v>45758</v>
      </c>
      <c r="C1782" t="s">
        <v>514</v>
      </c>
      <c r="D1782" t="s">
        <v>1553</v>
      </c>
      <c r="E1782" t="s">
        <v>1810</v>
      </c>
      <c r="F1782">
        <v>4</v>
      </c>
      <c r="G1782">
        <v>299.45999999999998</v>
      </c>
      <c r="H1782" t="s">
        <v>1829</v>
      </c>
      <c r="I1782">
        <v>1197.8399999999999</v>
      </c>
      <c r="J1782">
        <v>215.61</v>
      </c>
      <c r="K1782">
        <v>0.18</v>
      </c>
    </row>
    <row r="1783" spans="1:11" x14ac:dyDescent="0.3">
      <c r="A1783" t="s">
        <v>3607</v>
      </c>
      <c r="B1783" s="13">
        <v>45285</v>
      </c>
      <c r="C1783" t="s">
        <v>1411</v>
      </c>
      <c r="D1783" t="s">
        <v>1626</v>
      </c>
      <c r="E1783" t="s">
        <v>1752</v>
      </c>
      <c r="F1783">
        <v>1</v>
      </c>
      <c r="G1783">
        <v>609.29</v>
      </c>
      <c r="H1783" t="s">
        <v>1824</v>
      </c>
      <c r="I1783">
        <v>609.29</v>
      </c>
      <c r="J1783">
        <v>91.39</v>
      </c>
      <c r="K1783">
        <v>0.15</v>
      </c>
    </row>
    <row r="1784" spans="1:11" x14ac:dyDescent="0.3">
      <c r="A1784" t="s">
        <v>3608</v>
      </c>
      <c r="B1784" s="13">
        <v>45656</v>
      </c>
      <c r="C1784" t="s">
        <v>360</v>
      </c>
      <c r="D1784" t="s">
        <v>1549</v>
      </c>
      <c r="E1784" t="s">
        <v>1782</v>
      </c>
      <c r="F1784">
        <v>1</v>
      </c>
      <c r="G1784">
        <v>213.74</v>
      </c>
      <c r="H1784" t="s">
        <v>1829</v>
      </c>
      <c r="I1784">
        <v>213.74</v>
      </c>
      <c r="J1784">
        <v>14.96</v>
      </c>
      <c r="K1784">
        <v>7.0000000000000007E-2</v>
      </c>
    </row>
    <row r="1785" spans="1:11" x14ac:dyDescent="0.3">
      <c r="A1785" t="s">
        <v>3609</v>
      </c>
      <c r="B1785" s="13">
        <v>45718</v>
      </c>
      <c r="C1785" t="s">
        <v>514</v>
      </c>
      <c r="D1785" t="s">
        <v>1658</v>
      </c>
      <c r="E1785" t="s">
        <v>1804</v>
      </c>
      <c r="F1785">
        <v>4</v>
      </c>
      <c r="G1785">
        <v>613.16999999999996</v>
      </c>
      <c r="H1785" t="s">
        <v>1824</v>
      </c>
      <c r="I1785">
        <v>2452.6799999999998</v>
      </c>
      <c r="J1785">
        <v>637.70000000000005</v>
      </c>
      <c r="K1785">
        <v>0.26</v>
      </c>
    </row>
    <row r="1786" spans="1:11" x14ac:dyDescent="0.3">
      <c r="A1786" t="s">
        <v>3610</v>
      </c>
      <c r="B1786" s="13">
        <v>45293</v>
      </c>
      <c r="C1786" t="s">
        <v>1118</v>
      </c>
      <c r="D1786" t="s">
        <v>1666</v>
      </c>
      <c r="E1786" t="s">
        <v>1792</v>
      </c>
      <c r="F1786">
        <v>2</v>
      </c>
      <c r="G1786">
        <v>687.36</v>
      </c>
      <c r="H1786" t="s">
        <v>1829</v>
      </c>
      <c r="I1786">
        <v>1374.72</v>
      </c>
      <c r="J1786">
        <v>96.23</v>
      </c>
      <c r="K1786">
        <v>7.0000000000000007E-2</v>
      </c>
    </row>
    <row r="1787" spans="1:11" x14ac:dyDescent="0.3">
      <c r="A1787" t="s">
        <v>3611</v>
      </c>
      <c r="B1787" s="13">
        <v>45915</v>
      </c>
      <c r="C1787" t="s">
        <v>1026</v>
      </c>
      <c r="D1787" t="s">
        <v>1682</v>
      </c>
      <c r="E1787" t="s">
        <v>1797</v>
      </c>
      <c r="F1787">
        <v>3</v>
      </c>
      <c r="G1787">
        <v>115.39</v>
      </c>
      <c r="H1787" t="s">
        <v>1826</v>
      </c>
      <c r="I1787">
        <v>346.17</v>
      </c>
      <c r="J1787">
        <v>6.92</v>
      </c>
      <c r="K1787">
        <v>0.02</v>
      </c>
    </row>
    <row r="1788" spans="1:11" x14ac:dyDescent="0.3">
      <c r="A1788" t="s">
        <v>3612</v>
      </c>
      <c r="B1788" s="13">
        <v>45359</v>
      </c>
      <c r="C1788" t="s">
        <v>592</v>
      </c>
      <c r="D1788" t="s">
        <v>1596</v>
      </c>
      <c r="E1788" t="s">
        <v>1794</v>
      </c>
      <c r="F1788">
        <v>2</v>
      </c>
      <c r="G1788">
        <v>722.06</v>
      </c>
      <c r="H1788" t="s">
        <v>1824</v>
      </c>
      <c r="I1788">
        <v>1444.12</v>
      </c>
      <c r="J1788">
        <v>101.09</v>
      </c>
      <c r="K1788">
        <v>7.0000000000000007E-2</v>
      </c>
    </row>
    <row r="1789" spans="1:11" x14ac:dyDescent="0.3">
      <c r="A1789" t="s">
        <v>3613</v>
      </c>
      <c r="B1789" s="13">
        <v>45652</v>
      </c>
      <c r="C1789" t="s">
        <v>1319</v>
      </c>
      <c r="D1789" t="s">
        <v>1560</v>
      </c>
      <c r="E1789" t="s">
        <v>1801</v>
      </c>
      <c r="F1789">
        <v>1</v>
      </c>
      <c r="G1789">
        <v>384.57</v>
      </c>
      <c r="H1789" t="s">
        <v>1826</v>
      </c>
      <c r="I1789">
        <v>384.57</v>
      </c>
      <c r="J1789">
        <v>23.07</v>
      </c>
      <c r="K1789">
        <v>0.06</v>
      </c>
    </row>
    <row r="1790" spans="1:11" x14ac:dyDescent="0.3">
      <c r="A1790" t="s">
        <v>3614</v>
      </c>
      <c r="B1790" s="13">
        <v>45735</v>
      </c>
      <c r="C1790" t="s">
        <v>684</v>
      </c>
      <c r="D1790" t="s">
        <v>1562</v>
      </c>
      <c r="E1790" t="s">
        <v>1797</v>
      </c>
      <c r="F1790">
        <v>2</v>
      </c>
      <c r="G1790">
        <v>194.09</v>
      </c>
      <c r="H1790" t="s">
        <v>1826</v>
      </c>
      <c r="I1790">
        <v>388.18</v>
      </c>
      <c r="J1790">
        <v>69.87</v>
      </c>
      <c r="K1790">
        <v>0.18</v>
      </c>
    </row>
    <row r="1791" spans="1:11" x14ac:dyDescent="0.3">
      <c r="A1791" t="s">
        <v>3615</v>
      </c>
      <c r="B1791" s="13">
        <v>45579</v>
      </c>
      <c r="C1791" t="s">
        <v>571</v>
      </c>
      <c r="D1791" t="s">
        <v>1724</v>
      </c>
      <c r="E1791" t="s">
        <v>1766</v>
      </c>
      <c r="F1791">
        <v>2</v>
      </c>
      <c r="G1791">
        <v>403.91</v>
      </c>
      <c r="H1791" t="s">
        <v>1824</v>
      </c>
      <c r="I1791">
        <v>807.82</v>
      </c>
      <c r="J1791">
        <v>56.55</v>
      </c>
      <c r="K1791">
        <v>7.0000000000000007E-2</v>
      </c>
    </row>
    <row r="1792" spans="1:11" x14ac:dyDescent="0.3">
      <c r="A1792" t="s">
        <v>3616</v>
      </c>
      <c r="B1792" s="13">
        <v>45721</v>
      </c>
      <c r="C1792" t="s">
        <v>278</v>
      </c>
      <c r="D1792" t="s">
        <v>1582</v>
      </c>
      <c r="E1792" t="s">
        <v>1799</v>
      </c>
      <c r="F1792">
        <v>1</v>
      </c>
      <c r="G1792">
        <v>878.69</v>
      </c>
      <c r="H1792" t="s">
        <v>1826</v>
      </c>
      <c r="I1792">
        <v>878.69</v>
      </c>
      <c r="J1792">
        <v>263.61</v>
      </c>
      <c r="K1792">
        <v>0.3</v>
      </c>
    </row>
    <row r="1793" spans="1:11" x14ac:dyDescent="0.3">
      <c r="A1793" t="s">
        <v>3617</v>
      </c>
      <c r="B1793" s="13">
        <v>45446</v>
      </c>
      <c r="C1793" t="s">
        <v>1190</v>
      </c>
      <c r="D1793" t="s">
        <v>1614</v>
      </c>
      <c r="E1793" t="s">
        <v>1801</v>
      </c>
      <c r="F1793">
        <v>1</v>
      </c>
      <c r="G1793">
        <v>161.16999999999999</v>
      </c>
      <c r="H1793" t="s">
        <v>1824</v>
      </c>
      <c r="I1793">
        <v>161.16999999999999</v>
      </c>
      <c r="J1793">
        <v>8.06</v>
      </c>
      <c r="K1793">
        <v>0.05</v>
      </c>
    </row>
    <row r="1794" spans="1:11" x14ac:dyDescent="0.3">
      <c r="A1794" t="s">
        <v>3618</v>
      </c>
      <c r="B1794" s="13">
        <v>45387</v>
      </c>
      <c r="C1794" t="s">
        <v>696</v>
      </c>
      <c r="D1794" t="s">
        <v>1694</v>
      </c>
      <c r="E1794" t="s">
        <v>1799</v>
      </c>
      <c r="F1794">
        <v>2</v>
      </c>
      <c r="G1794">
        <v>720.15</v>
      </c>
      <c r="H1794" t="s">
        <v>1829</v>
      </c>
      <c r="I1794">
        <v>1440.3</v>
      </c>
      <c r="J1794">
        <v>316.87</v>
      </c>
      <c r="K1794">
        <v>0.22</v>
      </c>
    </row>
    <row r="1795" spans="1:11" x14ac:dyDescent="0.3">
      <c r="A1795" t="s">
        <v>3619</v>
      </c>
      <c r="B1795" s="13">
        <v>45222</v>
      </c>
      <c r="C1795" t="s">
        <v>1089</v>
      </c>
      <c r="D1795" t="s">
        <v>1600</v>
      </c>
      <c r="E1795" t="s">
        <v>1782</v>
      </c>
      <c r="F1795">
        <v>1</v>
      </c>
      <c r="G1795">
        <v>361.8</v>
      </c>
      <c r="H1795" t="s">
        <v>1829</v>
      </c>
      <c r="I1795">
        <v>361.8</v>
      </c>
      <c r="J1795">
        <v>7.24</v>
      </c>
      <c r="K1795">
        <v>0.02</v>
      </c>
    </row>
    <row r="1796" spans="1:11" x14ac:dyDescent="0.3">
      <c r="A1796" t="s">
        <v>3620</v>
      </c>
      <c r="B1796" s="13">
        <v>45402</v>
      </c>
      <c r="C1796" t="s">
        <v>740</v>
      </c>
      <c r="D1796" t="s">
        <v>1738</v>
      </c>
      <c r="E1796" t="s">
        <v>1776</v>
      </c>
      <c r="F1796">
        <v>1</v>
      </c>
      <c r="G1796">
        <v>779.84</v>
      </c>
      <c r="H1796" t="s">
        <v>1826</v>
      </c>
      <c r="I1796">
        <v>779.84</v>
      </c>
      <c r="J1796">
        <v>226.15</v>
      </c>
      <c r="K1796">
        <v>0.28999999999999998</v>
      </c>
    </row>
    <row r="1797" spans="1:11" x14ac:dyDescent="0.3">
      <c r="A1797" t="s">
        <v>3621</v>
      </c>
      <c r="B1797" s="13">
        <v>45455</v>
      </c>
      <c r="C1797" t="s">
        <v>27</v>
      </c>
      <c r="D1797" t="s">
        <v>1740</v>
      </c>
      <c r="E1797" t="s">
        <v>1769</v>
      </c>
      <c r="F1797">
        <v>2</v>
      </c>
      <c r="G1797">
        <v>649.89</v>
      </c>
      <c r="H1797" t="s">
        <v>1829</v>
      </c>
      <c r="I1797">
        <v>1299.78</v>
      </c>
      <c r="J1797">
        <v>220.96</v>
      </c>
      <c r="K1797">
        <v>0.17</v>
      </c>
    </row>
    <row r="1798" spans="1:11" x14ac:dyDescent="0.3">
      <c r="A1798" t="s">
        <v>3622</v>
      </c>
      <c r="B1798" s="13">
        <v>45877</v>
      </c>
      <c r="C1798" t="s">
        <v>666</v>
      </c>
      <c r="D1798" t="s">
        <v>1654</v>
      </c>
      <c r="E1798" t="s">
        <v>1776</v>
      </c>
      <c r="F1798">
        <v>1</v>
      </c>
      <c r="G1798">
        <v>952.73</v>
      </c>
      <c r="H1798" t="s">
        <v>1824</v>
      </c>
      <c r="I1798">
        <v>952.73</v>
      </c>
      <c r="J1798">
        <v>161.96</v>
      </c>
      <c r="K1798">
        <v>0.17</v>
      </c>
    </row>
    <row r="1799" spans="1:11" x14ac:dyDescent="0.3">
      <c r="A1799" t="s">
        <v>3623</v>
      </c>
      <c r="B1799" s="13">
        <v>45875</v>
      </c>
      <c r="C1799" t="s">
        <v>304</v>
      </c>
      <c r="D1799" t="s">
        <v>1746</v>
      </c>
      <c r="E1799" t="s">
        <v>1804</v>
      </c>
      <c r="F1799">
        <v>4</v>
      </c>
      <c r="G1799">
        <v>820.78</v>
      </c>
      <c r="H1799" t="s">
        <v>1824</v>
      </c>
      <c r="I1799">
        <v>3283.12</v>
      </c>
      <c r="J1799">
        <v>820.78</v>
      </c>
      <c r="K1799">
        <v>0.25</v>
      </c>
    </row>
    <row r="1800" spans="1:11" x14ac:dyDescent="0.3">
      <c r="A1800" t="s">
        <v>3624</v>
      </c>
      <c r="B1800" s="13">
        <v>45592</v>
      </c>
      <c r="C1800" t="s">
        <v>1074</v>
      </c>
      <c r="D1800" t="s">
        <v>1624</v>
      </c>
      <c r="E1800" t="s">
        <v>1766</v>
      </c>
      <c r="F1800">
        <v>4</v>
      </c>
      <c r="G1800">
        <v>247.55</v>
      </c>
      <c r="H1800" t="s">
        <v>1824</v>
      </c>
      <c r="I1800">
        <v>990.2</v>
      </c>
      <c r="J1800">
        <v>49.51</v>
      </c>
      <c r="K1800">
        <v>0.05</v>
      </c>
    </row>
    <row r="1801" spans="1:11" x14ac:dyDescent="0.3">
      <c r="A1801" t="s">
        <v>3625</v>
      </c>
      <c r="B1801" s="13">
        <v>45369</v>
      </c>
      <c r="C1801" t="s">
        <v>732</v>
      </c>
      <c r="D1801" t="s">
        <v>1746</v>
      </c>
      <c r="E1801" t="s">
        <v>1782</v>
      </c>
      <c r="F1801">
        <v>3</v>
      </c>
      <c r="G1801">
        <v>561.44000000000005</v>
      </c>
      <c r="H1801" t="s">
        <v>1829</v>
      </c>
      <c r="I1801">
        <v>1684.32</v>
      </c>
      <c r="J1801">
        <v>336.86</v>
      </c>
      <c r="K1801">
        <v>0.2</v>
      </c>
    </row>
    <row r="1802" spans="1:11" x14ac:dyDescent="0.3">
      <c r="A1802" t="s">
        <v>3626</v>
      </c>
      <c r="B1802" s="13">
        <v>45249</v>
      </c>
      <c r="C1802" t="s">
        <v>893</v>
      </c>
      <c r="D1802" t="s">
        <v>1692</v>
      </c>
      <c r="E1802" t="s">
        <v>1782</v>
      </c>
      <c r="F1802">
        <v>4</v>
      </c>
      <c r="G1802">
        <v>214.37</v>
      </c>
      <c r="H1802" t="s">
        <v>1829</v>
      </c>
      <c r="I1802">
        <v>857.48</v>
      </c>
      <c r="J1802">
        <v>94.32</v>
      </c>
      <c r="K1802">
        <v>0.11</v>
      </c>
    </row>
    <row r="1803" spans="1:11" x14ac:dyDescent="0.3">
      <c r="A1803" t="s">
        <v>3627</v>
      </c>
      <c r="B1803" s="13">
        <v>45741</v>
      </c>
      <c r="C1803" t="s">
        <v>1295</v>
      </c>
      <c r="D1803" t="s">
        <v>1582</v>
      </c>
      <c r="E1803" t="s">
        <v>1804</v>
      </c>
      <c r="F1803">
        <v>3</v>
      </c>
      <c r="G1803">
        <v>123.74</v>
      </c>
      <c r="H1803" t="s">
        <v>1826</v>
      </c>
      <c r="I1803">
        <v>371.22</v>
      </c>
      <c r="J1803">
        <v>85.38</v>
      </c>
      <c r="K1803">
        <v>0.23</v>
      </c>
    </row>
    <row r="1804" spans="1:11" x14ac:dyDescent="0.3">
      <c r="A1804" t="s">
        <v>3628</v>
      </c>
      <c r="B1804" s="13">
        <v>45427</v>
      </c>
      <c r="C1804" t="s">
        <v>63</v>
      </c>
      <c r="D1804" t="s">
        <v>1682</v>
      </c>
      <c r="E1804" t="s">
        <v>1792</v>
      </c>
      <c r="F1804">
        <v>4</v>
      </c>
      <c r="G1804">
        <v>645.71</v>
      </c>
      <c r="H1804" t="s">
        <v>1826</v>
      </c>
      <c r="I1804">
        <v>2582.84</v>
      </c>
      <c r="J1804">
        <v>258.27999999999997</v>
      </c>
      <c r="K1804">
        <v>0.1</v>
      </c>
    </row>
    <row r="1805" spans="1:11" x14ac:dyDescent="0.3">
      <c r="A1805" t="s">
        <v>3629</v>
      </c>
      <c r="B1805" s="13">
        <v>45736</v>
      </c>
      <c r="C1805" t="s">
        <v>134</v>
      </c>
      <c r="D1805" t="s">
        <v>1590</v>
      </c>
      <c r="E1805" t="s">
        <v>1794</v>
      </c>
      <c r="F1805">
        <v>3</v>
      </c>
      <c r="G1805">
        <v>587.12</v>
      </c>
      <c r="H1805" t="s">
        <v>1824</v>
      </c>
      <c r="I1805">
        <v>1761.36</v>
      </c>
      <c r="J1805">
        <v>528.41</v>
      </c>
      <c r="K1805">
        <v>0.3</v>
      </c>
    </row>
    <row r="1806" spans="1:11" x14ac:dyDescent="0.3">
      <c r="A1806" t="s">
        <v>3630</v>
      </c>
      <c r="B1806" s="13">
        <v>45941</v>
      </c>
      <c r="C1806" t="s">
        <v>773</v>
      </c>
      <c r="D1806" t="s">
        <v>1598</v>
      </c>
      <c r="E1806" t="s">
        <v>1810</v>
      </c>
      <c r="F1806">
        <v>1</v>
      </c>
      <c r="G1806">
        <v>401.18</v>
      </c>
      <c r="H1806" t="s">
        <v>1829</v>
      </c>
      <c r="I1806">
        <v>401.18</v>
      </c>
      <c r="J1806">
        <v>60.18</v>
      </c>
      <c r="K1806">
        <v>0.15</v>
      </c>
    </row>
    <row r="1807" spans="1:11" x14ac:dyDescent="0.3">
      <c r="A1807" t="s">
        <v>3631</v>
      </c>
      <c r="B1807" s="13">
        <v>45486</v>
      </c>
      <c r="C1807" t="s">
        <v>1145</v>
      </c>
      <c r="D1807" t="s">
        <v>1664</v>
      </c>
      <c r="E1807" t="s">
        <v>1810</v>
      </c>
      <c r="F1807">
        <v>3</v>
      </c>
      <c r="G1807">
        <v>658.33</v>
      </c>
      <c r="H1807" t="s">
        <v>1829</v>
      </c>
      <c r="I1807">
        <v>1974.99</v>
      </c>
      <c r="J1807">
        <v>237</v>
      </c>
      <c r="K1807">
        <v>0.12</v>
      </c>
    </row>
    <row r="1808" spans="1:11" x14ac:dyDescent="0.3">
      <c r="A1808" t="s">
        <v>3632</v>
      </c>
      <c r="B1808" s="13">
        <v>45474</v>
      </c>
      <c r="C1808" t="s">
        <v>657</v>
      </c>
      <c r="D1808" t="s">
        <v>1646</v>
      </c>
      <c r="E1808" t="s">
        <v>1792</v>
      </c>
      <c r="F1808">
        <v>4</v>
      </c>
      <c r="G1808">
        <v>450.3</v>
      </c>
      <c r="H1808" t="s">
        <v>1824</v>
      </c>
      <c r="I1808">
        <v>1801.2</v>
      </c>
      <c r="J1808">
        <v>36.020000000000003</v>
      </c>
      <c r="K1808">
        <v>0.02</v>
      </c>
    </row>
    <row r="1809" spans="1:11" x14ac:dyDescent="0.3">
      <c r="A1809" t="s">
        <v>3633</v>
      </c>
      <c r="B1809" s="13">
        <v>45757</v>
      </c>
      <c r="C1809" t="s">
        <v>490</v>
      </c>
      <c r="D1809" t="s">
        <v>1736</v>
      </c>
      <c r="E1809" t="s">
        <v>1789</v>
      </c>
      <c r="F1809">
        <v>4</v>
      </c>
      <c r="G1809">
        <v>33.630000000000003</v>
      </c>
      <c r="H1809" t="s">
        <v>1824</v>
      </c>
      <c r="I1809">
        <v>134.52000000000001</v>
      </c>
      <c r="J1809">
        <v>6.73</v>
      </c>
      <c r="K1809">
        <v>0.05</v>
      </c>
    </row>
    <row r="1810" spans="1:11" x14ac:dyDescent="0.3">
      <c r="A1810" t="s">
        <v>3634</v>
      </c>
      <c r="B1810" s="13">
        <v>45475</v>
      </c>
      <c r="C1810" t="s">
        <v>141</v>
      </c>
      <c r="D1810" t="s">
        <v>1580</v>
      </c>
      <c r="E1810" t="s">
        <v>1752</v>
      </c>
      <c r="F1810">
        <v>3</v>
      </c>
      <c r="G1810">
        <v>168.89</v>
      </c>
      <c r="H1810" t="s">
        <v>1829</v>
      </c>
      <c r="I1810">
        <v>506.67</v>
      </c>
      <c r="J1810">
        <v>15.2</v>
      </c>
      <c r="K1810">
        <v>0.03</v>
      </c>
    </row>
    <row r="1811" spans="1:11" x14ac:dyDescent="0.3">
      <c r="A1811" t="s">
        <v>3635</v>
      </c>
      <c r="B1811" s="13">
        <v>45546</v>
      </c>
      <c r="C1811" t="s">
        <v>341</v>
      </c>
      <c r="D1811" t="s">
        <v>1668</v>
      </c>
      <c r="E1811" t="s">
        <v>1792</v>
      </c>
      <c r="F1811">
        <v>1</v>
      </c>
      <c r="G1811">
        <v>141.85</v>
      </c>
      <c r="H1811" t="s">
        <v>1826</v>
      </c>
      <c r="I1811">
        <v>141.85</v>
      </c>
      <c r="J1811">
        <v>8.51</v>
      </c>
      <c r="K1811">
        <v>0.06</v>
      </c>
    </row>
    <row r="1812" spans="1:11" x14ac:dyDescent="0.3">
      <c r="A1812" t="s">
        <v>3636</v>
      </c>
      <c r="B1812" s="13">
        <v>45520</v>
      </c>
      <c r="C1812" t="s">
        <v>966</v>
      </c>
      <c r="D1812" t="s">
        <v>1618</v>
      </c>
      <c r="E1812" t="s">
        <v>1779</v>
      </c>
      <c r="F1812">
        <v>1</v>
      </c>
      <c r="G1812">
        <v>617.4</v>
      </c>
      <c r="H1812" t="s">
        <v>1824</v>
      </c>
      <c r="I1812">
        <v>617.4</v>
      </c>
      <c r="J1812">
        <v>129.65</v>
      </c>
      <c r="K1812">
        <v>0.21</v>
      </c>
    </row>
    <row r="1813" spans="1:11" x14ac:dyDescent="0.3">
      <c r="A1813" t="s">
        <v>3637</v>
      </c>
      <c r="B1813" s="13">
        <v>45534</v>
      </c>
      <c r="C1813" t="s">
        <v>496</v>
      </c>
      <c r="D1813" t="s">
        <v>1654</v>
      </c>
      <c r="E1813" t="s">
        <v>1757</v>
      </c>
      <c r="F1813">
        <v>3</v>
      </c>
      <c r="G1813">
        <v>841.47</v>
      </c>
      <c r="H1813" t="s">
        <v>1829</v>
      </c>
      <c r="I1813">
        <v>2524.41</v>
      </c>
      <c r="J1813">
        <v>378.66</v>
      </c>
      <c r="K1813">
        <v>0.15</v>
      </c>
    </row>
    <row r="1814" spans="1:11" x14ac:dyDescent="0.3">
      <c r="A1814" t="s">
        <v>3638</v>
      </c>
      <c r="B1814" s="13">
        <v>45334</v>
      </c>
      <c r="C1814" t="s">
        <v>221</v>
      </c>
      <c r="D1814" t="s">
        <v>1590</v>
      </c>
      <c r="E1814" t="s">
        <v>1797</v>
      </c>
      <c r="F1814">
        <v>2</v>
      </c>
      <c r="G1814">
        <v>960.41</v>
      </c>
      <c r="H1814" t="s">
        <v>1824</v>
      </c>
      <c r="I1814">
        <v>1920.82</v>
      </c>
      <c r="J1814">
        <v>345.75</v>
      </c>
      <c r="K1814">
        <v>0.18</v>
      </c>
    </row>
    <row r="1815" spans="1:11" x14ac:dyDescent="0.3">
      <c r="A1815" t="s">
        <v>3639</v>
      </c>
      <c r="B1815" s="13">
        <v>45289</v>
      </c>
      <c r="C1815" t="s">
        <v>1395</v>
      </c>
      <c r="D1815" t="s">
        <v>1698</v>
      </c>
      <c r="E1815" t="s">
        <v>1810</v>
      </c>
      <c r="F1815">
        <v>3</v>
      </c>
      <c r="G1815">
        <v>717.22</v>
      </c>
      <c r="H1815" t="s">
        <v>1826</v>
      </c>
      <c r="I1815">
        <v>2151.66</v>
      </c>
      <c r="J1815">
        <v>516.4</v>
      </c>
      <c r="K1815">
        <v>0.24</v>
      </c>
    </row>
    <row r="1816" spans="1:11" x14ac:dyDescent="0.3">
      <c r="A1816" t="s">
        <v>3640</v>
      </c>
      <c r="B1816" s="13">
        <v>45832</v>
      </c>
      <c r="C1816" t="s">
        <v>402</v>
      </c>
      <c r="D1816" t="s">
        <v>1572</v>
      </c>
      <c r="E1816" t="s">
        <v>1752</v>
      </c>
      <c r="F1816">
        <v>1</v>
      </c>
      <c r="G1816">
        <v>281.83</v>
      </c>
      <c r="H1816" t="s">
        <v>1829</v>
      </c>
      <c r="I1816">
        <v>281.83</v>
      </c>
      <c r="J1816">
        <v>45.09</v>
      </c>
      <c r="K1816">
        <v>0.16</v>
      </c>
    </row>
    <row r="1817" spans="1:11" x14ac:dyDescent="0.3">
      <c r="A1817" t="s">
        <v>3641</v>
      </c>
      <c r="B1817" s="13">
        <v>45400</v>
      </c>
      <c r="C1817" t="s">
        <v>666</v>
      </c>
      <c r="D1817" t="s">
        <v>1666</v>
      </c>
      <c r="E1817" t="s">
        <v>1799</v>
      </c>
      <c r="F1817">
        <v>1</v>
      </c>
      <c r="G1817">
        <v>509.08</v>
      </c>
      <c r="H1817" t="s">
        <v>1826</v>
      </c>
      <c r="I1817">
        <v>509.08</v>
      </c>
      <c r="J1817">
        <v>20.36</v>
      </c>
      <c r="K1817">
        <v>0.04</v>
      </c>
    </row>
    <row r="1818" spans="1:11" x14ac:dyDescent="0.3">
      <c r="A1818" t="s">
        <v>3642</v>
      </c>
      <c r="B1818" s="13">
        <v>45930</v>
      </c>
      <c r="C1818" t="s">
        <v>1246</v>
      </c>
      <c r="D1818" t="s">
        <v>1740</v>
      </c>
      <c r="E1818" t="s">
        <v>1761</v>
      </c>
      <c r="F1818">
        <v>4</v>
      </c>
      <c r="G1818">
        <v>827.09</v>
      </c>
      <c r="H1818" t="s">
        <v>1824</v>
      </c>
      <c r="I1818">
        <v>3308.36</v>
      </c>
      <c r="J1818">
        <v>992.51</v>
      </c>
      <c r="K1818">
        <v>0.3</v>
      </c>
    </row>
    <row r="1819" spans="1:11" x14ac:dyDescent="0.3">
      <c r="A1819" t="s">
        <v>3643</v>
      </c>
      <c r="B1819" s="13">
        <v>45935</v>
      </c>
      <c r="C1819" t="s">
        <v>684</v>
      </c>
      <c r="D1819" t="s">
        <v>1606</v>
      </c>
      <c r="E1819" t="s">
        <v>1769</v>
      </c>
      <c r="F1819">
        <v>2</v>
      </c>
      <c r="G1819">
        <v>823.36</v>
      </c>
      <c r="H1819" t="s">
        <v>1824</v>
      </c>
      <c r="I1819">
        <v>1646.72</v>
      </c>
      <c r="J1819">
        <v>378.75</v>
      </c>
      <c r="K1819">
        <v>0.23</v>
      </c>
    </row>
    <row r="1820" spans="1:11" x14ac:dyDescent="0.3">
      <c r="A1820" t="s">
        <v>3644</v>
      </c>
      <c r="B1820" s="13">
        <v>45814</v>
      </c>
      <c r="C1820" t="s">
        <v>467</v>
      </c>
      <c r="D1820" t="s">
        <v>1600</v>
      </c>
      <c r="E1820" t="s">
        <v>1773</v>
      </c>
      <c r="F1820">
        <v>4</v>
      </c>
      <c r="G1820">
        <v>282.18</v>
      </c>
      <c r="H1820" t="s">
        <v>1829</v>
      </c>
      <c r="I1820">
        <v>1128.72</v>
      </c>
      <c r="J1820">
        <v>146.72999999999999</v>
      </c>
      <c r="K1820">
        <v>0.13</v>
      </c>
    </row>
    <row r="1821" spans="1:11" x14ac:dyDescent="0.3">
      <c r="A1821" t="s">
        <v>3645</v>
      </c>
      <c r="B1821" s="13">
        <v>45323</v>
      </c>
      <c r="C1821" t="s">
        <v>571</v>
      </c>
      <c r="D1821" t="s">
        <v>1590</v>
      </c>
      <c r="E1821" t="s">
        <v>1757</v>
      </c>
      <c r="F1821">
        <v>1</v>
      </c>
      <c r="G1821">
        <v>486.39</v>
      </c>
      <c r="H1821" t="s">
        <v>1829</v>
      </c>
      <c r="I1821">
        <v>486.39</v>
      </c>
      <c r="J1821">
        <v>43.78</v>
      </c>
      <c r="K1821">
        <v>0.09</v>
      </c>
    </row>
    <row r="1822" spans="1:11" x14ac:dyDescent="0.3">
      <c r="A1822" t="s">
        <v>3646</v>
      </c>
      <c r="B1822" s="13">
        <v>45312</v>
      </c>
      <c r="C1822" t="s">
        <v>172</v>
      </c>
      <c r="D1822" t="s">
        <v>1584</v>
      </c>
      <c r="E1822" t="s">
        <v>1766</v>
      </c>
      <c r="F1822">
        <v>2</v>
      </c>
      <c r="G1822">
        <v>603.62</v>
      </c>
      <c r="H1822" t="s">
        <v>1829</v>
      </c>
      <c r="I1822">
        <v>1207.24</v>
      </c>
      <c r="J1822">
        <v>217.3</v>
      </c>
      <c r="K1822">
        <v>0.18</v>
      </c>
    </row>
    <row r="1823" spans="1:11" x14ac:dyDescent="0.3">
      <c r="A1823" t="s">
        <v>3647</v>
      </c>
      <c r="B1823" s="13">
        <v>45554</v>
      </c>
      <c r="C1823" t="s">
        <v>496</v>
      </c>
      <c r="D1823" t="s">
        <v>1622</v>
      </c>
      <c r="E1823" t="s">
        <v>1782</v>
      </c>
      <c r="F1823">
        <v>3</v>
      </c>
      <c r="G1823">
        <v>204.17</v>
      </c>
      <c r="H1823" t="s">
        <v>1826</v>
      </c>
      <c r="I1823">
        <v>612.51</v>
      </c>
      <c r="J1823">
        <v>61.25</v>
      </c>
      <c r="K1823">
        <v>0.1</v>
      </c>
    </row>
    <row r="1824" spans="1:11" x14ac:dyDescent="0.3">
      <c r="A1824" t="s">
        <v>3648</v>
      </c>
      <c r="B1824" s="13">
        <v>45310</v>
      </c>
      <c r="C1824" t="s">
        <v>467</v>
      </c>
      <c r="D1824" t="s">
        <v>1562</v>
      </c>
      <c r="E1824" t="s">
        <v>1801</v>
      </c>
      <c r="F1824">
        <v>1</v>
      </c>
      <c r="G1824">
        <v>43.58</v>
      </c>
      <c r="H1824" t="s">
        <v>1829</v>
      </c>
      <c r="I1824">
        <v>43.58</v>
      </c>
      <c r="J1824">
        <v>0.44</v>
      </c>
      <c r="K1824">
        <v>0.01</v>
      </c>
    </row>
    <row r="1825" spans="1:11" x14ac:dyDescent="0.3">
      <c r="A1825" t="s">
        <v>3649</v>
      </c>
      <c r="B1825" s="13">
        <v>45594</v>
      </c>
      <c r="C1825" t="s">
        <v>1044</v>
      </c>
      <c r="D1825" t="s">
        <v>1642</v>
      </c>
      <c r="E1825" t="s">
        <v>1761</v>
      </c>
      <c r="F1825">
        <v>3</v>
      </c>
      <c r="G1825">
        <v>469.33</v>
      </c>
      <c r="H1825" t="s">
        <v>1826</v>
      </c>
      <c r="I1825">
        <v>1407.99</v>
      </c>
      <c r="J1825">
        <v>197.12</v>
      </c>
      <c r="K1825">
        <v>0.14000000000000001</v>
      </c>
    </row>
    <row r="1826" spans="1:11" x14ac:dyDescent="0.3">
      <c r="A1826" t="s">
        <v>3650</v>
      </c>
      <c r="B1826" s="13">
        <v>45840</v>
      </c>
      <c r="C1826" t="s">
        <v>681</v>
      </c>
      <c r="D1826" t="s">
        <v>1562</v>
      </c>
      <c r="E1826" t="s">
        <v>1782</v>
      </c>
      <c r="F1826">
        <v>4</v>
      </c>
      <c r="G1826">
        <v>836.23</v>
      </c>
      <c r="H1826" t="s">
        <v>1824</v>
      </c>
      <c r="I1826">
        <v>3344.92</v>
      </c>
      <c r="J1826">
        <v>401.39</v>
      </c>
      <c r="K1826">
        <v>0.12</v>
      </c>
    </row>
    <row r="1827" spans="1:11" x14ac:dyDescent="0.3">
      <c r="A1827" t="s">
        <v>3651</v>
      </c>
      <c r="B1827" s="13">
        <v>45549</v>
      </c>
      <c r="C1827" t="s">
        <v>589</v>
      </c>
      <c r="D1827" t="s">
        <v>1682</v>
      </c>
      <c r="E1827" t="s">
        <v>1813</v>
      </c>
      <c r="F1827">
        <v>2</v>
      </c>
      <c r="G1827">
        <v>661.53</v>
      </c>
      <c r="H1827" t="s">
        <v>1826</v>
      </c>
      <c r="I1827">
        <v>1323.06</v>
      </c>
      <c r="J1827">
        <v>264.61</v>
      </c>
      <c r="K1827">
        <v>0.2</v>
      </c>
    </row>
    <row r="1828" spans="1:11" x14ac:dyDescent="0.3">
      <c r="A1828" t="s">
        <v>3652</v>
      </c>
      <c r="B1828" s="13">
        <v>45903</v>
      </c>
      <c r="C1828" t="s">
        <v>411</v>
      </c>
      <c r="D1828" t="s">
        <v>1660</v>
      </c>
      <c r="E1828" t="s">
        <v>1804</v>
      </c>
      <c r="F1828">
        <v>3</v>
      </c>
      <c r="G1828">
        <v>753.47</v>
      </c>
      <c r="H1828" t="s">
        <v>1826</v>
      </c>
      <c r="I1828">
        <v>2260.41</v>
      </c>
      <c r="J1828">
        <v>565.1</v>
      </c>
      <c r="K1828">
        <v>0.25</v>
      </c>
    </row>
    <row r="1829" spans="1:11" x14ac:dyDescent="0.3">
      <c r="A1829" t="s">
        <v>3653</v>
      </c>
      <c r="B1829" s="13">
        <v>45673</v>
      </c>
      <c r="C1829" t="s">
        <v>523</v>
      </c>
      <c r="D1829" t="s">
        <v>1676</v>
      </c>
      <c r="E1829" t="s">
        <v>1752</v>
      </c>
      <c r="F1829">
        <v>3</v>
      </c>
      <c r="G1829">
        <v>713.95</v>
      </c>
      <c r="H1829" t="s">
        <v>1824</v>
      </c>
      <c r="I1829">
        <v>2141.85</v>
      </c>
      <c r="J1829">
        <v>0</v>
      </c>
      <c r="K1829">
        <v>0</v>
      </c>
    </row>
    <row r="1830" spans="1:11" x14ac:dyDescent="0.3">
      <c r="A1830" t="s">
        <v>3654</v>
      </c>
      <c r="B1830" s="13">
        <v>45395</v>
      </c>
      <c r="C1830" t="s">
        <v>353</v>
      </c>
      <c r="D1830" t="s">
        <v>1570</v>
      </c>
      <c r="E1830" t="s">
        <v>1773</v>
      </c>
      <c r="F1830">
        <v>3</v>
      </c>
      <c r="G1830">
        <v>596</v>
      </c>
      <c r="H1830" t="s">
        <v>1829</v>
      </c>
      <c r="I1830">
        <v>1788</v>
      </c>
      <c r="J1830">
        <v>500.64</v>
      </c>
      <c r="K1830">
        <v>0.28000000000000003</v>
      </c>
    </row>
    <row r="1831" spans="1:11" x14ac:dyDescent="0.3">
      <c r="A1831" t="s">
        <v>3655</v>
      </c>
      <c r="B1831" s="13">
        <v>45379</v>
      </c>
      <c r="C1831" t="s">
        <v>1050</v>
      </c>
      <c r="D1831" t="s">
        <v>1565</v>
      </c>
      <c r="E1831" t="s">
        <v>1786</v>
      </c>
      <c r="F1831">
        <v>2</v>
      </c>
      <c r="G1831">
        <v>169.46</v>
      </c>
      <c r="H1831" t="s">
        <v>1826</v>
      </c>
      <c r="I1831">
        <v>338.92</v>
      </c>
      <c r="J1831">
        <v>10.17</v>
      </c>
      <c r="K1831">
        <v>0.03</v>
      </c>
    </row>
    <row r="1832" spans="1:11" x14ac:dyDescent="0.3">
      <c r="A1832" t="s">
        <v>3656</v>
      </c>
      <c r="B1832" s="13">
        <v>45860</v>
      </c>
      <c r="C1832" t="s">
        <v>948</v>
      </c>
      <c r="D1832" t="s">
        <v>1678</v>
      </c>
      <c r="E1832" t="s">
        <v>1799</v>
      </c>
      <c r="F1832">
        <v>4</v>
      </c>
      <c r="G1832">
        <v>611.91999999999996</v>
      </c>
      <c r="H1832" t="s">
        <v>1826</v>
      </c>
      <c r="I1832">
        <v>2447.6799999999998</v>
      </c>
      <c r="J1832">
        <v>489.54</v>
      </c>
      <c r="K1832">
        <v>0.2</v>
      </c>
    </row>
    <row r="1833" spans="1:11" x14ac:dyDescent="0.3">
      <c r="A1833" t="s">
        <v>3657</v>
      </c>
      <c r="B1833" s="13">
        <v>45704</v>
      </c>
      <c r="C1833" t="s">
        <v>23</v>
      </c>
      <c r="D1833" t="s">
        <v>1696</v>
      </c>
      <c r="E1833" t="s">
        <v>1801</v>
      </c>
      <c r="F1833">
        <v>2</v>
      </c>
      <c r="G1833">
        <v>25.3</v>
      </c>
      <c r="H1833" t="s">
        <v>1824</v>
      </c>
      <c r="I1833">
        <v>50.6</v>
      </c>
      <c r="J1833">
        <v>10.63</v>
      </c>
      <c r="K1833">
        <v>0.21</v>
      </c>
    </row>
    <row r="1834" spans="1:11" x14ac:dyDescent="0.3">
      <c r="A1834" t="s">
        <v>3658</v>
      </c>
      <c r="B1834" s="13">
        <v>45327</v>
      </c>
      <c r="C1834" t="s">
        <v>1343</v>
      </c>
      <c r="D1834" t="s">
        <v>1694</v>
      </c>
      <c r="E1834" t="s">
        <v>1789</v>
      </c>
      <c r="F1834">
        <v>4</v>
      </c>
      <c r="G1834">
        <v>166.93</v>
      </c>
      <c r="H1834" t="s">
        <v>1826</v>
      </c>
      <c r="I1834">
        <v>667.72</v>
      </c>
      <c r="J1834">
        <v>13.35</v>
      </c>
      <c r="K1834">
        <v>0.02</v>
      </c>
    </row>
    <row r="1835" spans="1:11" x14ac:dyDescent="0.3">
      <c r="A1835" t="s">
        <v>3659</v>
      </c>
      <c r="B1835" s="13">
        <v>45721</v>
      </c>
      <c r="C1835" t="s">
        <v>890</v>
      </c>
      <c r="D1835" t="s">
        <v>1668</v>
      </c>
      <c r="E1835" t="s">
        <v>1792</v>
      </c>
      <c r="F1835">
        <v>4</v>
      </c>
      <c r="G1835">
        <v>861.55</v>
      </c>
      <c r="H1835" t="s">
        <v>1824</v>
      </c>
      <c r="I1835">
        <v>3446.2</v>
      </c>
      <c r="J1835">
        <v>413.54</v>
      </c>
      <c r="K1835">
        <v>0.12</v>
      </c>
    </row>
    <row r="1836" spans="1:11" x14ac:dyDescent="0.3">
      <c r="A1836" t="s">
        <v>3660</v>
      </c>
      <c r="B1836" s="13">
        <v>45842</v>
      </c>
      <c r="C1836" t="s">
        <v>1127</v>
      </c>
      <c r="D1836" t="s">
        <v>1634</v>
      </c>
      <c r="E1836" t="s">
        <v>1773</v>
      </c>
      <c r="F1836">
        <v>3</v>
      </c>
      <c r="G1836">
        <v>56.17</v>
      </c>
      <c r="H1836" t="s">
        <v>1829</v>
      </c>
      <c r="I1836">
        <v>168.51</v>
      </c>
      <c r="J1836">
        <v>1.69</v>
      </c>
      <c r="K1836">
        <v>0.01</v>
      </c>
    </row>
    <row r="1837" spans="1:11" x14ac:dyDescent="0.3">
      <c r="A1837" t="s">
        <v>3661</v>
      </c>
      <c r="B1837" s="13">
        <v>45862</v>
      </c>
      <c r="C1837" t="s">
        <v>849</v>
      </c>
      <c r="D1837" t="s">
        <v>1578</v>
      </c>
      <c r="E1837" t="s">
        <v>1813</v>
      </c>
      <c r="F1837">
        <v>1</v>
      </c>
      <c r="G1837">
        <v>582.29</v>
      </c>
      <c r="H1837" t="s">
        <v>1824</v>
      </c>
      <c r="I1837">
        <v>582.29</v>
      </c>
      <c r="J1837">
        <v>116.46</v>
      </c>
      <c r="K1837">
        <v>0.2</v>
      </c>
    </row>
    <row r="1838" spans="1:11" x14ac:dyDescent="0.3">
      <c r="A1838" t="s">
        <v>3662</v>
      </c>
      <c r="B1838" s="13">
        <v>45681</v>
      </c>
      <c r="C1838" t="s">
        <v>833</v>
      </c>
      <c r="D1838" t="s">
        <v>1714</v>
      </c>
      <c r="E1838" t="s">
        <v>1752</v>
      </c>
      <c r="F1838">
        <v>3</v>
      </c>
      <c r="G1838">
        <v>63.96</v>
      </c>
      <c r="H1838" t="s">
        <v>1824</v>
      </c>
      <c r="I1838">
        <v>191.88</v>
      </c>
      <c r="J1838">
        <v>3.84</v>
      </c>
      <c r="K1838">
        <v>0.02</v>
      </c>
    </row>
    <row r="1839" spans="1:11" x14ac:dyDescent="0.3">
      <c r="A1839" t="s">
        <v>3663</v>
      </c>
      <c r="B1839" s="13">
        <v>45392</v>
      </c>
      <c r="C1839" t="s">
        <v>241</v>
      </c>
      <c r="D1839" t="s">
        <v>1565</v>
      </c>
      <c r="E1839" t="s">
        <v>1794</v>
      </c>
      <c r="F1839">
        <v>1</v>
      </c>
      <c r="G1839">
        <v>829.83</v>
      </c>
      <c r="H1839" t="s">
        <v>1829</v>
      </c>
      <c r="I1839">
        <v>829.83</v>
      </c>
      <c r="J1839">
        <v>215.76</v>
      </c>
      <c r="K1839">
        <v>0.26</v>
      </c>
    </row>
    <row r="1840" spans="1:11" x14ac:dyDescent="0.3">
      <c r="A1840" t="s">
        <v>3664</v>
      </c>
      <c r="B1840" s="13">
        <v>45586</v>
      </c>
      <c r="C1840" t="s">
        <v>1157</v>
      </c>
      <c r="D1840" t="s">
        <v>1616</v>
      </c>
      <c r="E1840" t="s">
        <v>1804</v>
      </c>
      <c r="F1840">
        <v>2</v>
      </c>
      <c r="G1840">
        <v>858.15</v>
      </c>
      <c r="H1840" t="s">
        <v>1824</v>
      </c>
      <c r="I1840">
        <v>1716.3</v>
      </c>
      <c r="J1840">
        <v>51.49</v>
      </c>
      <c r="K1840">
        <v>0.03</v>
      </c>
    </row>
    <row r="1841" spans="1:11" x14ac:dyDescent="0.3">
      <c r="A1841" t="s">
        <v>3665</v>
      </c>
      <c r="B1841" s="13">
        <v>45340</v>
      </c>
      <c r="C1841" t="s">
        <v>1124</v>
      </c>
      <c r="D1841" t="s">
        <v>1694</v>
      </c>
      <c r="E1841" t="s">
        <v>1797</v>
      </c>
      <c r="F1841">
        <v>3</v>
      </c>
      <c r="G1841">
        <v>717.32</v>
      </c>
      <c r="H1841" t="s">
        <v>1829</v>
      </c>
      <c r="I1841">
        <v>2151.96</v>
      </c>
      <c r="J1841">
        <v>494.95</v>
      </c>
      <c r="K1841">
        <v>0.23</v>
      </c>
    </row>
    <row r="1842" spans="1:11" x14ac:dyDescent="0.3">
      <c r="A1842" t="s">
        <v>3666</v>
      </c>
      <c r="B1842" s="13">
        <v>45853</v>
      </c>
      <c r="C1842" t="s">
        <v>1328</v>
      </c>
      <c r="D1842" t="s">
        <v>1714</v>
      </c>
      <c r="E1842" t="s">
        <v>1794</v>
      </c>
      <c r="F1842">
        <v>1</v>
      </c>
      <c r="G1842">
        <v>163.19999999999999</v>
      </c>
      <c r="H1842" t="s">
        <v>1826</v>
      </c>
      <c r="I1842">
        <v>163.19999999999999</v>
      </c>
      <c r="J1842">
        <v>35.9</v>
      </c>
      <c r="K1842">
        <v>0.22</v>
      </c>
    </row>
    <row r="1843" spans="1:11" x14ac:dyDescent="0.3">
      <c r="A1843" t="s">
        <v>3667</v>
      </c>
      <c r="B1843" s="13">
        <v>45489</v>
      </c>
      <c r="C1843" t="s">
        <v>435</v>
      </c>
      <c r="D1843" t="s">
        <v>1710</v>
      </c>
      <c r="E1843" t="s">
        <v>1794</v>
      </c>
      <c r="F1843">
        <v>2</v>
      </c>
      <c r="G1843">
        <v>966.71</v>
      </c>
      <c r="H1843" t="s">
        <v>1824</v>
      </c>
      <c r="I1843">
        <v>1933.42</v>
      </c>
      <c r="J1843">
        <v>212.68</v>
      </c>
      <c r="K1843">
        <v>0.11</v>
      </c>
    </row>
    <row r="1844" spans="1:11" x14ac:dyDescent="0.3">
      <c r="A1844" t="s">
        <v>3668</v>
      </c>
      <c r="B1844" s="13">
        <v>45761</v>
      </c>
      <c r="C1844" t="s">
        <v>1092</v>
      </c>
      <c r="D1844" t="s">
        <v>1618</v>
      </c>
      <c r="E1844" t="s">
        <v>1797</v>
      </c>
      <c r="F1844">
        <v>2</v>
      </c>
      <c r="G1844">
        <v>873.94</v>
      </c>
      <c r="H1844" t="s">
        <v>1829</v>
      </c>
      <c r="I1844">
        <v>1747.88</v>
      </c>
      <c r="J1844">
        <v>244.7</v>
      </c>
      <c r="K1844">
        <v>0.14000000000000001</v>
      </c>
    </row>
    <row r="1845" spans="1:11" x14ac:dyDescent="0.3">
      <c r="A1845" t="s">
        <v>3669</v>
      </c>
      <c r="B1845" s="13">
        <v>45379</v>
      </c>
      <c r="C1845" t="s">
        <v>502</v>
      </c>
      <c r="D1845" t="s">
        <v>1543</v>
      </c>
      <c r="E1845" t="s">
        <v>1766</v>
      </c>
      <c r="F1845">
        <v>1</v>
      </c>
      <c r="G1845">
        <v>140.24</v>
      </c>
      <c r="H1845" t="s">
        <v>1824</v>
      </c>
      <c r="I1845">
        <v>140.24</v>
      </c>
      <c r="J1845">
        <v>37.86</v>
      </c>
      <c r="K1845">
        <v>0.27</v>
      </c>
    </row>
    <row r="1846" spans="1:11" x14ac:dyDescent="0.3">
      <c r="A1846" t="s">
        <v>3670</v>
      </c>
      <c r="B1846" s="13">
        <v>45716</v>
      </c>
      <c r="C1846" t="s">
        <v>657</v>
      </c>
      <c r="D1846" t="s">
        <v>1634</v>
      </c>
      <c r="E1846" t="s">
        <v>1773</v>
      </c>
      <c r="F1846">
        <v>2</v>
      </c>
      <c r="G1846">
        <v>549.91999999999996</v>
      </c>
      <c r="H1846" t="s">
        <v>1824</v>
      </c>
      <c r="I1846">
        <v>1099.8399999999999</v>
      </c>
      <c r="J1846">
        <v>307.95999999999998</v>
      </c>
      <c r="K1846">
        <v>0.28000000000000003</v>
      </c>
    </row>
    <row r="1847" spans="1:11" x14ac:dyDescent="0.3">
      <c r="A1847" t="s">
        <v>3671</v>
      </c>
      <c r="B1847" s="13">
        <v>45364</v>
      </c>
      <c r="C1847" t="s">
        <v>390</v>
      </c>
      <c r="D1847" t="s">
        <v>1582</v>
      </c>
      <c r="E1847" t="s">
        <v>1773</v>
      </c>
      <c r="F1847">
        <v>4</v>
      </c>
      <c r="G1847">
        <v>715.88</v>
      </c>
      <c r="H1847" t="s">
        <v>1826</v>
      </c>
      <c r="I1847">
        <v>2863.52</v>
      </c>
      <c r="J1847">
        <v>544.07000000000005</v>
      </c>
      <c r="K1847">
        <v>0.19</v>
      </c>
    </row>
    <row r="1848" spans="1:11" x14ac:dyDescent="0.3">
      <c r="A1848" t="s">
        <v>3672</v>
      </c>
      <c r="B1848" s="13">
        <v>45752</v>
      </c>
      <c r="C1848" t="s">
        <v>1160</v>
      </c>
      <c r="D1848" t="s">
        <v>1549</v>
      </c>
      <c r="E1848" t="s">
        <v>1782</v>
      </c>
      <c r="F1848">
        <v>3</v>
      </c>
      <c r="G1848">
        <v>591.9</v>
      </c>
      <c r="H1848" t="s">
        <v>1824</v>
      </c>
      <c r="I1848">
        <v>1775.7</v>
      </c>
      <c r="J1848">
        <v>479.44</v>
      </c>
      <c r="K1848">
        <v>0.27</v>
      </c>
    </row>
    <row r="1849" spans="1:11" x14ac:dyDescent="0.3">
      <c r="A1849" t="s">
        <v>3673</v>
      </c>
      <c r="B1849" s="13">
        <v>45883</v>
      </c>
      <c r="C1849" t="s">
        <v>1172</v>
      </c>
      <c r="D1849" t="s">
        <v>1592</v>
      </c>
      <c r="E1849" t="s">
        <v>1789</v>
      </c>
      <c r="F1849">
        <v>2</v>
      </c>
      <c r="G1849">
        <v>523.14</v>
      </c>
      <c r="H1849" t="s">
        <v>1826</v>
      </c>
      <c r="I1849">
        <v>1046.28</v>
      </c>
      <c r="J1849">
        <v>136.02000000000001</v>
      </c>
      <c r="K1849">
        <v>0.13</v>
      </c>
    </row>
    <row r="1850" spans="1:11" x14ac:dyDescent="0.3">
      <c r="A1850" t="s">
        <v>3674</v>
      </c>
      <c r="B1850" s="13">
        <v>45477</v>
      </c>
      <c r="C1850" t="s">
        <v>730</v>
      </c>
      <c r="D1850" t="s">
        <v>1686</v>
      </c>
      <c r="E1850" t="s">
        <v>1799</v>
      </c>
      <c r="F1850">
        <v>2</v>
      </c>
      <c r="G1850">
        <v>478.62</v>
      </c>
      <c r="H1850" t="s">
        <v>1829</v>
      </c>
      <c r="I1850">
        <v>957.24</v>
      </c>
      <c r="J1850">
        <v>162.72999999999999</v>
      </c>
      <c r="K1850">
        <v>0.17</v>
      </c>
    </row>
    <row r="1851" spans="1:11" x14ac:dyDescent="0.3">
      <c r="A1851" t="s">
        <v>3675</v>
      </c>
      <c r="B1851" s="13">
        <v>45556</v>
      </c>
      <c r="C1851" t="s">
        <v>945</v>
      </c>
      <c r="D1851" t="s">
        <v>1712</v>
      </c>
      <c r="E1851" t="s">
        <v>1757</v>
      </c>
      <c r="F1851">
        <v>4</v>
      </c>
      <c r="G1851">
        <v>740.5</v>
      </c>
      <c r="H1851" t="s">
        <v>1826</v>
      </c>
      <c r="I1851">
        <v>2962</v>
      </c>
      <c r="J1851">
        <v>503.54</v>
      </c>
      <c r="K1851">
        <v>0.17</v>
      </c>
    </row>
    <row r="1852" spans="1:11" x14ac:dyDescent="0.3">
      <c r="A1852" t="s">
        <v>3676</v>
      </c>
      <c r="B1852" s="13">
        <v>45465</v>
      </c>
      <c r="C1852" t="s">
        <v>393</v>
      </c>
      <c r="D1852" t="s">
        <v>1640</v>
      </c>
      <c r="E1852" t="s">
        <v>1761</v>
      </c>
      <c r="F1852">
        <v>1</v>
      </c>
      <c r="G1852">
        <v>780.24</v>
      </c>
      <c r="H1852" t="s">
        <v>1829</v>
      </c>
      <c r="I1852">
        <v>780.24</v>
      </c>
      <c r="J1852">
        <v>31.21</v>
      </c>
      <c r="K1852">
        <v>0.04</v>
      </c>
    </row>
    <row r="1853" spans="1:11" x14ac:dyDescent="0.3">
      <c r="A1853" t="s">
        <v>3677</v>
      </c>
      <c r="B1853" s="13">
        <v>45552</v>
      </c>
      <c r="C1853" t="s">
        <v>378</v>
      </c>
      <c r="D1853" t="s">
        <v>1688</v>
      </c>
      <c r="E1853" t="s">
        <v>1804</v>
      </c>
      <c r="F1853">
        <v>4</v>
      </c>
      <c r="G1853">
        <v>579.24</v>
      </c>
      <c r="H1853" t="s">
        <v>1829</v>
      </c>
      <c r="I1853">
        <v>2316.96</v>
      </c>
      <c r="J1853">
        <v>92.68</v>
      </c>
      <c r="K1853">
        <v>0.04</v>
      </c>
    </row>
    <row r="1854" spans="1:11" x14ac:dyDescent="0.3">
      <c r="A1854" t="s">
        <v>3678</v>
      </c>
      <c r="B1854" s="13">
        <v>45635</v>
      </c>
      <c r="C1854" t="s">
        <v>1160</v>
      </c>
      <c r="D1854" t="s">
        <v>1546</v>
      </c>
      <c r="E1854" t="s">
        <v>1761</v>
      </c>
      <c r="F1854">
        <v>3</v>
      </c>
      <c r="G1854">
        <v>268.95</v>
      </c>
      <c r="H1854" t="s">
        <v>1826</v>
      </c>
      <c r="I1854">
        <v>806.85</v>
      </c>
      <c r="J1854">
        <v>32.270000000000003</v>
      </c>
      <c r="K1854">
        <v>0.04</v>
      </c>
    </row>
    <row r="1855" spans="1:11" x14ac:dyDescent="0.3">
      <c r="A1855" t="s">
        <v>3679</v>
      </c>
      <c r="B1855" s="13">
        <v>45740</v>
      </c>
      <c r="C1855" t="s">
        <v>963</v>
      </c>
      <c r="D1855" t="s">
        <v>1555</v>
      </c>
      <c r="E1855" t="s">
        <v>1769</v>
      </c>
      <c r="F1855">
        <v>1</v>
      </c>
      <c r="G1855">
        <v>47.47</v>
      </c>
      <c r="H1855" t="s">
        <v>1824</v>
      </c>
      <c r="I1855">
        <v>47.47</v>
      </c>
      <c r="J1855">
        <v>13.29</v>
      </c>
      <c r="K1855">
        <v>0.28000000000000003</v>
      </c>
    </row>
    <row r="1856" spans="1:11" x14ac:dyDescent="0.3">
      <c r="A1856" t="s">
        <v>3680</v>
      </c>
      <c r="B1856" s="13">
        <v>45796</v>
      </c>
      <c r="C1856" t="s">
        <v>821</v>
      </c>
      <c r="D1856" t="s">
        <v>1614</v>
      </c>
      <c r="E1856" t="s">
        <v>1807</v>
      </c>
      <c r="F1856">
        <v>3</v>
      </c>
      <c r="G1856">
        <v>858.81</v>
      </c>
      <c r="H1856" t="s">
        <v>1824</v>
      </c>
      <c r="I1856">
        <v>2576.4299999999998</v>
      </c>
      <c r="J1856">
        <v>180.35</v>
      </c>
      <c r="K1856">
        <v>7.0000000000000007E-2</v>
      </c>
    </row>
    <row r="1857" spans="1:11" x14ac:dyDescent="0.3">
      <c r="A1857" t="s">
        <v>3681</v>
      </c>
      <c r="B1857" s="13">
        <v>45710</v>
      </c>
      <c r="C1857" t="s">
        <v>978</v>
      </c>
      <c r="D1857" t="s">
        <v>1586</v>
      </c>
      <c r="E1857" t="s">
        <v>1789</v>
      </c>
      <c r="F1857">
        <v>3</v>
      </c>
      <c r="G1857">
        <v>569.98</v>
      </c>
      <c r="H1857" t="s">
        <v>1824</v>
      </c>
      <c r="I1857">
        <v>1709.94</v>
      </c>
      <c r="J1857">
        <v>85.5</v>
      </c>
      <c r="K1857">
        <v>0.05</v>
      </c>
    </row>
    <row r="1858" spans="1:11" x14ac:dyDescent="0.3">
      <c r="A1858" t="s">
        <v>3682</v>
      </c>
      <c r="B1858" s="13">
        <v>45596</v>
      </c>
      <c r="C1858" t="s">
        <v>1029</v>
      </c>
      <c r="D1858" t="s">
        <v>1696</v>
      </c>
      <c r="E1858" t="s">
        <v>1794</v>
      </c>
      <c r="F1858">
        <v>3</v>
      </c>
      <c r="G1858">
        <v>306.52</v>
      </c>
      <c r="H1858" t="s">
        <v>1829</v>
      </c>
      <c r="I1858">
        <v>919.56</v>
      </c>
      <c r="J1858">
        <v>9.1999999999999993</v>
      </c>
      <c r="K1858">
        <v>0.01</v>
      </c>
    </row>
    <row r="1859" spans="1:11" x14ac:dyDescent="0.3">
      <c r="A1859" t="s">
        <v>3683</v>
      </c>
      <c r="B1859" s="13">
        <v>45354</v>
      </c>
      <c r="C1859" t="s">
        <v>238</v>
      </c>
      <c r="D1859" t="s">
        <v>1660</v>
      </c>
      <c r="E1859" t="s">
        <v>1797</v>
      </c>
      <c r="F1859">
        <v>3</v>
      </c>
      <c r="G1859">
        <v>184.67</v>
      </c>
      <c r="H1859" t="s">
        <v>1829</v>
      </c>
      <c r="I1859">
        <v>554.01</v>
      </c>
      <c r="J1859">
        <v>16.62</v>
      </c>
      <c r="K1859">
        <v>0.03</v>
      </c>
    </row>
    <row r="1860" spans="1:11" x14ac:dyDescent="0.3">
      <c r="A1860" t="s">
        <v>3684</v>
      </c>
      <c r="B1860" s="13">
        <v>45428</v>
      </c>
      <c r="C1860" t="s">
        <v>1484</v>
      </c>
      <c r="D1860" t="s">
        <v>1600</v>
      </c>
      <c r="E1860" t="s">
        <v>1773</v>
      </c>
      <c r="F1860">
        <v>4</v>
      </c>
      <c r="G1860">
        <v>189.56</v>
      </c>
      <c r="H1860" t="s">
        <v>1829</v>
      </c>
      <c r="I1860">
        <v>758.24</v>
      </c>
      <c r="J1860">
        <v>0</v>
      </c>
      <c r="K1860">
        <v>0</v>
      </c>
    </row>
    <row r="1861" spans="1:11" x14ac:dyDescent="0.3">
      <c r="A1861" t="s">
        <v>3685</v>
      </c>
      <c r="B1861" s="13">
        <v>45511</v>
      </c>
      <c r="C1861" t="s">
        <v>678</v>
      </c>
      <c r="D1861" t="s">
        <v>1698</v>
      </c>
      <c r="E1861" t="s">
        <v>1773</v>
      </c>
      <c r="F1861">
        <v>1</v>
      </c>
      <c r="G1861">
        <v>805.24</v>
      </c>
      <c r="H1861" t="s">
        <v>1826</v>
      </c>
      <c r="I1861">
        <v>805.24</v>
      </c>
      <c r="J1861">
        <v>32.21</v>
      </c>
      <c r="K1861">
        <v>0.04</v>
      </c>
    </row>
    <row r="1862" spans="1:11" x14ac:dyDescent="0.3">
      <c r="A1862" t="s">
        <v>3686</v>
      </c>
      <c r="B1862" s="13">
        <v>45549</v>
      </c>
      <c r="C1862" t="s">
        <v>619</v>
      </c>
      <c r="D1862" t="s">
        <v>1656</v>
      </c>
      <c r="E1862" t="s">
        <v>1807</v>
      </c>
      <c r="F1862">
        <v>3</v>
      </c>
      <c r="G1862">
        <v>683.74</v>
      </c>
      <c r="H1862" t="s">
        <v>1824</v>
      </c>
      <c r="I1862">
        <v>2051.2199999999998</v>
      </c>
      <c r="J1862">
        <v>492.29</v>
      </c>
      <c r="K1862">
        <v>0.24</v>
      </c>
    </row>
    <row r="1863" spans="1:11" x14ac:dyDescent="0.3">
      <c r="A1863" t="s">
        <v>3687</v>
      </c>
      <c r="B1863" s="13">
        <v>45573</v>
      </c>
      <c r="C1863" t="s">
        <v>684</v>
      </c>
      <c r="D1863" t="s">
        <v>1660</v>
      </c>
      <c r="E1863" t="s">
        <v>1810</v>
      </c>
      <c r="F1863">
        <v>3</v>
      </c>
      <c r="G1863">
        <v>439.21</v>
      </c>
      <c r="H1863" t="s">
        <v>1829</v>
      </c>
      <c r="I1863">
        <v>1317.63</v>
      </c>
      <c r="J1863">
        <v>368.94</v>
      </c>
      <c r="K1863">
        <v>0.28000000000000003</v>
      </c>
    </row>
    <row r="1864" spans="1:11" x14ac:dyDescent="0.3">
      <c r="A1864" t="s">
        <v>3688</v>
      </c>
      <c r="B1864" s="13">
        <v>45904</v>
      </c>
      <c r="C1864" t="s">
        <v>414</v>
      </c>
      <c r="D1864" t="s">
        <v>1680</v>
      </c>
      <c r="E1864" t="s">
        <v>1776</v>
      </c>
      <c r="F1864">
        <v>1</v>
      </c>
      <c r="G1864">
        <v>126.92</v>
      </c>
      <c r="H1864" t="s">
        <v>1829</v>
      </c>
      <c r="I1864">
        <v>126.92</v>
      </c>
      <c r="J1864">
        <v>30.46</v>
      </c>
      <c r="K1864">
        <v>0.24</v>
      </c>
    </row>
    <row r="1865" spans="1:11" x14ac:dyDescent="0.3">
      <c r="A1865" t="s">
        <v>3689</v>
      </c>
      <c r="B1865" s="13">
        <v>45489</v>
      </c>
      <c r="C1865" t="s">
        <v>27</v>
      </c>
      <c r="D1865" t="s">
        <v>1694</v>
      </c>
      <c r="E1865" t="s">
        <v>1769</v>
      </c>
      <c r="F1865">
        <v>4</v>
      </c>
      <c r="G1865">
        <v>834.7</v>
      </c>
      <c r="H1865" t="s">
        <v>1824</v>
      </c>
      <c r="I1865">
        <v>3338.8</v>
      </c>
      <c r="J1865">
        <v>467.43</v>
      </c>
      <c r="K1865">
        <v>0.14000000000000001</v>
      </c>
    </row>
    <row r="1866" spans="1:11" x14ac:dyDescent="0.3">
      <c r="A1866" t="s">
        <v>3690</v>
      </c>
      <c r="B1866" s="13">
        <v>45909</v>
      </c>
      <c r="C1866" t="s">
        <v>1071</v>
      </c>
      <c r="D1866" t="s">
        <v>1632</v>
      </c>
      <c r="E1866" t="s">
        <v>1792</v>
      </c>
      <c r="F1866">
        <v>2</v>
      </c>
      <c r="G1866">
        <v>271.88</v>
      </c>
      <c r="H1866" t="s">
        <v>1829</v>
      </c>
      <c r="I1866">
        <v>543.76</v>
      </c>
      <c r="J1866">
        <v>59.81</v>
      </c>
      <c r="K1866">
        <v>0.11</v>
      </c>
    </row>
    <row r="1867" spans="1:11" x14ac:dyDescent="0.3">
      <c r="A1867" t="s">
        <v>3691</v>
      </c>
      <c r="B1867" s="13">
        <v>45720</v>
      </c>
      <c r="C1867" t="s">
        <v>1478</v>
      </c>
      <c r="D1867" t="s">
        <v>1570</v>
      </c>
      <c r="E1867" t="s">
        <v>1757</v>
      </c>
      <c r="F1867">
        <v>4</v>
      </c>
      <c r="G1867">
        <v>972.14</v>
      </c>
      <c r="H1867" t="s">
        <v>1824</v>
      </c>
      <c r="I1867">
        <v>3888.56</v>
      </c>
      <c r="J1867">
        <v>972.14</v>
      </c>
      <c r="K1867">
        <v>0.25</v>
      </c>
    </row>
    <row r="1868" spans="1:11" x14ac:dyDescent="0.3">
      <c r="A1868" t="s">
        <v>3692</v>
      </c>
      <c r="B1868" s="13">
        <v>45831</v>
      </c>
      <c r="C1868" t="s">
        <v>335</v>
      </c>
      <c r="D1868" t="s">
        <v>1634</v>
      </c>
      <c r="E1868" t="s">
        <v>1769</v>
      </c>
      <c r="F1868">
        <v>3</v>
      </c>
      <c r="G1868">
        <v>523.66</v>
      </c>
      <c r="H1868" t="s">
        <v>1826</v>
      </c>
      <c r="I1868">
        <v>1570.98</v>
      </c>
      <c r="J1868">
        <v>424.16</v>
      </c>
      <c r="K1868">
        <v>0.27</v>
      </c>
    </row>
    <row r="1869" spans="1:11" x14ac:dyDescent="0.3">
      <c r="A1869" t="s">
        <v>3693</v>
      </c>
      <c r="B1869" s="13">
        <v>45602</v>
      </c>
      <c r="C1869" t="s">
        <v>499</v>
      </c>
      <c r="D1869" t="s">
        <v>1676</v>
      </c>
      <c r="E1869" t="s">
        <v>1761</v>
      </c>
      <c r="F1869">
        <v>4</v>
      </c>
      <c r="G1869">
        <v>838.99</v>
      </c>
      <c r="H1869" t="s">
        <v>1824</v>
      </c>
      <c r="I1869">
        <v>3355.96</v>
      </c>
      <c r="J1869">
        <v>536.95000000000005</v>
      </c>
      <c r="K1869">
        <v>0.16</v>
      </c>
    </row>
    <row r="1870" spans="1:11" x14ac:dyDescent="0.3">
      <c r="A1870" t="s">
        <v>3694</v>
      </c>
      <c r="B1870" s="13">
        <v>45722</v>
      </c>
      <c r="C1870" t="s">
        <v>461</v>
      </c>
      <c r="D1870" t="s">
        <v>1570</v>
      </c>
      <c r="E1870" t="s">
        <v>1807</v>
      </c>
      <c r="F1870">
        <v>4</v>
      </c>
      <c r="G1870">
        <v>838.7</v>
      </c>
      <c r="H1870" t="s">
        <v>1829</v>
      </c>
      <c r="I1870">
        <v>3354.8</v>
      </c>
      <c r="J1870">
        <v>704.51</v>
      </c>
      <c r="K1870">
        <v>0.21</v>
      </c>
    </row>
    <row r="1871" spans="1:11" x14ac:dyDescent="0.3">
      <c r="A1871" t="s">
        <v>3695</v>
      </c>
      <c r="B1871" s="13">
        <v>45794</v>
      </c>
      <c r="C1871" t="s">
        <v>1304</v>
      </c>
      <c r="D1871" t="s">
        <v>1696</v>
      </c>
      <c r="E1871" t="s">
        <v>1782</v>
      </c>
      <c r="F1871">
        <v>3</v>
      </c>
      <c r="G1871">
        <v>943.24</v>
      </c>
      <c r="H1871" t="s">
        <v>1824</v>
      </c>
      <c r="I1871">
        <v>2829.72</v>
      </c>
      <c r="J1871">
        <v>594.24</v>
      </c>
      <c r="K1871">
        <v>0.21</v>
      </c>
    </row>
    <row r="1872" spans="1:11" x14ac:dyDescent="0.3">
      <c r="A1872" t="s">
        <v>3696</v>
      </c>
      <c r="B1872" s="13">
        <v>45659</v>
      </c>
      <c r="C1872" t="s">
        <v>945</v>
      </c>
      <c r="D1872" t="s">
        <v>1543</v>
      </c>
      <c r="E1872" t="s">
        <v>1807</v>
      </c>
      <c r="F1872">
        <v>2</v>
      </c>
      <c r="G1872">
        <v>310.33</v>
      </c>
      <c r="H1872" t="s">
        <v>1824</v>
      </c>
      <c r="I1872">
        <v>620.66</v>
      </c>
      <c r="J1872">
        <v>161.37</v>
      </c>
      <c r="K1872">
        <v>0.26</v>
      </c>
    </row>
    <row r="1873" spans="1:11" x14ac:dyDescent="0.3">
      <c r="A1873" t="s">
        <v>3697</v>
      </c>
      <c r="B1873" s="13">
        <v>45501</v>
      </c>
      <c r="C1873" t="s">
        <v>1086</v>
      </c>
      <c r="D1873" t="s">
        <v>1638</v>
      </c>
      <c r="E1873" t="s">
        <v>1752</v>
      </c>
      <c r="F1873">
        <v>3</v>
      </c>
      <c r="G1873">
        <v>201.05</v>
      </c>
      <c r="H1873" t="s">
        <v>1826</v>
      </c>
      <c r="I1873">
        <v>603.15</v>
      </c>
      <c r="J1873">
        <v>138.72</v>
      </c>
      <c r="K1873">
        <v>0.23</v>
      </c>
    </row>
    <row r="1874" spans="1:11" x14ac:dyDescent="0.3">
      <c r="A1874" t="s">
        <v>3698</v>
      </c>
      <c r="B1874" s="13">
        <v>45408</v>
      </c>
      <c r="C1874" t="s">
        <v>806</v>
      </c>
      <c r="D1874" t="s">
        <v>1664</v>
      </c>
      <c r="E1874" t="s">
        <v>1807</v>
      </c>
      <c r="F1874">
        <v>1</v>
      </c>
      <c r="G1874">
        <v>803.37</v>
      </c>
      <c r="H1874" t="s">
        <v>1826</v>
      </c>
      <c r="I1874">
        <v>803.37</v>
      </c>
      <c r="J1874">
        <v>241.01</v>
      </c>
      <c r="K1874">
        <v>0.3</v>
      </c>
    </row>
    <row r="1875" spans="1:11" x14ac:dyDescent="0.3">
      <c r="A1875" t="s">
        <v>3699</v>
      </c>
      <c r="B1875" s="13">
        <v>45886</v>
      </c>
      <c r="C1875" t="s">
        <v>144</v>
      </c>
      <c r="D1875" t="s">
        <v>1670</v>
      </c>
      <c r="E1875" t="s">
        <v>1801</v>
      </c>
      <c r="F1875">
        <v>3</v>
      </c>
      <c r="G1875">
        <v>259.98</v>
      </c>
      <c r="H1875" t="s">
        <v>1829</v>
      </c>
      <c r="I1875">
        <v>779.94</v>
      </c>
      <c r="J1875">
        <v>54.6</v>
      </c>
      <c r="K1875">
        <v>7.0000000000000007E-2</v>
      </c>
    </row>
    <row r="1876" spans="1:11" x14ac:dyDescent="0.3">
      <c r="A1876" t="s">
        <v>3700</v>
      </c>
      <c r="B1876" s="13">
        <v>45426</v>
      </c>
      <c r="C1876" t="s">
        <v>428</v>
      </c>
      <c r="D1876" t="s">
        <v>1549</v>
      </c>
      <c r="E1876" t="s">
        <v>1766</v>
      </c>
      <c r="F1876">
        <v>4</v>
      </c>
      <c r="G1876">
        <v>591.9</v>
      </c>
      <c r="H1876" t="s">
        <v>1826</v>
      </c>
      <c r="I1876">
        <v>2367.6</v>
      </c>
      <c r="J1876">
        <v>473.52</v>
      </c>
      <c r="K1876">
        <v>0.2</v>
      </c>
    </row>
    <row r="1877" spans="1:11" x14ac:dyDescent="0.3">
      <c r="A1877" t="s">
        <v>3701</v>
      </c>
      <c r="B1877" s="13">
        <v>45730</v>
      </c>
      <c r="C1877" t="s">
        <v>127</v>
      </c>
      <c r="D1877" t="s">
        <v>1668</v>
      </c>
      <c r="E1877" t="s">
        <v>1794</v>
      </c>
      <c r="F1877">
        <v>2</v>
      </c>
      <c r="G1877">
        <v>396.9</v>
      </c>
      <c r="H1877" t="s">
        <v>1826</v>
      </c>
      <c r="I1877">
        <v>793.8</v>
      </c>
      <c r="J1877">
        <v>142.88</v>
      </c>
      <c r="K1877">
        <v>0.18</v>
      </c>
    </row>
    <row r="1878" spans="1:11" x14ac:dyDescent="0.3">
      <c r="A1878" t="s">
        <v>3702</v>
      </c>
      <c r="B1878" s="13">
        <v>45731</v>
      </c>
      <c r="C1878" t="s">
        <v>1400</v>
      </c>
      <c r="D1878" t="s">
        <v>1744</v>
      </c>
      <c r="E1878" t="s">
        <v>1761</v>
      </c>
      <c r="F1878">
        <v>1</v>
      </c>
      <c r="G1878">
        <v>176.84</v>
      </c>
      <c r="H1878" t="s">
        <v>1824</v>
      </c>
      <c r="I1878">
        <v>176.84</v>
      </c>
      <c r="J1878">
        <v>33.6</v>
      </c>
      <c r="K1878">
        <v>0.19</v>
      </c>
    </row>
    <row r="1879" spans="1:11" x14ac:dyDescent="0.3">
      <c r="A1879" t="s">
        <v>3703</v>
      </c>
      <c r="B1879" s="13">
        <v>45272</v>
      </c>
      <c r="C1879" t="s">
        <v>812</v>
      </c>
      <c r="D1879" t="s">
        <v>1600</v>
      </c>
      <c r="E1879" t="s">
        <v>1752</v>
      </c>
      <c r="F1879">
        <v>2</v>
      </c>
      <c r="G1879">
        <v>614.21</v>
      </c>
      <c r="H1879" t="s">
        <v>1826</v>
      </c>
      <c r="I1879">
        <v>1228.42</v>
      </c>
      <c r="J1879">
        <v>135.13</v>
      </c>
      <c r="K1879">
        <v>0.11</v>
      </c>
    </row>
    <row r="1880" spans="1:11" x14ac:dyDescent="0.3">
      <c r="A1880" t="s">
        <v>3704</v>
      </c>
      <c r="B1880" s="13">
        <v>45584</v>
      </c>
      <c r="C1880" t="s">
        <v>381</v>
      </c>
      <c r="D1880" t="s">
        <v>1551</v>
      </c>
      <c r="E1880" t="s">
        <v>1779</v>
      </c>
      <c r="F1880">
        <v>3</v>
      </c>
      <c r="G1880">
        <v>604.66</v>
      </c>
      <c r="H1880" t="s">
        <v>1829</v>
      </c>
      <c r="I1880">
        <v>1813.98</v>
      </c>
      <c r="J1880">
        <v>326.52</v>
      </c>
      <c r="K1880">
        <v>0.18</v>
      </c>
    </row>
    <row r="1881" spans="1:11" x14ac:dyDescent="0.3">
      <c r="A1881" t="s">
        <v>3705</v>
      </c>
      <c r="B1881" s="13">
        <v>45534</v>
      </c>
      <c r="C1881" t="s">
        <v>1530</v>
      </c>
      <c r="D1881" t="s">
        <v>1549</v>
      </c>
      <c r="E1881" t="s">
        <v>1794</v>
      </c>
      <c r="F1881">
        <v>3</v>
      </c>
      <c r="G1881">
        <v>24.29</v>
      </c>
      <c r="H1881" t="s">
        <v>1826</v>
      </c>
      <c r="I1881">
        <v>72.87</v>
      </c>
      <c r="J1881">
        <v>8.74</v>
      </c>
      <c r="K1881">
        <v>0.12</v>
      </c>
    </row>
    <row r="1882" spans="1:11" x14ac:dyDescent="0.3">
      <c r="A1882" t="s">
        <v>3706</v>
      </c>
      <c r="B1882" s="13">
        <v>45482</v>
      </c>
      <c r="C1882" t="s">
        <v>419</v>
      </c>
      <c r="D1882" t="s">
        <v>1674</v>
      </c>
      <c r="E1882" t="s">
        <v>1792</v>
      </c>
      <c r="F1882">
        <v>1</v>
      </c>
      <c r="G1882">
        <v>503.95</v>
      </c>
      <c r="H1882" t="s">
        <v>1826</v>
      </c>
      <c r="I1882">
        <v>503.95</v>
      </c>
      <c r="J1882">
        <v>120.95</v>
      </c>
      <c r="K1882">
        <v>0.24</v>
      </c>
    </row>
    <row r="1883" spans="1:11" x14ac:dyDescent="0.3">
      <c r="A1883" t="s">
        <v>3707</v>
      </c>
      <c r="B1883" s="13">
        <v>45475</v>
      </c>
      <c r="C1883" t="s">
        <v>1005</v>
      </c>
      <c r="D1883" t="s">
        <v>1650</v>
      </c>
      <c r="E1883" t="s">
        <v>1799</v>
      </c>
      <c r="F1883">
        <v>4</v>
      </c>
      <c r="G1883">
        <v>860.78</v>
      </c>
      <c r="H1883" t="s">
        <v>1824</v>
      </c>
      <c r="I1883">
        <v>3443.12</v>
      </c>
      <c r="J1883">
        <v>103.29</v>
      </c>
      <c r="K1883">
        <v>0.03</v>
      </c>
    </row>
    <row r="1884" spans="1:11" x14ac:dyDescent="0.3">
      <c r="A1884" t="s">
        <v>3708</v>
      </c>
      <c r="B1884" s="13">
        <v>45234</v>
      </c>
      <c r="C1884" t="s">
        <v>646</v>
      </c>
      <c r="D1884" t="s">
        <v>1632</v>
      </c>
      <c r="E1884" t="s">
        <v>1766</v>
      </c>
      <c r="F1884">
        <v>3</v>
      </c>
      <c r="G1884">
        <v>41.97</v>
      </c>
      <c r="H1884" t="s">
        <v>1829</v>
      </c>
      <c r="I1884">
        <v>125.91</v>
      </c>
      <c r="J1884">
        <v>3.78</v>
      </c>
      <c r="K1884">
        <v>0.03</v>
      </c>
    </row>
    <row r="1885" spans="1:11" x14ac:dyDescent="0.3">
      <c r="A1885" t="s">
        <v>3709</v>
      </c>
      <c r="B1885" s="13">
        <v>45397</v>
      </c>
      <c r="C1885" t="s">
        <v>134</v>
      </c>
      <c r="D1885" t="s">
        <v>1578</v>
      </c>
      <c r="E1885" t="s">
        <v>1773</v>
      </c>
      <c r="F1885">
        <v>1</v>
      </c>
      <c r="G1885">
        <v>649.59</v>
      </c>
      <c r="H1885" t="s">
        <v>1829</v>
      </c>
      <c r="I1885">
        <v>649.59</v>
      </c>
      <c r="J1885">
        <v>77.95</v>
      </c>
      <c r="K1885">
        <v>0.12</v>
      </c>
    </row>
    <row r="1886" spans="1:11" x14ac:dyDescent="0.3">
      <c r="A1886" t="s">
        <v>3710</v>
      </c>
      <c r="B1886" s="13">
        <v>45502</v>
      </c>
      <c r="C1886" t="s">
        <v>202</v>
      </c>
      <c r="D1886" t="s">
        <v>1674</v>
      </c>
      <c r="E1886" t="s">
        <v>1786</v>
      </c>
      <c r="F1886">
        <v>2</v>
      </c>
      <c r="G1886">
        <v>386.09</v>
      </c>
      <c r="H1886" t="s">
        <v>1826</v>
      </c>
      <c r="I1886">
        <v>772.18</v>
      </c>
      <c r="J1886">
        <v>146.71</v>
      </c>
      <c r="K1886">
        <v>0.19</v>
      </c>
    </row>
    <row r="1887" spans="1:11" x14ac:dyDescent="0.3">
      <c r="A1887" t="s">
        <v>3711</v>
      </c>
      <c r="B1887" s="13">
        <v>45644</v>
      </c>
      <c r="C1887" t="s">
        <v>353</v>
      </c>
      <c r="D1887" t="s">
        <v>1650</v>
      </c>
      <c r="E1887" t="s">
        <v>1794</v>
      </c>
      <c r="F1887">
        <v>1</v>
      </c>
      <c r="G1887">
        <v>891.62</v>
      </c>
      <c r="H1887" t="s">
        <v>1826</v>
      </c>
      <c r="I1887">
        <v>891.62</v>
      </c>
      <c r="J1887">
        <v>53.5</v>
      </c>
      <c r="K1887">
        <v>0.06</v>
      </c>
    </row>
    <row r="1888" spans="1:11" x14ac:dyDescent="0.3">
      <c r="A1888" t="s">
        <v>3712</v>
      </c>
      <c r="B1888" s="13">
        <v>45617</v>
      </c>
      <c r="C1888" t="s">
        <v>1190</v>
      </c>
      <c r="D1888" t="s">
        <v>1676</v>
      </c>
      <c r="E1888" t="s">
        <v>1801</v>
      </c>
      <c r="F1888">
        <v>2</v>
      </c>
      <c r="G1888">
        <v>558.9</v>
      </c>
      <c r="H1888" t="s">
        <v>1829</v>
      </c>
      <c r="I1888">
        <v>1117.8</v>
      </c>
      <c r="J1888">
        <v>55.89</v>
      </c>
      <c r="K1888">
        <v>0.05</v>
      </c>
    </row>
    <row r="1889" spans="1:11" x14ac:dyDescent="0.3">
      <c r="A1889" t="s">
        <v>3713</v>
      </c>
      <c r="B1889" s="13">
        <v>45797</v>
      </c>
      <c r="C1889" t="s">
        <v>1104</v>
      </c>
      <c r="D1889" t="s">
        <v>1546</v>
      </c>
      <c r="E1889" t="s">
        <v>1766</v>
      </c>
      <c r="F1889">
        <v>2</v>
      </c>
      <c r="G1889">
        <v>99.04</v>
      </c>
      <c r="H1889" t="s">
        <v>1829</v>
      </c>
      <c r="I1889">
        <v>198.08</v>
      </c>
      <c r="J1889">
        <v>51.5</v>
      </c>
      <c r="K1889">
        <v>0.26</v>
      </c>
    </row>
    <row r="1890" spans="1:11" x14ac:dyDescent="0.3">
      <c r="A1890" t="s">
        <v>3714</v>
      </c>
      <c r="B1890" s="13">
        <v>45740</v>
      </c>
      <c r="C1890" t="s">
        <v>923</v>
      </c>
      <c r="D1890" t="s">
        <v>1551</v>
      </c>
      <c r="E1890" t="s">
        <v>1782</v>
      </c>
      <c r="F1890">
        <v>4</v>
      </c>
      <c r="G1890">
        <v>625.13</v>
      </c>
      <c r="H1890" t="s">
        <v>1824</v>
      </c>
      <c r="I1890">
        <v>2500.52</v>
      </c>
      <c r="J1890">
        <v>150.03</v>
      </c>
      <c r="K1890">
        <v>0.06</v>
      </c>
    </row>
    <row r="1891" spans="1:11" x14ac:dyDescent="0.3">
      <c r="A1891" t="s">
        <v>3715</v>
      </c>
      <c r="B1891" s="13">
        <v>45824</v>
      </c>
      <c r="C1891" t="s">
        <v>144</v>
      </c>
      <c r="D1891" t="s">
        <v>1628</v>
      </c>
      <c r="E1891" t="s">
        <v>1810</v>
      </c>
      <c r="F1891">
        <v>4</v>
      </c>
      <c r="G1891">
        <v>38.380000000000003</v>
      </c>
      <c r="H1891" t="s">
        <v>1829</v>
      </c>
      <c r="I1891">
        <v>153.52000000000001</v>
      </c>
      <c r="J1891">
        <v>24.56</v>
      </c>
      <c r="K1891">
        <v>0.16</v>
      </c>
    </row>
    <row r="1892" spans="1:11" x14ac:dyDescent="0.3">
      <c r="A1892" t="s">
        <v>3716</v>
      </c>
      <c r="B1892" s="13">
        <v>45404</v>
      </c>
      <c r="C1892" t="s">
        <v>1513</v>
      </c>
      <c r="D1892" t="s">
        <v>1736</v>
      </c>
      <c r="E1892" t="s">
        <v>1789</v>
      </c>
      <c r="F1892">
        <v>4</v>
      </c>
      <c r="G1892">
        <v>731.72</v>
      </c>
      <c r="H1892" t="s">
        <v>1829</v>
      </c>
      <c r="I1892">
        <v>2926.88</v>
      </c>
      <c r="J1892">
        <v>643.91</v>
      </c>
      <c r="K1892">
        <v>0.22</v>
      </c>
    </row>
    <row r="1893" spans="1:11" x14ac:dyDescent="0.3">
      <c r="A1893" t="s">
        <v>3717</v>
      </c>
      <c r="B1893" s="13">
        <v>45916</v>
      </c>
      <c r="C1893" t="s">
        <v>1411</v>
      </c>
      <c r="D1893" t="s">
        <v>1710</v>
      </c>
      <c r="E1893" t="s">
        <v>1813</v>
      </c>
      <c r="F1893">
        <v>3</v>
      </c>
      <c r="G1893">
        <v>825.33</v>
      </c>
      <c r="H1893" t="s">
        <v>1824</v>
      </c>
      <c r="I1893">
        <v>2475.9899999999998</v>
      </c>
      <c r="J1893">
        <v>519.96</v>
      </c>
      <c r="K1893">
        <v>0.21</v>
      </c>
    </row>
    <row r="1894" spans="1:11" x14ac:dyDescent="0.3">
      <c r="A1894" t="s">
        <v>3718</v>
      </c>
      <c r="B1894" s="13">
        <v>45269</v>
      </c>
      <c r="C1894" t="s">
        <v>221</v>
      </c>
      <c r="D1894" t="s">
        <v>1688</v>
      </c>
      <c r="E1894" t="s">
        <v>1799</v>
      </c>
      <c r="F1894">
        <v>2</v>
      </c>
      <c r="G1894">
        <v>47.3</v>
      </c>
      <c r="H1894" t="s">
        <v>1826</v>
      </c>
      <c r="I1894">
        <v>94.6</v>
      </c>
      <c r="J1894">
        <v>0.95</v>
      </c>
      <c r="K1894">
        <v>0.01</v>
      </c>
    </row>
    <row r="1895" spans="1:11" x14ac:dyDescent="0.3">
      <c r="A1895" t="s">
        <v>3719</v>
      </c>
      <c r="B1895" s="13">
        <v>45493</v>
      </c>
      <c r="C1895" t="s">
        <v>568</v>
      </c>
      <c r="D1895" t="s">
        <v>1692</v>
      </c>
      <c r="E1895" t="s">
        <v>1807</v>
      </c>
      <c r="F1895">
        <v>1</v>
      </c>
      <c r="G1895">
        <v>389.12</v>
      </c>
      <c r="H1895" t="s">
        <v>1826</v>
      </c>
      <c r="I1895">
        <v>389.12</v>
      </c>
      <c r="J1895">
        <v>70.040000000000006</v>
      </c>
      <c r="K1895">
        <v>0.18</v>
      </c>
    </row>
    <row r="1896" spans="1:11" x14ac:dyDescent="0.3">
      <c r="A1896" t="s">
        <v>3720</v>
      </c>
      <c r="B1896" s="13">
        <v>45558</v>
      </c>
      <c r="C1896" t="s">
        <v>1414</v>
      </c>
      <c r="D1896" t="s">
        <v>1712</v>
      </c>
      <c r="E1896" t="s">
        <v>1810</v>
      </c>
      <c r="F1896">
        <v>3</v>
      </c>
      <c r="G1896">
        <v>543.83000000000004</v>
      </c>
      <c r="H1896" t="s">
        <v>1824</v>
      </c>
      <c r="I1896">
        <v>1631.49</v>
      </c>
      <c r="J1896">
        <v>81.569999999999993</v>
      </c>
      <c r="K1896">
        <v>0.05</v>
      </c>
    </row>
    <row r="1897" spans="1:11" x14ac:dyDescent="0.3">
      <c r="A1897" t="s">
        <v>3721</v>
      </c>
      <c r="B1897" s="13">
        <v>45423</v>
      </c>
      <c r="C1897" t="s">
        <v>103</v>
      </c>
      <c r="D1897" t="s">
        <v>1576</v>
      </c>
      <c r="E1897" t="s">
        <v>1757</v>
      </c>
      <c r="F1897">
        <v>2</v>
      </c>
      <c r="G1897">
        <v>660.27</v>
      </c>
      <c r="H1897" t="s">
        <v>1826</v>
      </c>
      <c r="I1897">
        <v>1320.54</v>
      </c>
      <c r="J1897">
        <v>13.21</v>
      </c>
      <c r="K1897">
        <v>0.01</v>
      </c>
    </row>
    <row r="1898" spans="1:11" x14ac:dyDescent="0.3">
      <c r="A1898" t="s">
        <v>3722</v>
      </c>
      <c r="B1898" s="13">
        <v>45780</v>
      </c>
      <c r="C1898" t="s">
        <v>1346</v>
      </c>
      <c r="D1898" t="s">
        <v>1574</v>
      </c>
      <c r="E1898" t="s">
        <v>1782</v>
      </c>
      <c r="F1898">
        <v>4</v>
      </c>
      <c r="G1898">
        <v>729.31</v>
      </c>
      <c r="H1898" t="s">
        <v>1824</v>
      </c>
      <c r="I1898">
        <v>2917.24</v>
      </c>
      <c r="J1898">
        <v>87.52</v>
      </c>
      <c r="K1898">
        <v>0.03</v>
      </c>
    </row>
    <row r="1899" spans="1:11" x14ac:dyDescent="0.3">
      <c r="A1899" t="s">
        <v>3723</v>
      </c>
      <c r="B1899" s="13">
        <v>45345</v>
      </c>
      <c r="C1899" t="s">
        <v>1307</v>
      </c>
      <c r="D1899" t="s">
        <v>1722</v>
      </c>
      <c r="E1899" t="s">
        <v>1776</v>
      </c>
      <c r="F1899">
        <v>2</v>
      </c>
      <c r="G1899">
        <v>152.91</v>
      </c>
      <c r="H1899" t="s">
        <v>1826</v>
      </c>
      <c r="I1899">
        <v>305.82</v>
      </c>
      <c r="J1899">
        <v>73.400000000000006</v>
      </c>
      <c r="K1899">
        <v>0.24</v>
      </c>
    </row>
    <row r="1900" spans="1:11" x14ac:dyDescent="0.3">
      <c r="A1900" t="s">
        <v>3724</v>
      </c>
      <c r="B1900" s="13">
        <v>45344</v>
      </c>
      <c r="C1900" t="s">
        <v>1422</v>
      </c>
      <c r="D1900" t="s">
        <v>1696</v>
      </c>
      <c r="E1900" t="s">
        <v>1801</v>
      </c>
      <c r="F1900">
        <v>4</v>
      </c>
      <c r="G1900">
        <v>592.14</v>
      </c>
      <c r="H1900" t="s">
        <v>1829</v>
      </c>
      <c r="I1900">
        <v>2368.56</v>
      </c>
      <c r="J1900">
        <v>284.23</v>
      </c>
      <c r="K1900">
        <v>0.12</v>
      </c>
    </row>
    <row r="1901" spans="1:11" x14ac:dyDescent="0.3">
      <c r="A1901" t="s">
        <v>3725</v>
      </c>
      <c r="B1901" s="13">
        <v>45525</v>
      </c>
      <c r="C1901" t="s">
        <v>230</v>
      </c>
      <c r="D1901" t="s">
        <v>1704</v>
      </c>
      <c r="E1901" t="s">
        <v>1794</v>
      </c>
      <c r="F1901">
        <v>1</v>
      </c>
      <c r="G1901">
        <v>984.37</v>
      </c>
      <c r="H1901" t="s">
        <v>1826</v>
      </c>
      <c r="I1901">
        <v>984.37</v>
      </c>
      <c r="J1901">
        <v>0</v>
      </c>
      <c r="K1901">
        <v>0</v>
      </c>
    </row>
    <row r="1902" spans="1:11" x14ac:dyDescent="0.3">
      <c r="A1902" t="s">
        <v>3726</v>
      </c>
      <c r="B1902" s="13">
        <v>45329</v>
      </c>
      <c r="C1902" t="s">
        <v>926</v>
      </c>
      <c r="D1902" t="s">
        <v>1546</v>
      </c>
      <c r="E1902" t="s">
        <v>1794</v>
      </c>
      <c r="F1902">
        <v>2</v>
      </c>
      <c r="G1902">
        <v>237.59</v>
      </c>
      <c r="H1902" t="s">
        <v>1824</v>
      </c>
      <c r="I1902">
        <v>475.18</v>
      </c>
      <c r="J1902">
        <v>57.02</v>
      </c>
      <c r="K1902">
        <v>0.12</v>
      </c>
    </row>
    <row r="1903" spans="1:11" x14ac:dyDescent="0.3">
      <c r="A1903" t="s">
        <v>3727</v>
      </c>
      <c r="B1903" s="13">
        <v>45250</v>
      </c>
      <c r="C1903" t="s">
        <v>1337</v>
      </c>
      <c r="D1903" t="s">
        <v>1598</v>
      </c>
      <c r="E1903" t="s">
        <v>1782</v>
      </c>
      <c r="F1903">
        <v>1</v>
      </c>
      <c r="G1903">
        <v>52.06</v>
      </c>
      <c r="H1903" t="s">
        <v>1829</v>
      </c>
      <c r="I1903">
        <v>52.06</v>
      </c>
      <c r="J1903">
        <v>14.06</v>
      </c>
      <c r="K1903">
        <v>0.27</v>
      </c>
    </row>
    <row r="1904" spans="1:11" x14ac:dyDescent="0.3">
      <c r="A1904" t="s">
        <v>3728</v>
      </c>
      <c r="B1904" s="13">
        <v>45691</v>
      </c>
      <c r="C1904" t="s">
        <v>1405</v>
      </c>
      <c r="D1904" t="s">
        <v>1551</v>
      </c>
      <c r="E1904" t="s">
        <v>1757</v>
      </c>
      <c r="F1904">
        <v>2</v>
      </c>
      <c r="G1904">
        <v>594.63</v>
      </c>
      <c r="H1904" t="s">
        <v>1824</v>
      </c>
      <c r="I1904">
        <v>1189.26</v>
      </c>
      <c r="J1904">
        <v>142.71</v>
      </c>
      <c r="K1904">
        <v>0.12</v>
      </c>
    </row>
    <row r="1905" spans="1:11" x14ac:dyDescent="0.3">
      <c r="A1905" t="s">
        <v>3729</v>
      </c>
      <c r="B1905" s="13">
        <v>45644</v>
      </c>
      <c r="C1905" t="s">
        <v>556</v>
      </c>
      <c r="D1905" t="s">
        <v>1551</v>
      </c>
      <c r="E1905" t="s">
        <v>1752</v>
      </c>
      <c r="F1905">
        <v>3</v>
      </c>
      <c r="G1905">
        <v>476.1</v>
      </c>
      <c r="H1905" t="s">
        <v>1829</v>
      </c>
      <c r="I1905">
        <v>1428.3</v>
      </c>
      <c r="J1905">
        <v>71.42</v>
      </c>
      <c r="K1905">
        <v>0.05</v>
      </c>
    </row>
    <row r="1906" spans="1:11" x14ac:dyDescent="0.3">
      <c r="A1906" t="s">
        <v>3730</v>
      </c>
      <c r="B1906" s="13">
        <v>45514</v>
      </c>
      <c r="C1906" t="s">
        <v>227</v>
      </c>
      <c r="D1906" t="s">
        <v>1670</v>
      </c>
      <c r="E1906" t="s">
        <v>1776</v>
      </c>
      <c r="F1906">
        <v>1</v>
      </c>
      <c r="G1906">
        <v>546.47</v>
      </c>
      <c r="H1906" t="s">
        <v>1829</v>
      </c>
      <c r="I1906">
        <v>546.47</v>
      </c>
      <c r="J1906">
        <v>43.72</v>
      </c>
      <c r="K1906">
        <v>0.08</v>
      </c>
    </row>
    <row r="1907" spans="1:11" x14ac:dyDescent="0.3">
      <c r="A1907" t="s">
        <v>3731</v>
      </c>
      <c r="B1907" s="13">
        <v>45760</v>
      </c>
      <c r="C1907" t="s">
        <v>582</v>
      </c>
      <c r="D1907" t="s">
        <v>1698</v>
      </c>
      <c r="E1907" t="s">
        <v>1794</v>
      </c>
      <c r="F1907">
        <v>1</v>
      </c>
      <c r="G1907">
        <v>979.49</v>
      </c>
      <c r="H1907" t="s">
        <v>1829</v>
      </c>
      <c r="I1907">
        <v>979.49</v>
      </c>
      <c r="J1907">
        <v>186.1</v>
      </c>
      <c r="K1907">
        <v>0.19</v>
      </c>
    </row>
    <row r="1908" spans="1:11" x14ac:dyDescent="0.3">
      <c r="A1908" t="s">
        <v>3732</v>
      </c>
      <c r="B1908" s="13">
        <v>45289</v>
      </c>
      <c r="C1908" t="s">
        <v>634</v>
      </c>
      <c r="D1908" t="s">
        <v>1582</v>
      </c>
      <c r="E1908" t="s">
        <v>1761</v>
      </c>
      <c r="F1908">
        <v>3</v>
      </c>
      <c r="G1908">
        <v>988.53</v>
      </c>
      <c r="H1908" t="s">
        <v>1829</v>
      </c>
      <c r="I1908">
        <v>2965.59</v>
      </c>
      <c r="J1908">
        <v>889.68</v>
      </c>
      <c r="K1908">
        <v>0.3</v>
      </c>
    </row>
    <row r="1909" spans="1:11" x14ac:dyDescent="0.3">
      <c r="A1909" t="s">
        <v>3733</v>
      </c>
      <c r="B1909" s="13">
        <v>45704</v>
      </c>
      <c r="C1909" t="s">
        <v>815</v>
      </c>
      <c r="D1909" t="s">
        <v>1700</v>
      </c>
      <c r="E1909" t="s">
        <v>1766</v>
      </c>
      <c r="F1909">
        <v>4</v>
      </c>
      <c r="G1909">
        <v>849.29</v>
      </c>
      <c r="H1909" t="s">
        <v>1824</v>
      </c>
      <c r="I1909">
        <v>3397.16</v>
      </c>
      <c r="J1909">
        <v>883.26</v>
      </c>
      <c r="K1909">
        <v>0.26</v>
      </c>
    </row>
    <row r="1910" spans="1:11" x14ac:dyDescent="0.3">
      <c r="A1910" t="s">
        <v>3734</v>
      </c>
      <c r="B1910" s="13">
        <v>45318</v>
      </c>
      <c r="C1910" t="s">
        <v>1077</v>
      </c>
      <c r="D1910" t="s">
        <v>1738</v>
      </c>
      <c r="E1910" t="s">
        <v>1799</v>
      </c>
      <c r="F1910">
        <v>2</v>
      </c>
      <c r="G1910">
        <v>452.29</v>
      </c>
      <c r="H1910" t="s">
        <v>1829</v>
      </c>
      <c r="I1910">
        <v>904.58</v>
      </c>
      <c r="J1910">
        <v>9.0500000000000007</v>
      </c>
      <c r="K1910">
        <v>0.01</v>
      </c>
    </row>
    <row r="1911" spans="1:11" x14ac:dyDescent="0.3">
      <c r="A1911" t="s">
        <v>3735</v>
      </c>
      <c r="B1911" s="13">
        <v>45495</v>
      </c>
      <c r="C1911" t="s">
        <v>1377</v>
      </c>
      <c r="D1911" t="s">
        <v>1656</v>
      </c>
      <c r="E1911" t="s">
        <v>1810</v>
      </c>
      <c r="F1911">
        <v>2</v>
      </c>
      <c r="G1911">
        <v>810.81</v>
      </c>
      <c r="H1911" t="s">
        <v>1829</v>
      </c>
      <c r="I1911">
        <v>1621.62</v>
      </c>
      <c r="J1911">
        <v>178.38</v>
      </c>
      <c r="K1911">
        <v>0.11</v>
      </c>
    </row>
    <row r="1912" spans="1:11" x14ac:dyDescent="0.3">
      <c r="A1912" t="s">
        <v>3736</v>
      </c>
      <c r="B1912" s="13">
        <v>45560</v>
      </c>
      <c r="C1912" t="s">
        <v>127</v>
      </c>
      <c r="D1912" t="s">
        <v>1670</v>
      </c>
      <c r="E1912" t="s">
        <v>1782</v>
      </c>
      <c r="F1912">
        <v>1</v>
      </c>
      <c r="G1912">
        <v>846.67</v>
      </c>
      <c r="H1912" t="s">
        <v>1829</v>
      </c>
      <c r="I1912">
        <v>846.67</v>
      </c>
      <c r="J1912">
        <v>84.67</v>
      </c>
      <c r="K1912">
        <v>0.1</v>
      </c>
    </row>
    <row r="1913" spans="1:11" x14ac:dyDescent="0.3">
      <c r="A1913" t="s">
        <v>3737</v>
      </c>
      <c r="B1913" s="13">
        <v>45367</v>
      </c>
      <c r="C1913" t="s">
        <v>78</v>
      </c>
      <c r="D1913" t="s">
        <v>1596</v>
      </c>
      <c r="E1913" t="s">
        <v>1776</v>
      </c>
      <c r="F1913">
        <v>4</v>
      </c>
      <c r="G1913">
        <v>73.55</v>
      </c>
      <c r="H1913" t="s">
        <v>1829</v>
      </c>
      <c r="I1913">
        <v>294.2</v>
      </c>
      <c r="J1913">
        <v>70.61</v>
      </c>
      <c r="K1913">
        <v>0.24</v>
      </c>
    </row>
    <row r="1914" spans="1:11" x14ac:dyDescent="0.3">
      <c r="A1914" t="s">
        <v>3738</v>
      </c>
      <c r="B1914" s="13">
        <v>45861</v>
      </c>
      <c r="C1914" t="s">
        <v>884</v>
      </c>
      <c r="D1914" t="s">
        <v>1732</v>
      </c>
      <c r="E1914" t="s">
        <v>1776</v>
      </c>
      <c r="F1914">
        <v>1</v>
      </c>
      <c r="G1914">
        <v>882.03</v>
      </c>
      <c r="H1914" t="s">
        <v>1829</v>
      </c>
      <c r="I1914">
        <v>882.03</v>
      </c>
      <c r="J1914">
        <v>35.28</v>
      </c>
      <c r="K1914">
        <v>0.04</v>
      </c>
    </row>
    <row r="1915" spans="1:11" x14ac:dyDescent="0.3">
      <c r="A1915" t="s">
        <v>3739</v>
      </c>
      <c r="B1915" s="13">
        <v>45589</v>
      </c>
      <c r="C1915" t="s">
        <v>44</v>
      </c>
      <c r="D1915" t="s">
        <v>1592</v>
      </c>
      <c r="E1915" t="s">
        <v>1799</v>
      </c>
      <c r="F1915">
        <v>1</v>
      </c>
      <c r="G1915">
        <v>958.44</v>
      </c>
      <c r="H1915" t="s">
        <v>1824</v>
      </c>
      <c r="I1915">
        <v>958.44</v>
      </c>
      <c r="J1915">
        <v>201.27</v>
      </c>
      <c r="K1915">
        <v>0.21</v>
      </c>
    </row>
    <row r="1916" spans="1:11" x14ac:dyDescent="0.3">
      <c r="A1916" t="s">
        <v>3740</v>
      </c>
      <c r="B1916" s="13">
        <v>45560</v>
      </c>
      <c r="C1916" t="s">
        <v>44</v>
      </c>
      <c r="D1916" t="s">
        <v>1746</v>
      </c>
      <c r="E1916" t="s">
        <v>1761</v>
      </c>
      <c r="F1916">
        <v>1</v>
      </c>
      <c r="G1916">
        <v>716.29</v>
      </c>
      <c r="H1916" t="s">
        <v>1826</v>
      </c>
      <c r="I1916">
        <v>716.29</v>
      </c>
      <c r="J1916">
        <v>7.16</v>
      </c>
      <c r="K1916">
        <v>0.01</v>
      </c>
    </row>
    <row r="1917" spans="1:11" x14ac:dyDescent="0.3">
      <c r="A1917" t="s">
        <v>3741</v>
      </c>
      <c r="B1917" s="13">
        <v>45408</v>
      </c>
      <c r="C1917" t="s">
        <v>1017</v>
      </c>
      <c r="D1917" t="s">
        <v>1565</v>
      </c>
      <c r="E1917" t="s">
        <v>1804</v>
      </c>
      <c r="F1917">
        <v>2</v>
      </c>
      <c r="G1917">
        <v>409.14</v>
      </c>
      <c r="H1917" t="s">
        <v>1826</v>
      </c>
      <c r="I1917">
        <v>818.28</v>
      </c>
      <c r="J1917">
        <v>8.18</v>
      </c>
      <c r="K1917">
        <v>0.01</v>
      </c>
    </row>
    <row r="1918" spans="1:11" x14ac:dyDescent="0.3">
      <c r="A1918" t="s">
        <v>3742</v>
      </c>
      <c r="B1918" s="13">
        <v>45714</v>
      </c>
      <c r="C1918" t="s">
        <v>304</v>
      </c>
      <c r="D1918" t="s">
        <v>1746</v>
      </c>
      <c r="E1918" t="s">
        <v>1786</v>
      </c>
      <c r="F1918">
        <v>4</v>
      </c>
      <c r="G1918">
        <v>261.73</v>
      </c>
      <c r="H1918" t="s">
        <v>1826</v>
      </c>
      <c r="I1918">
        <v>1046.92</v>
      </c>
      <c r="J1918">
        <v>104.69</v>
      </c>
      <c r="K1918">
        <v>0.1</v>
      </c>
    </row>
    <row r="1919" spans="1:11" x14ac:dyDescent="0.3">
      <c r="A1919" t="s">
        <v>3743</v>
      </c>
      <c r="B1919" s="13">
        <v>45661</v>
      </c>
      <c r="C1919" t="s">
        <v>1437</v>
      </c>
      <c r="D1919" t="s">
        <v>1572</v>
      </c>
      <c r="E1919" t="s">
        <v>1752</v>
      </c>
      <c r="F1919">
        <v>2</v>
      </c>
      <c r="G1919">
        <v>687.35</v>
      </c>
      <c r="H1919" t="s">
        <v>1829</v>
      </c>
      <c r="I1919">
        <v>1374.7</v>
      </c>
      <c r="J1919">
        <v>274.94</v>
      </c>
      <c r="K1919">
        <v>0.2</v>
      </c>
    </row>
    <row r="1920" spans="1:11" x14ac:dyDescent="0.3">
      <c r="A1920" t="s">
        <v>3744</v>
      </c>
      <c r="B1920" s="13">
        <v>45921</v>
      </c>
      <c r="C1920" t="s">
        <v>675</v>
      </c>
      <c r="D1920" t="s">
        <v>1716</v>
      </c>
      <c r="E1920" t="s">
        <v>1782</v>
      </c>
      <c r="F1920">
        <v>2</v>
      </c>
      <c r="G1920">
        <v>30.14</v>
      </c>
      <c r="H1920" t="s">
        <v>1824</v>
      </c>
      <c r="I1920">
        <v>60.28</v>
      </c>
      <c r="J1920">
        <v>12.66</v>
      </c>
      <c r="K1920">
        <v>0.21</v>
      </c>
    </row>
    <row r="1921" spans="1:11" x14ac:dyDescent="0.3">
      <c r="A1921" t="s">
        <v>3745</v>
      </c>
      <c r="B1921" s="13">
        <v>45651</v>
      </c>
      <c r="C1921" t="s">
        <v>353</v>
      </c>
      <c r="D1921" t="s">
        <v>1616</v>
      </c>
      <c r="E1921" t="s">
        <v>1782</v>
      </c>
      <c r="F1921">
        <v>3</v>
      </c>
      <c r="G1921">
        <v>570.12</v>
      </c>
      <c r="H1921" t="s">
        <v>1826</v>
      </c>
      <c r="I1921">
        <v>1710.36</v>
      </c>
      <c r="J1921">
        <v>205.24</v>
      </c>
      <c r="K1921">
        <v>0.12</v>
      </c>
    </row>
    <row r="1922" spans="1:11" x14ac:dyDescent="0.3">
      <c r="A1922" t="s">
        <v>3746</v>
      </c>
      <c r="B1922" s="13">
        <v>45883</v>
      </c>
      <c r="C1922" t="s">
        <v>893</v>
      </c>
      <c r="D1922" t="s">
        <v>1702</v>
      </c>
      <c r="E1922" t="s">
        <v>1813</v>
      </c>
      <c r="F1922">
        <v>3</v>
      </c>
      <c r="G1922">
        <v>401.87</v>
      </c>
      <c r="H1922" t="s">
        <v>1829</v>
      </c>
      <c r="I1922">
        <v>1205.6099999999999</v>
      </c>
      <c r="J1922">
        <v>349.63</v>
      </c>
      <c r="K1922">
        <v>0.28999999999999998</v>
      </c>
    </row>
    <row r="1923" spans="1:11" x14ac:dyDescent="0.3">
      <c r="A1923" t="s">
        <v>3747</v>
      </c>
      <c r="B1923" s="13">
        <v>45624</v>
      </c>
      <c r="C1923" t="s">
        <v>1524</v>
      </c>
      <c r="D1923" t="s">
        <v>1706</v>
      </c>
      <c r="E1923" t="s">
        <v>1794</v>
      </c>
      <c r="F1923">
        <v>4</v>
      </c>
      <c r="G1923">
        <v>619.35</v>
      </c>
      <c r="H1923" t="s">
        <v>1824</v>
      </c>
      <c r="I1923">
        <v>2477.4</v>
      </c>
      <c r="J1923">
        <v>743.22</v>
      </c>
      <c r="K1923">
        <v>0.3</v>
      </c>
    </row>
    <row r="1924" spans="1:11" x14ac:dyDescent="0.3">
      <c r="A1924" t="s">
        <v>3748</v>
      </c>
      <c r="B1924" s="13">
        <v>45276</v>
      </c>
      <c r="C1924" t="s">
        <v>791</v>
      </c>
      <c r="D1924" t="s">
        <v>1640</v>
      </c>
      <c r="E1924" t="s">
        <v>1807</v>
      </c>
      <c r="F1924">
        <v>4</v>
      </c>
      <c r="G1924">
        <v>569.36</v>
      </c>
      <c r="H1924" t="s">
        <v>1826</v>
      </c>
      <c r="I1924">
        <v>2277.44</v>
      </c>
      <c r="J1924">
        <v>614.91</v>
      </c>
      <c r="K1924">
        <v>0.27</v>
      </c>
    </row>
    <row r="1925" spans="1:11" x14ac:dyDescent="0.3">
      <c r="A1925" t="s">
        <v>3749</v>
      </c>
      <c r="B1925" s="13">
        <v>45344</v>
      </c>
      <c r="C1925" t="s">
        <v>1466</v>
      </c>
      <c r="D1925" t="s">
        <v>1602</v>
      </c>
      <c r="E1925" t="s">
        <v>1769</v>
      </c>
      <c r="F1925">
        <v>2</v>
      </c>
      <c r="G1925">
        <v>846.35</v>
      </c>
      <c r="H1925" t="s">
        <v>1829</v>
      </c>
      <c r="I1925">
        <v>1692.7</v>
      </c>
      <c r="J1925">
        <v>507.81</v>
      </c>
      <c r="K1925">
        <v>0.3</v>
      </c>
    </row>
    <row r="1926" spans="1:11" x14ac:dyDescent="0.3">
      <c r="A1926" t="s">
        <v>3750</v>
      </c>
      <c r="B1926" s="13">
        <v>45849</v>
      </c>
      <c r="C1926" t="s">
        <v>1346</v>
      </c>
      <c r="D1926" t="s">
        <v>1608</v>
      </c>
      <c r="E1926" t="s">
        <v>1761</v>
      </c>
      <c r="F1926">
        <v>1</v>
      </c>
      <c r="G1926">
        <v>788.45</v>
      </c>
      <c r="H1926" t="s">
        <v>1826</v>
      </c>
      <c r="I1926">
        <v>788.45</v>
      </c>
      <c r="J1926">
        <v>228.65</v>
      </c>
      <c r="K1926">
        <v>0.28999999999999998</v>
      </c>
    </row>
    <row r="1927" spans="1:11" x14ac:dyDescent="0.3">
      <c r="A1927" t="s">
        <v>3751</v>
      </c>
      <c r="B1927" s="13">
        <v>45880</v>
      </c>
      <c r="C1927" t="s">
        <v>1127</v>
      </c>
      <c r="D1927" t="s">
        <v>1618</v>
      </c>
      <c r="E1927" t="s">
        <v>1794</v>
      </c>
      <c r="F1927">
        <v>2</v>
      </c>
      <c r="G1927">
        <v>338.81</v>
      </c>
      <c r="H1927" t="s">
        <v>1829</v>
      </c>
      <c r="I1927">
        <v>677.62</v>
      </c>
      <c r="J1927">
        <v>47.43</v>
      </c>
      <c r="K1927">
        <v>7.0000000000000007E-2</v>
      </c>
    </row>
    <row r="1928" spans="1:11" x14ac:dyDescent="0.3">
      <c r="A1928" t="s">
        <v>3752</v>
      </c>
      <c r="B1928" s="13">
        <v>45907</v>
      </c>
      <c r="C1928" t="s">
        <v>110</v>
      </c>
      <c r="D1928" t="s">
        <v>1576</v>
      </c>
      <c r="E1928" t="s">
        <v>1773</v>
      </c>
      <c r="F1928">
        <v>4</v>
      </c>
      <c r="G1928">
        <v>94.48</v>
      </c>
      <c r="H1928" t="s">
        <v>1829</v>
      </c>
      <c r="I1928">
        <v>377.92</v>
      </c>
      <c r="J1928">
        <v>22.68</v>
      </c>
      <c r="K1928">
        <v>0.06</v>
      </c>
    </row>
    <row r="1929" spans="1:11" x14ac:dyDescent="0.3">
      <c r="A1929" t="s">
        <v>3753</v>
      </c>
      <c r="B1929" s="13">
        <v>45545</v>
      </c>
      <c r="C1929" t="s">
        <v>1469</v>
      </c>
      <c r="D1929" t="s">
        <v>1586</v>
      </c>
      <c r="E1929" t="s">
        <v>1797</v>
      </c>
      <c r="F1929">
        <v>3</v>
      </c>
      <c r="G1929">
        <v>941.85</v>
      </c>
      <c r="H1929" t="s">
        <v>1826</v>
      </c>
      <c r="I1929">
        <v>2825.55</v>
      </c>
      <c r="J1929">
        <v>452.09</v>
      </c>
      <c r="K1929">
        <v>0.16</v>
      </c>
    </row>
    <row r="1930" spans="1:11" x14ac:dyDescent="0.3">
      <c r="A1930" t="s">
        <v>3754</v>
      </c>
      <c r="B1930" s="13">
        <v>45257</v>
      </c>
      <c r="C1930" t="s">
        <v>538</v>
      </c>
      <c r="D1930" t="s">
        <v>1638</v>
      </c>
      <c r="E1930" t="s">
        <v>1773</v>
      </c>
      <c r="F1930">
        <v>2</v>
      </c>
      <c r="G1930">
        <v>336.97</v>
      </c>
      <c r="H1930" t="s">
        <v>1826</v>
      </c>
      <c r="I1930">
        <v>673.94</v>
      </c>
      <c r="J1930">
        <v>94.35</v>
      </c>
      <c r="K1930">
        <v>0.14000000000000001</v>
      </c>
    </row>
    <row r="1931" spans="1:11" x14ac:dyDescent="0.3">
      <c r="A1931" t="s">
        <v>3755</v>
      </c>
      <c r="B1931" s="13">
        <v>45466</v>
      </c>
      <c r="C1931" t="s">
        <v>978</v>
      </c>
      <c r="D1931" t="s">
        <v>1555</v>
      </c>
      <c r="E1931" t="s">
        <v>1773</v>
      </c>
      <c r="F1931">
        <v>2</v>
      </c>
      <c r="G1931">
        <v>344.16</v>
      </c>
      <c r="H1931" t="s">
        <v>1826</v>
      </c>
      <c r="I1931">
        <v>688.32</v>
      </c>
      <c r="J1931">
        <v>61.95</v>
      </c>
      <c r="K1931">
        <v>0.09</v>
      </c>
    </row>
    <row r="1932" spans="1:11" x14ac:dyDescent="0.3">
      <c r="A1932" t="s">
        <v>3756</v>
      </c>
      <c r="B1932" s="13">
        <v>45847</v>
      </c>
      <c r="C1932" t="s">
        <v>948</v>
      </c>
      <c r="D1932" t="s">
        <v>1644</v>
      </c>
      <c r="E1932" t="s">
        <v>1786</v>
      </c>
      <c r="F1932">
        <v>1</v>
      </c>
      <c r="G1932">
        <v>841.53</v>
      </c>
      <c r="H1932" t="s">
        <v>1824</v>
      </c>
      <c r="I1932">
        <v>841.53</v>
      </c>
      <c r="J1932">
        <v>126.23</v>
      </c>
      <c r="K1932">
        <v>0.15</v>
      </c>
    </row>
    <row r="1933" spans="1:11" x14ac:dyDescent="0.3">
      <c r="A1933" t="s">
        <v>3757</v>
      </c>
      <c r="B1933" s="13">
        <v>45825</v>
      </c>
      <c r="C1933" t="s">
        <v>1316</v>
      </c>
      <c r="D1933" t="s">
        <v>1714</v>
      </c>
      <c r="E1933" t="s">
        <v>1807</v>
      </c>
      <c r="F1933">
        <v>3</v>
      </c>
      <c r="G1933">
        <v>63.36</v>
      </c>
      <c r="H1933" t="s">
        <v>1829</v>
      </c>
      <c r="I1933">
        <v>190.08</v>
      </c>
      <c r="J1933">
        <v>55.12</v>
      </c>
      <c r="K1933">
        <v>0.28999999999999998</v>
      </c>
    </row>
    <row r="1934" spans="1:11" x14ac:dyDescent="0.3">
      <c r="A1934" t="s">
        <v>3758</v>
      </c>
      <c r="B1934" s="13">
        <v>45839</v>
      </c>
      <c r="C1934" t="s">
        <v>1524</v>
      </c>
      <c r="D1934" t="s">
        <v>1704</v>
      </c>
      <c r="E1934" t="s">
        <v>1782</v>
      </c>
      <c r="F1934">
        <v>2</v>
      </c>
      <c r="G1934">
        <v>552.49</v>
      </c>
      <c r="H1934" t="s">
        <v>1824</v>
      </c>
      <c r="I1934">
        <v>1104.98</v>
      </c>
      <c r="J1934">
        <v>110.5</v>
      </c>
      <c r="K1934">
        <v>0.1</v>
      </c>
    </row>
    <row r="1935" spans="1:11" x14ac:dyDescent="0.3">
      <c r="A1935" t="s">
        <v>3759</v>
      </c>
      <c r="B1935" s="13">
        <v>45720</v>
      </c>
      <c r="C1935" t="s">
        <v>758</v>
      </c>
      <c r="D1935" t="s">
        <v>1596</v>
      </c>
      <c r="E1935" t="s">
        <v>1776</v>
      </c>
      <c r="F1935">
        <v>3</v>
      </c>
      <c r="G1935">
        <v>447.38</v>
      </c>
      <c r="H1935" t="s">
        <v>1824</v>
      </c>
      <c r="I1935">
        <v>1342.14</v>
      </c>
      <c r="J1935">
        <v>40.26</v>
      </c>
      <c r="K1935">
        <v>0.03</v>
      </c>
    </row>
    <row r="1936" spans="1:11" x14ac:dyDescent="0.3">
      <c r="A1936" t="s">
        <v>3760</v>
      </c>
      <c r="B1936" s="13">
        <v>45250</v>
      </c>
      <c r="C1936" t="s">
        <v>1392</v>
      </c>
      <c r="D1936" t="s">
        <v>1694</v>
      </c>
      <c r="E1936" t="s">
        <v>1813</v>
      </c>
      <c r="F1936">
        <v>1</v>
      </c>
      <c r="G1936">
        <v>727.7</v>
      </c>
      <c r="H1936" t="s">
        <v>1829</v>
      </c>
      <c r="I1936">
        <v>727.7</v>
      </c>
      <c r="J1936">
        <v>152.82</v>
      </c>
      <c r="K1936">
        <v>0.21</v>
      </c>
    </row>
    <row r="1937" spans="1:11" x14ac:dyDescent="0.3">
      <c r="A1937" t="s">
        <v>3761</v>
      </c>
      <c r="B1937" s="13">
        <v>45258</v>
      </c>
      <c r="C1937" t="s">
        <v>1352</v>
      </c>
      <c r="D1937" t="s">
        <v>1650</v>
      </c>
      <c r="E1937" t="s">
        <v>1779</v>
      </c>
      <c r="F1937">
        <v>4</v>
      </c>
      <c r="G1937">
        <v>581.34</v>
      </c>
      <c r="H1937" t="s">
        <v>1824</v>
      </c>
      <c r="I1937">
        <v>2325.36</v>
      </c>
      <c r="J1937">
        <v>186.03</v>
      </c>
      <c r="K1937">
        <v>0.08</v>
      </c>
    </row>
    <row r="1938" spans="1:11" x14ac:dyDescent="0.3">
      <c r="A1938" t="s">
        <v>3762</v>
      </c>
      <c r="B1938" s="13">
        <v>45793</v>
      </c>
      <c r="C1938" t="s">
        <v>344</v>
      </c>
      <c r="D1938" t="s">
        <v>1680</v>
      </c>
      <c r="E1938" t="s">
        <v>1757</v>
      </c>
      <c r="F1938">
        <v>1</v>
      </c>
      <c r="G1938">
        <v>338.83</v>
      </c>
      <c r="H1938" t="s">
        <v>1826</v>
      </c>
      <c r="I1938">
        <v>338.83</v>
      </c>
      <c r="J1938">
        <v>64.38</v>
      </c>
      <c r="K1938">
        <v>0.19</v>
      </c>
    </row>
    <row r="1939" spans="1:11" x14ac:dyDescent="0.3">
      <c r="A1939" t="s">
        <v>3763</v>
      </c>
      <c r="B1939" s="13">
        <v>45265</v>
      </c>
      <c r="C1939" t="s">
        <v>905</v>
      </c>
      <c r="D1939" t="s">
        <v>1646</v>
      </c>
      <c r="E1939" t="s">
        <v>1797</v>
      </c>
      <c r="F1939">
        <v>4</v>
      </c>
      <c r="G1939">
        <v>568.80999999999995</v>
      </c>
      <c r="H1939" t="s">
        <v>1824</v>
      </c>
      <c r="I1939">
        <v>2275.2399999999998</v>
      </c>
      <c r="J1939">
        <v>568.80999999999995</v>
      </c>
      <c r="K1939">
        <v>0.25</v>
      </c>
    </row>
    <row r="1940" spans="1:11" x14ac:dyDescent="0.3">
      <c r="A1940" t="s">
        <v>3764</v>
      </c>
      <c r="B1940" s="13">
        <v>45607</v>
      </c>
      <c r="C1940" t="s">
        <v>1172</v>
      </c>
      <c r="D1940" t="s">
        <v>1670</v>
      </c>
      <c r="E1940" t="s">
        <v>1807</v>
      </c>
      <c r="F1940">
        <v>2</v>
      </c>
      <c r="G1940">
        <v>352.63</v>
      </c>
      <c r="H1940" t="s">
        <v>1826</v>
      </c>
      <c r="I1940">
        <v>705.26</v>
      </c>
      <c r="J1940">
        <v>105.79</v>
      </c>
      <c r="K1940">
        <v>0.15</v>
      </c>
    </row>
    <row r="1941" spans="1:11" x14ac:dyDescent="0.3">
      <c r="A1941" t="s">
        <v>3765</v>
      </c>
      <c r="B1941" s="13">
        <v>45382</v>
      </c>
      <c r="C1941" t="s">
        <v>523</v>
      </c>
      <c r="D1941" t="s">
        <v>1740</v>
      </c>
      <c r="E1941" t="s">
        <v>1797</v>
      </c>
      <c r="F1941">
        <v>2</v>
      </c>
      <c r="G1941">
        <v>629.86</v>
      </c>
      <c r="H1941" t="s">
        <v>1826</v>
      </c>
      <c r="I1941">
        <v>1259.72</v>
      </c>
      <c r="J1941">
        <v>188.96</v>
      </c>
      <c r="K1941">
        <v>0.15</v>
      </c>
    </row>
    <row r="1942" spans="1:11" x14ac:dyDescent="0.3">
      <c r="A1942" t="s">
        <v>3766</v>
      </c>
      <c r="B1942" s="13">
        <v>45793</v>
      </c>
      <c r="C1942" t="s">
        <v>1516</v>
      </c>
      <c r="D1942" t="s">
        <v>1744</v>
      </c>
      <c r="E1942" t="s">
        <v>1766</v>
      </c>
      <c r="F1942">
        <v>3</v>
      </c>
      <c r="G1942">
        <v>212.08</v>
      </c>
      <c r="H1942" t="s">
        <v>1824</v>
      </c>
      <c r="I1942">
        <v>636.24</v>
      </c>
      <c r="J1942">
        <v>44.54</v>
      </c>
      <c r="K1942">
        <v>7.0000000000000007E-2</v>
      </c>
    </row>
    <row r="1943" spans="1:11" x14ac:dyDescent="0.3">
      <c r="A1943" t="s">
        <v>3767</v>
      </c>
      <c r="B1943" s="13">
        <v>45590</v>
      </c>
      <c r="C1943" t="s">
        <v>538</v>
      </c>
      <c r="D1943" t="s">
        <v>1662</v>
      </c>
      <c r="E1943" t="s">
        <v>1761</v>
      </c>
      <c r="F1943">
        <v>3</v>
      </c>
      <c r="G1943">
        <v>878.62</v>
      </c>
      <c r="H1943" t="s">
        <v>1826</v>
      </c>
      <c r="I1943">
        <v>2635.86</v>
      </c>
      <c r="J1943">
        <v>131.79</v>
      </c>
      <c r="K1943">
        <v>0.05</v>
      </c>
    </row>
    <row r="1944" spans="1:11" x14ac:dyDescent="0.3">
      <c r="A1944" t="s">
        <v>3768</v>
      </c>
      <c r="B1944" s="13">
        <v>45679</v>
      </c>
      <c r="C1944" t="s">
        <v>833</v>
      </c>
      <c r="D1944" t="s">
        <v>1708</v>
      </c>
      <c r="E1944" t="s">
        <v>1789</v>
      </c>
      <c r="F1944">
        <v>4</v>
      </c>
      <c r="G1944">
        <v>87.83</v>
      </c>
      <c r="H1944" t="s">
        <v>1826</v>
      </c>
      <c r="I1944">
        <v>351.32</v>
      </c>
      <c r="J1944">
        <v>80.8</v>
      </c>
      <c r="K1944">
        <v>0.23</v>
      </c>
    </row>
    <row r="1945" spans="1:11" x14ac:dyDescent="0.3">
      <c r="A1945" t="s">
        <v>3769</v>
      </c>
      <c r="B1945" s="13">
        <v>45814</v>
      </c>
      <c r="C1945" t="s">
        <v>875</v>
      </c>
      <c r="D1945" t="s">
        <v>1660</v>
      </c>
      <c r="E1945" t="s">
        <v>1786</v>
      </c>
      <c r="F1945">
        <v>3</v>
      </c>
      <c r="G1945">
        <v>442.64</v>
      </c>
      <c r="H1945" t="s">
        <v>1829</v>
      </c>
      <c r="I1945">
        <v>1327.92</v>
      </c>
      <c r="J1945">
        <v>199.19</v>
      </c>
      <c r="K1945">
        <v>0.15</v>
      </c>
    </row>
    <row r="1946" spans="1:11" x14ac:dyDescent="0.3">
      <c r="A1946" t="s">
        <v>3770</v>
      </c>
      <c r="B1946" s="13">
        <v>45795</v>
      </c>
      <c r="C1946" t="s">
        <v>335</v>
      </c>
      <c r="D1946" t="s">
        <v>1624</v>
      </c>
      <c r="E1946" t="s">
        <v>1761</v>
      </c>
      <c r="F1946">
        <v>3</v>
      </c>
      <c r="G1946">
        <v>410.04</v>
      </c>
      <c r="H1946" t="s">
        <v>1829</v>
      </c>
      <c r="I1946">
        <v>1230.1199999999999</v>
      </c>
      <c r="J1946">
        <v>110.71</v>
      </c>
      <c r="K1946">
        <v>0.09</v>
      </c>
    </row>
    <row r="1947" spans="1:11" x14ac:dyDescent="0.3">
      <c r="A1947" t="s">
        <v>3771</v>
      </c>
      <c r="B1947" s="13">
        <v>45797</v>
      </c>
      <c r="C1947" t="s">
        <v>455</v>
      </c>
      <c r="D1947" t="s">
        <v>1736</v>
      </c>
      <c r="E1947" t="s">
        <v>1807</v>
      </c>
      <c r="F1947">
        <v>1</v>
      </c>
      <c r="G1947">
        <v>355.31</v>
      </c>
      <c r="H1947" t="s">
        <v>1824</v>
      </c>
      <c r="I1947">
        <v>355.31</v>
      </c>
      <c r="J1947">
        <v>95.93</v>
      </c>
      <c r="K1947">
        <v>0.27</v>
      </c>
    </row>
    <row r="1948" spans="1:11" x14ac:dyDescent="0.3">
      <c r="A1948" t="s">
        <v>3772</v>
      </c>
      <c r="B1948" s="13">
        <v>45607</v>
      </c>
      <c r="C1948" t="s">
        <v>1175</v>
      </c>
      <c r="D1948" t="s">
        <v>1565</v>
      </c>
      <c r="E1948" t="s">
        <v>1797</v>
      </c>
      <c r="F1948">
        <v>4</v>
      </c>
      <c r="G1948">
        <v>243.13</v>
      </c>
      <c r="H1948" t="s">
        <v>1829</v>
      </c>
      <c r="I1948">
        <v>972.52</v>
      </c>
      <c r="J1948">
        <v>243.13</v>
      </c>
      <c r="K1948">
        <v>0.25</v>
      </c>
    </row>
    <row r="1949" spans="1:11" x14ac:dyDescent="0.3">
      <c r="A1949" t="s">
        <v>3773</v>
      </c>
      <c r="B1949" s="13">
        <v>45614</v>
      </c>
      <c r="C1949" t="s">
        <v>737</v>
      </c>
      <c r="D1949" t="s">
        <v>1666</v>
      </c>
      <c r="E1949" t="s">
        <v>1792</v>
      </c>
      <c r="F1949">
        <v>2</v>
      </c>
      <c r="G1949">
        <v>410.63</v>
      </c>
      <c r="H1949" t="s">
        <v>1829</v>
      </c>
      <c r="I1949">
        <v>821.26</v>
      </c>
      <c r="J1949">
        <v>229.95</v>
      </c>
      <c r="K1949">
        <v>0.28000000000000003</v>
      </c>
    </row>
    <row r="1950" spans="1:11" x14ac:dyDescent="0.3">
      <c r="A1950" t="s">
        <v>3774</v>
      </c>
      <c r="B1950" s="13">
        <v>45293</v>
      </c>
      <c r="C1950" t="s">
        <v>1319</v>
      </c>
      <c r="D1950" t="s">
        <v>1736</v>
      </c>
      <c r="E1950" t="s">
        <v>1789</v>
      </c>
      <c r="F1950">
        <v>4</v>
      </c>
      <c r="G1950">
        <v>101.25</v>
      </c>
      <c r="H1950" t="s">
        <v>1826</v>
      </c>
      <c r="I1950">
        <v>405</v>
      </c>
      <c r="J1950">
        <v>64.8</v>
      </c>
      <c r="K1950">
        <v>0.16</v>
      </c>
    </row>
    <row r="1951" spans="1:11" x14ac:dyDescent="0.3">
      <c r="A1951" t="s">
        <v>3775</v>
      </c>
      <c r="B1951" s="13">
        <v>45301</v>
      </c>
      <c r="C1951" t="s">
        <v>730</v>
      </c>
      <c r="D1951" t="s">
        <v>1560</v>
      </c>
      <c r="E1951" t="s">
        <v>1807</v>
      </c>
      <c r="F1951">
        <v>4</v>
      </c>
      <c r="G1951">
        <v>716.39</v>
      </c>
      <c r="H1951" t="s">
        <v>1826</v>
      </c>
      <c r="I1951">
        <v>2865.56</v>
      </c>
      <c r="J1951">
        <v>85.97</v>
      </c>
      <c r="K1951">
        <v>0.03</v>
      </c>
    </row>
    <row r="1952" spans="1:11" x14ac:dyDescent="0.3">
      <c r="A1952" t="s">
        <v>3776</v>
      </c>
      <c r="B1952" s="13">
        <v>45311</v>
      </c>
      <c r="C1952" t="s">
        <v>338</v>
      </c>
      <c r="D1952" t="s">
        <v>1694</v>
      </c>
      <c r="E1952" t="s">
        <v>1757</v>
      </c>
      <c r="F1952">
        <v>1</v>
      </c>
      <c r="G1952">
        <v>721.74</v>
      </c>
      <c r="H1952" t="s">
        <v>1826</v>
      </c>
      <c r="I1952">
        <v>721.74</v>
      </c>
      <c r="J1952">
        <v>173.22</v>
      </c>
      <c r="K1952">
        <v>0.24</v>
      </c>
    </row>
    <row r="1953" spans="1:11" x14ac:dyDescent="0.3">
      <c r="A1953" t="s">
        <v>3777</v>
      </c>
      <c r="B1953" s="13">
        <v>45702</v>
      </c>
      <c r="C1953" t="s">
        <v>205</v>
      </c>
      <c r="D1953" t="s">
        <v>1672</v>
      </c>
      <c r="E1953" t="s">
        <v>1792</v>
      </c>
      <c r="F1953">
        <v>2</v>
      </c>
      <c r="G1953">
        <v>527.91</v>
      </c>
      <c r="H1953" t="s">
        <v>1824</v>
      </c>
      <c r="I1953">
        <v>1055.82</v>
      </c>
      <c r="J1953">
        <v>21.12</v>
      </c>
      <c r="K1953">
        <v>0.02</v>
      </c>
    </row>
    <row r="1954" spans="1:11" x14ac:dyDescent="0.3">
      <c r="A1954" t="s">
        <v>3778</v>
      </c>
      <c r="B1954" s="13">
        <v>45525</v>
      </c>
      <c r="C1954" t="s">
        <v>1005</v>
      </c>
      <c r="D1954" t="s">
        <v>1652</v>
      </c>
      <c r="E1954" t="s">
        <v>1797</v>
      </c>
      <c r="F1954">
        <v>2</v>
      </c>
      <c r="G1954">
        <v>945.92</v>
      </c>
      <c r="H1954" t="s">
        <v>1829</v>
      </c>
      <c r="I1954">
        <v>1891.84</v>
      </c>
      <c r="J1954">
        <v>359.45</v>
      </c>
      <c r="K1954">
        <v>0.19</v>
      </c>
    </row>
    <row r="1955" spans="1:11" x14ac:dyDescent="0.3">
      <c r="A1955" t="s">
        <v>3779</v>
      </c>
      <c r="B1955" s="13">
        <v>45780</v>
      </c>
      <c r="C1955" t="s">
        <v>295</v>
      </c>
      <c r="D1955" t="s">
        <v>1660</v>
      </c>
      <c r="E1955" t="s">
        <v>1807</v>
      </c>
      <c r="F1955">
        <v>2</v>
      </c>
      <c r="G1955">
        <v>981.35</v>
      </c>
      <c r="H1955" t="s">
        <v>1826</v>
      </c>
      <c r="I1955">
        <v>1962.7</v>
      </c>
      <c r="J1955">
        <v>314.02999999999997</v>
      </c>
      <c r="K1955">
        <v>0.16</v>
      </c>
    </row>
    <row r="1956" spans="1:11" x14ac:dyDescent="0.3">
      <c r="A1956" t="s">
        <v>3780</v>
      </c>
      <c r="B1956" s="13">
        <v>45819</v>
      </c>
      <c r="C1956" t="s">
        <v>722</v>
      </c>
      <c r="D1956" t="s">
        <v>1666</v>
      </c>
      <c r="E1956" t="s">
        <v>1766</v>
      </c>
      <c r="F1956">
        <v>1</v>
      </c>
      <c r="G1956">
        <v>913.99</v>
      </c>
      <c r="H1956" t="s">
        <v>1824</v>
      </c>
      <c r="I1956">
        <v>913.99</v>
      </c>
      <c r="J1956">
        <v>127.96</v>
      </c>
      <c r="K1956">
        <v>0.14000000000000001</v>
      </c>
    </row>
    <row r="1957" spans="1:11" x14ac:dyDescent="0.3">
      <c r="A1957" t="s">
        <v>3781</v>
      </c>
      <c r="B1957" s="13">
        <v>45863</v>
      </c>
      <c r="C1957" t="s">
        <v>55</v>
      </c>
      <c r="D1957" t="s">
        <v>1680</v>
      </c>
      <c r="E1957" t="s">
        <v>1782</v>
      </c>
      <c r="F1957">
        <v>4</v>
      </c>
      <c r="G1957">
        <v>270.69</v>
      </c>
      <c r="H1957" t="s">
        <v>1826</v>
      </c>
      <c r="I1957">
        <v>1082.76</v>
      </c>
      <c r="J1957">
        <v>194.9</v>
      </c>
      <c r="K1957">
        <v>0.18</v>
      </c>
    </row>
    <row r="1958" spans="1:11" x14ac:dyDescent="0.3">
      <c r="A1958" t="s">
        <v>3782</v>
      </c>
      <c r="B1958" s="13">
        <v>45687</v>
      </c>
      <c r="C1958" t="s">
        <v>538</v>
      </c>
      <c r="D1958" t="s">
        <v>1702</v>
      </c>
      <c r="E1958" t="s">
        <v>1776</v>
      </c>
      <c r="F1958">
        <v>3</v>
      </c>
      <c r="G1958">
        <v>998.58</v>
      </c>
      <c r="H1958" t="s">
        <v>1824</v>
      </c>
      <c r="I1958">
        <v>2995.74</v>
      </c>
      <c r="J1958">
        <v>59.91</v>
      </c>
      <c r="K1958">
        <v>0.02</v>
      </c>
    </row>
    <row r="1959" spans="1:11" x14ac:dyDescent="0.3">
      <c r="A1959" t="s">
        <v>3783</v>
      </c>
      <c r="B1959" s="13">
        <v>45806</v>
      </c>
      <c r="C1959" t="s">
        <v>1408</v>
      </c>
      <c r="D1959" t="s">
        <v>1622</v>
      </c>
      <c r="E1959" t="s">
        <v>1786</v>
      </c>
      <c r="F1959">
        <v>3</v>
      </c>
      <c r="G1959">
        <v>765.12</v>
      </c>
      <c r="H1959" t="s">
        <v>1824</v>
      </c>
      <c r="I1959">
        <v>2295.36</v>
      </c>
      <c r="J1959">
        <v>413.16</v>
      </c>
      <c r="K1959">
        <v>0.18</v>
      </c>
    </row>
    <row r="1960" spans="1:11" x14ac:dyDescent="0.3">
      <c r="A1960" t="s">
        <v>3784</v>
      </c>
      <c r="B1960" s="13">
        <v>45216</v>
      </c>
      <c r="C1960" t="s">
        <v>264</v>
      </c>
      <c r="D1960" t="s">
        <v>1676</v>
      </c>
      <c r="E1960" t="s">
        <v>1813</v>
      </c>
      <c r="F1960">
        <v>3</v>
      </c>
      <c r="G1960">
        <v>449.99</v>
      </c>
      <c r="H1960" t="s">
        <v>1829</v>
      </c>
      <c r="I1960">
        <v>1349.97</v>
      </c>
      <c r="J1960">
        <v>229.49</v>
      </c>
      <c r="K1960">
        <v>0.17</v>
      </c>
    </row>
    <row r="1961" spans="1:11" x14ac:dyDescent="0.3">
      <c r="A1961" t="s">
        <v>3785</v>
      </c>
      <c r="B1961" s="13">
        <v>45639</v>
      </c>
      <c r="C1961" t="s">
        <v>806</v>
      </c>
      <c r="D1961" t="s">
        <v>1634</v>
      </c>
      <c r="E1961" t="s">
        <v>1792</v>
      </c>
      <c r="F1961">
        <v>2</v>
      </c>
      <c r="G1961">
        <v>249.02</v>
      </c>
      <c r="H1961" t="s">
        <v>1829</v>
      </c>
      <c r="I1961">
        <v>498.04</v>
      </c>
      <c r="J1961">
        <v>4.9800000000000004</v>
      </c>
      <c r="K1961">
        <v>0.01</v>
      </c>
    </row>
    <row r="1962" spans="1:11" x14ac:dyDescent="0.3">
      <c r="A1962" t="s">
        <v>3786</v>
      </c>
      <c r="B1962" s="13">
        <v>45454</v>
      </c>
      <c r="C1962" t="s">
        <v>467</v>
      </c>
      <c r="D1962" t="s">
        <v>1662</v>
      </c>
      <c r="E1962" t="s">
        <v>1813</v>
      </c>
      <c r="F1962">
        <v>3</v>
      </c>
      <c r="G1962">
        <v>223.64</v>
      </c>
      <c r="H1962" t="s">
        <v>1824</v>
      </c>
      <c r="I1962">
        <v>670.92</v>
      </c>
      <c r="J1962">
        <v>33.549999999999997</v>
      </c>
      <c r="K1962">
        <v>0.05</v>
      </c>
    </row>
    <row r="1963" spans="1:11" x14ac:dyDescent="0.3">
      <c r="A1963" t="s">
        <v>3787</v>
      </c>
      <c r="B1963" s="13">
        <v>45934</v>
      </c>
      <c r="C1963" t="s">
        <v>375</v>
      </c>
      <c r="D1963" t="s">
        <v>1596</v>
      </c>
      <c r="E1963" t="s">
        <v>1769</v>
      </c>
      <c r="F1963">
        <v>2</v>
      </c>
      <c r="G1963">
        <v>92.94</v>
      </c>
      <c r="H1963" t="s">
        <v>1824</v>
      </c>
      <c r="I1963">
        <v>185.88</v>
      </c>
      <c r="J1963">
        <v>22.31</v>
      </c>
      <c r="K1963">
        <v>0.12</v>
      </c>
    </row>
    <row r="1964" spans="1:11" x14ac:dyDescent="0.3">
      <c r="A1964" t="s">
        <v>3788</v>
      </c>
      <c r="B1964" s="13">
        <v>45401</v>
      </c>
      <c r="C1964" t="s">
        <v>1130</v>
      </c>
      <c r="D1964" t="s">
        <v>1580</v>
      </c>
      <c r="E1964" t="s">
        <v>1761</v>
      </c>
      <c r="F1964">
        <v>4</v>
      </c>
      <c r="G1964">
        <v>268.3</v>
      </c>
      <c r="H1964" t="s">
        <v>1829</v>
      </c>
      <c r="I1964">
        <v>1073.2</v>
      </c>
      <c r="J1964">
        <v>21.46</v>
      </c>
      <c r="K1964">
        <v>0.02</v>
      </c>
    </row>
    <row r="1965" spans="1:11" x14ac:dyDescent="0.3">
      <c r="A1965" t="s">
        <v>3789</v>
      </c>
      <c r="B1965" s="13">
        <v>45770</v>
      </c>
      <c r="C1965" t="s">
        <v>1368</v>
      </c>
      <c r="D1965" t="s">
        <v>1666</v>
      </c>
      <c r="E1965" t="s">
        <v>1813</v>
      </c>
      <c r="F1965">
        <v>4</v>
      </c>
      <c r="G1965">
        <v>835.61</v>
      </c>
      <c r="H1965" t="s">
        <v>1824</v>
      </c>
      <c r="I1965">
        <v>3342.44</v>
      </c>
      <c r="J1965">
        <v>100.27</v>
      </c>
      <c r="K1965">
        <v>0.03</v>
      </c>
    </row>
    <row r="1966" spans="1:11" x14ac:dyDescent="0.3">
      <c r="A1966" t="s">
        <v>3790</v>
      </c>
      <c r="B1966" s="13">
        <v>45405</v>
      </c>
      <c r="C1966" t="s">
        <v>1193</v>
      </c>
      <c r="D1966" t="s">
        <v>1684</v>
      </c>
      <c r="E1966" t="s">
        <v>1773</v>
      </c>
      <c r="F1966">
        <v>3</v>
      </c>
      <c r="G1966">
        <v>120.97</v>
      </c>
      <c r="H1966" t="s">
        <v>1824</v>
      </c>
      <c r="I1966">
        <v>362.91</v>
      </c>
      <c r="J1966">
        <v>39.92</v>
      </c>
      <c r="K1966">
        <v>0.11</v>
      </c>
    </row>
    <row r="1967" spans="1:11" x14ac:dyDescent="0.3">
      <c r="A1967" t="s">
        <v>3791</v>
      </c>
      <c r="B1967" s="13">
        <v>45424</v>
      </c>
      <c r="C1967" t="s">
        <v>124</v>
      </c>
      <c r="D1967" t="s">
        <v>1628</v>
      </c>
      <c r="E1967" t="s">
        <v>1786</v>
      </c>
      <c r="F1967">
        <v>2</v>
      </c>
      <c r="G1967">
        <v>26.36</v>
      </c>
      <c r="H1967" t="s">
        <v>1829</v>
      </c>
      <c r="I1967">
        <v>52.72</v>
      </c>
      <c r="J1967">
        <v>1.58</v>
      </c>
      <c r="K1967">
        <v>0.03</v>
      </c>
    </row>
    <row r="1968" spans="1:11" x14ac:dyDescent="0.3">
      <c r="A1968" t="s">
        <v>3792</v>
      </c>
      <c r="B1968" s="13">
        <v>45881</v>
      </c>
      <c r="C1968" t="s">
        <v>134</v>
      </c>
      <c r="D1968" t="s">
        <v>1702</v>
      </c>
      <c r="E1968" t="s">
        <v>1776</v>
      </c>
      <c r="F1968">
        <v>1</v>
      </c>
      <c r="G1968">
        <v>918.87</v>
      </c>
      <c r="H1968" t="s">
        <v>1826</v>
      </c>
      <c r="I1968">
        <v>918.87</v>
      </c>
      <c r="J1968">
        <v>101.08</v>
      </c>
      <c r="K1968">
        <v>0.11</v>
      </c>
    </row>
    <row r="1969" spans="1:11" x14ac:dyDescent="0.3">
      <c r="A1969" t="s">
        <v>3793</v>
      </c>
      <c r="B1969" s="13">
        <v>45794</v>
      </c>
      <c r="C1969" t="s">
        <v>127</v>
      </c>
      <c r="D1969" t="s">
        <v>1682</v>
      </c>
      <c r="E1969" t="s">
        <v>1792</v>
      </c>
      <c r="F1969">
        <v>2</v>
      </c>
      <c r="G1969">
        <v>924.73</v>
      </c>
      <c r="H1969" t="s">
        <v>1826</v>
      </c>
      <c r="I1969">
        <v>1849.46</v>
      </c>
      <c r="J1969">
        <v>536.34</v>
      </c>
      <c r="K1969">
        <v>0.28999999999999998</v>
      </c>
    </row>
    <row r="1970" spans="1:11" x14ac:dyDescent="0.3">
      <c r="A1970" t="s">
        <v>3794</v>
      </c>
      <c r="B1970" s="13">
        <v>45665</v>
      </c>
      <c r="C1970" t="s">
        <v>93</v>
      </c>
      <c r="D1970" t="s">
        <v>1572</v>
      </c>
      <c r="E1970" t="s">
        <v>1789</v>
      </c>
      <c r="F1970">
        <v>3</v>
      </c>
      <c r="G1970">
        <v>195.31</v>
      </c>
      <c r="H1970" t="s">
        <v>1829</v>
      </c>
      <c r="I1970">
        <v>585.92999999999995</v>
      </c>
      <c r="J1970">
        <v>76.17</v>
      </c>
      <c r="K1970">
        <v>0.13</v>
      </c>
    </row>
    <row r="1971" spans="1:11" x14ac:dyDescent="0.3">
      <c r="A1971" t="s">
        <v>3795</v>
      </c>
      <c r="B1971" s="13">
        <v>45793</v>
      </c>
      <c r="C1971" t="s">
        <v>481</v>
      </c>
      <c r="D1971" t="s">
        <v>1624</v>
      </c>
      <c r="E1971" t="s">
        <v>1782</v>
      </c>
      <c r="F1971">
        <v>1</v>
      </c>
      <c r="G1971">
        <v>91.38</v>
      </c>
      <c r="H1971" t="s">
        <v>1824</v>
      </c>
      <c r="I1971">
        <v>91.38</v>
      </c>
      <c r="J1971">
        <v>12.79</v>
      </c>
      <c r="K1971">
        <v>0.14000000000000001</v>
      </c>
    </row>
    <row r="1972" spans="1:11" x14ac:dyDescent="0.3">
      <c r="A1972" t="s">
        <v>3796</v>
      </c>
      <c r="B1972" s="13">
        <v>45563</v>
      </c>
      <c r="C1972" t="s">
        <v>1487</v>
      </c>
      <c r="D1972" t="s">
        <v>1720</v>
      </c>
      <c r="E1972" t="s">
        <v>1792</v>
      </c>
      <c r="F1972">
        <v>2</v>
      </c>
      <c r="G1972">
        <v>494.35</v>
      </c>
      <c r="H1972" t="s">
        <v>1824</v>
      </c>
      <c r="I1972">
        <v>988.7</v>
      </c>
      <c r="J1972">
        <v>98.87</v>
      </c>
      <c r="K1972">
        <v>0.1</v>
      </c>
    </row>
    <row r="1973" spans="1:11" x14ac:dyDescent="0.3">
      <c r="A1973" t="s">
        <v>3797</v>
      </c>
      <c r="B1973" s="13">
        <v>45577</v>
      </c>
      <c r="C1973" t="s">
        <v>815</v>
      </c>
      <c r="D1973" t="s">
        <v>1596</v>
      </c>
      <c r="E1973" t="s">
        <v>1789</v>
      </c>
      <c r="F1973">
        <v>1</v>
      </c>
      <c r="G1973">
        <v>412.2</v>
      </c>
      <c r="H1973" t="s">
        <v>1824</v>
      </c>
      <c r="I1973">
        <v>412.2</v>
      </c>
      <c r="J1973">
        <v>45.34</v>
      </c>
      <c r="K1973">
        <v>0.11</v>
      </c>
    </row>
    <row r="1974" spans="1:11" x14ac:dyDescent="0.3">
      <c r="A1974" t="s">
        <v>3798</v>
      </c>
      <c r="B1974" s="13">
        <v>45466</v>
      </c>
      <c r="C1974" t="s">
        <v>1229</v>
      </c>
      <c r="D1974" t="s">
        <v>1706</v>
      </c>
      <c r="E1974" t="s">
        <v>1804</v>
      </c>
      <c r="F1974">
        <v>1</v>
      </c>
      <c r="G1974">
        <v>650.47</v>
      </c>
      <c r="H1974" t="s">
        <v>1826</v>
      </c>
      <c r="I1974">
        <v>650.47</v>
      </c>
      <c r="J1974">
        <v>84.56</v>
      </c>
      <c r="K1974">
        <v>0.13</v>
      </c>
    </row>
    <row r="1975" spans="1:11" x14ac:dyDescent="0.3">
      <c r="A1975" t="s">
        <v>3799</v>
      </c>
      <c r="B1975" s="13">
        <v>45256</v>
      </c>
      <c r="C1975" t="s">
        <v>520</v>
      </c>
      <c r="D1975" t="s">
        <v>1576</v>
      </c>
      <c r="E1975" t="s">
        <v>1794</v>
      </c>
      <c r="F1975">
        <v>1</v>
      </c>
      <c r="G1975">
        <v>68.209999999999994</v>
      </c>
      <c r="H1975" t="s">
        <v>1826</v>
      </c>
      <c r="I1975">
        <v>68.209999999999994</v>
      </c>
      <c r="J1975">
        <v>3.41</v>
      </c>
      <c r="K1975">
        <v>0.05</v>
      </c>
    </row>
    <row r="1976" spans="1:11" x14ac:dyDescent="0.3">
      <c r="A1976" t="s">
        <v>3800</v>
      </c>
      <c r="B1976" s="13">
        <v>45886</v>
      </c>
      <c r="C1976" t="s">
        <v>461</v>
      </c>
      <c r="D1976" t="s">
        <v>1654</v>
      </c>
      <c r="E1976" t="s">
        <v>1779</v>
      </c>
      <c r="F1976">
        <v>2</v>
      </c>
      <c r="G1976">
        <v>842.89</v>
      </c>
      <c r="H1976" t="s">
        <v>1829</v>
      </c>
      <c r="I1976">
        <v>1685.78</v>
      </c>
      <c r="J1976">
        <v>421.44</v>
      </c>
      <c r="K1976">
        <v>0.25</v>
      </c>
    </row>
    <row r="1977" spans="1:11" x14ac:dyDescent="0.3">
      <c r="A1977" t="s">
        <v>3801</v>
      </c>
      <c r="B1977" s="13">
        <v>45390</v>
      </c>
      <c r="C1977" t="s">
        <v>948</v>
      </c>
      <c r="D1977" t="s">
        <v>1555</v>
      </c>
      <c r="E1977" t="s">
        <v>1769</v>
      </c>
      <c r="F1977">
        <v>2</v>
      </c>
      <c r="G1977">
        <v>227.95</v>
      </c>
      <c r="H1977" t="s">
        <v>1829</v>
      </c>
      <c r="I1977">
        <v>455.9</v>
      </c>
      <c r="J1977">
        <v>109.42</v>
      </c>
      <c r="K1977">
        <v>0.24</v>
      </c>
    </row>
    <row r="1978" spans="1:11" x14ac:dyDescent="0.3">
      <c r="A1978" t="s">
        <v>3802</v>
      </c>
      <c r="B1978" s="13">
        <v>45388</v>
      </c>
      <c r="C1978" t="s">
        <v>631</v>
      </c>
      <c r="D1978" t="s">
        <v>1680</v>
      </c>
      <c r="E1978" t="s">
        <v>1794</v>
      </c>
      <c r="F1978">
        <v>3</v>
      </c>
      <c r="G1978">
        <v>685.97</v>
      </c>
      <c r="H1978" t="s">
        <v>1826</v>
      </c>
      <c r="I1978">
        <v>2057.91</v>
      </c>
      <c r="J1978">
        <v>493.9</v>
      </c>
      <c r="K1978">
        <v>0.24</v>
      </c>
    </row>
    <row r="1979" spans="1:11" x14ac:dyDescent="0.3">
      <c r="A1979" t="s">
        <v>3803</v>
      </c>
      <c r="B1979" s="13">
        <v>45793</v>
      </c>
      <c r="C1979" t="s">
        <v>1142</v>
      </c>
      <c r="D1979" t="s">
        <v>1606</v>
      </c>
      <c r="E1979" t="s">
        <v>1761</v>
      </c>
      <c r="F1979">
        <v>1</v>
      </c>
      <c r="G1979">
        <v>722.57</v>
      </c>
      <c r="H1979" t="s">
        <v>1824</v>
      </c>
      <c r="I1979">
        <v>722.57</v>
      </c>
      <c r="J1979">
        <v>130.06</v>
      </c>
      <c r="K1979">
        <v>0.18</v>
      </c>
    </row>
    <row r="1980" spans="1:11" x14ac:dyDescent="0.3">
      <c r="A1980" t="s">
        <v>3804</v>
      </c>
      <c r="B1980" s="13">
        <v>45615</v>
      </c>
      <c r="C1980" t="s">
        <v>475</v>
      </c>
      <c r="D1980" t="s">
        <v>1618</v>
      </c>
      <c r="E1980" t="s">
        <v>1773</v>
      </c>
      <c r="F1980">
        <v>3</v>
      </c>
      <c r="G1980">
        <v>585.54999999999995</v>
      </c>
      <c r="H1980" t="s">
        <v>1829</v>
      </c>
      <c r="I1980">
        <v>1756.65</v>
      </c>
      <c r="J1980">
        <v>245.93</v>
      </c>
      <c r="K1980">
        <v>0.14000000000000001</v>
      </c>
    </row>
    <row r="1981" spans="1:11" x14ac:dyDescent="0.3">
      <c r="A1981" t="s">
        <v>3805</v>
      </c>
      <c r="B1981" s="13">
        <v>45666</v>
      </c>
      <c r="C1981" t="s">
        <v>975</v>
      </c>
      <c r="D1981" t="s">
        <v>1640</v>
      </c>
      <c r="E1981" t="s">
        <v>1797</v>
      </c>
      <c r="F1981">
        <v>2</v>
      </c>
      <c r="G1981">
        <v>635.80999999999995</v>
      </c>
      <c r="H1981" t="s">
        <v>1826</v>
      </c>
      <c r="I1981">
        <v>1271.6199999999999</v>
      </c>
      <c r="J1981">
        <v>165.31</v>
      </c>
      <c r="K1981">
        <v>0.13</v>
      </c>
    </row>
    <row r="1982" spans="1:11" x14ac:dyDescent="0.3">
      <c r="A1982" t="s">
        <v>3806</v>
      </c>
      <c r="B1982" s="13">
        <v>45644</v>
      </c>
      <c r="C1982" t="s">
        <v>881</v>
      </c>
      <c r="D1982" t="s">
        <v>1576</v>
      </c>
      <c r="E1982" t="s">
        <v>1769</v>
      </c>
      <c r="F1982">
        <v>2</v>
      </c>
      <c r="G1982">
        <v>353.74</v>
      </c>
      <c r="H1982" t="s">
        <v>1824</v>
      </c>
      <c r="I1982">
        <v>707.48</v>
      </c>
      <c r="J1982">
        <v>7.07</v>
      </c>
      <c r="K1982">
        <v>0.01</v>
      </c>
    </row>
    <row r="1983" spans="1:11" x14ac:dyDescent="0.3">
      <c r="A1983" t="s">
        <v>3807</v>
      </c>
      <c r="B1983" s="13">
        <v>45648</v>
      </c>
      <c r="C1983" t="s">
        <v>842</v>
      </c>
      <c r="D1983" t="s">
        <v>1620</v>
      </c>
      <c r="E1983" t="s">
        <v>1779</v>
      </c>
      <c r="F1983">
        <v>1</v>
      </c>
      <c r="G1983">
        <v>377.52</v>
      </c>
      <c r="H1983" t="s">
        <v>1824</v>
      </c>
      <c r="I1983">
        <v>377.52</v>
      </c>
      <c r="J1983">
        <v>56.63</v>
      </c>
      <c r="K1983">
        <v>0.15</v>
      </c>
    </row>
    <row r="1984" spans="1:11" x14ac:dyDescent="0.3">
      <c r="A1984" t="s">
        <v>3808</v>
      </c>
      <c r="B1984" s="13">
        <v>45500</v>
      </c>
      <c r="C1984" t="s">
        <v>669</v>
      </c>
      <c r="D1984" t="s">
        <v>1684</v>
      </c>
      <c r="E1984" t="s">
        <v>1761</v>
      </c>
      <c r="F1984">
        <v>3</v>
      </c>
      <c r="G1984">
        <v>901.49</v>
      </c>
      <c r="H1984" t="s">
        <v>1824</v>
      </c>
      <c r="I1984">
        <v>2704.47</v>
      </c>
      <c r="J1984">
        <v>0</v>
      </c>
      <c r="K1984">
        <v>0</v>
      </c>
    </row>
    <row r="1985" spans="1:11" x14ac:dyDescent="0.3">
      <c r="A1985" t="s">
        <v>3809</v>
      </c>
      <c r="B1985" s="13">
        <v>45806</v>
      </c>
      <c r="C1985" t="s">
        <v>654</v>
      </c>
      <c r="D1985" t="s">
        <v>1608</v>
      </c>
      <c r="E1985" t="s">
        <v>1773</v>
      </c>
      <c r="F1985">
        <v>1</v>
      </c>
      <c r="G1985">
        <v>563.01</v>
      </c>
      <c r="H1985" t="s">
        <v>1824</v>
      </c>
      <c r="I1985">
        <v>563.01</v>
      </c>
      <c r="J1985">
        <v>56.3</v>
      </c>
      <c r="K1985">
        <v>0.1</v>
      </c>
    </row>
    <row r="1986" spans="1:11" x14ac:dyDescent="0.3">
      <c r="A1986" t="s">
        <v>3810</v>
      </c>
      <c r="B1986" s="13">
        <v>45365</v>
      </c>
      <c r="C1986" t="s">
        <v>198</v>
      </c>
      <c r="D1986" t="s">
        <v>1688</v>
      </c>
      <c r="E1986" t="s">
        <v>1776</v>
      </c>
      <c r="F1986">
        <v>4</v>
      </c>
      <c r="G1986">
        <v>167.25</v>
      </c>
      <c r="H1986" t="s">
        <v>1824</v>
      </c>
      <c r="I1986">
        <v>669</v>
      </c>
      <c r="J1986">
        <v>73.59</v>
      </c>
      <c r="K1986">
        <v>0.11</v>
      </c>
    </row>
    <row r="1987" spans="1:11" x14ac:dyDescent="0.3">
      <c r="A1987" t="s">
        <v>3811</v>
      </c>
      <c r="B1987" s="13">
        <v>45229</v>
      </c>
      <c r="C1987" t="s">
        <v>1403</v>
      </c>
      <c r="D1987" t="s">
        <v>1668</v>
      </c>
      <c r="E1987" t="s">
        <v>1810</v>
      </c>
      <c r="F1987">
        <v>3</v>
      </c>
      <c r="G1987">
        <v>345.43</v>
      </c>
      <c r="H1987" t="s">
        <v>1829</v>
      </c>
      <c r="I1987">
        <v>1036.29</v>
      </c>
      <c r="J1987">
        <v>82.9</v>
      </c>
      <c r="K1987">
        <v>0.08</v>
      </c>
    </row>
    <row r="1988" spans="1:11" x14ac:dyDescent="0.3">
      <c r="A1988" t="s">
        <v>3812</v>
      </c>
      <c r="B1988" s="13">
        <v>45349</v>
      </c>
      <c r="C1988" t="s">
        <v>972</v>
      </c>
      <c r="D1988" t="s">
        <v>1712</v>
      </c>
      <c r="E1988" t="s">
        <v>1786</v>
      </c>
      <c r="F1988">
        <v>4</v>
      </c>
      <c r="G1988">
        <v>752.48</v>
      </c>
      <c r="H1988" t="s">
        <v>1824</v>
      </c>
      <c r="I1988">
        <v>3009.92</v>
      </c>
      <c r="J1988">
        <v>692.28</v>
      </c>
      <c r="K1988">
        <v>0.23</v>
      </c>
    </row>
    <row r="1989" spans="1:11" x14ac:dyDescent="0.3">
      <c r="A1989" t="s">
        <v>3813</v>
      </c>
      <c r="B1989" s="13">
        <v>45886</v>
      </c>
      <c r="C1989" t="s">
        <v>1389</v>
      </c>
      <c r="D1989" t="s">
        <v>1662</v>
      </c>
      <c r="E1989" t="s">
        <v>1813</v>
      </c>
      <c r="F1989">
        <v>1</v>
      </c>
      <c r="G1989">
        <v>120.02</v>
      </c>
      <c r="H1989" t="s">
        <v>1824</v>
      </c>
      <c r="I1989">
        <v>120.02</v>
      </c>
      <c r="J1989">
        <v>31.21</v>
      </c>
      <c r="K1989">
        <v>0.26</v>
      </c>
    </row>
    <row r="1990" spans="1:11" x14ac:dyDescent="0.3">
      <c r="A1990" t="s">
        <v>3814</v>
      </c>
      <c r="B1990" s="13">
        <v>45359</v>
      </c>
      <c r="C1990" t="s">
        <v>1017</v>
      </c>
      <c r="D1990" t="s">
        <v>1630</v>
      </c>
      <c r="E1990" t="s">
        <v>1782</v>
      </c>
      <c r="F1990">
        <v>3</v>
      </c>
      <c r="G1990">
        <v>146.71</v>
      </c>
      <c r="H1990" t="s">
        <v>1824</v>
      </c>
      <c r="I1990">
        <v>440.13</v>
      </c>
      <c r="J1990">
        <v>123.24</v>
      </c>
      <c r="K1990">
        <v>0.28000000000000003</v>
      </c>
    </row>
    <row r="1991" spans="1:11" x14ac:dyDescent="0.3">
      <c r="A1991" t="s">
        <v>3815</v>
      </c>
      <c r="B1991" s="13">
        <v>45730</v>
      </c>
      <c r="C1991" t="s">
        <v>298</v>
      </c>
      <c r="D1991" t="s">
        <v>1676</v>
      </c>
      <c r="E1991" t="s">
        <v>1752</v>
      </c>
      <c r="F1991">
        <v>2</v>
      </c>
      <c r="G1991">
        <v>358.87</v>
      </c>
      <c r="H1991" t="s">
        <v>1824</v>
      </c>
      <c r="I1991">
        <v>717.74</v>
      </c>
      <c r="J1991">
        <v>172.26</v>
      </c>
      <c r="K1991">
        <v>0.24</v>
      </c>
    </row>
    <row r="1992" spans="1:11" x14ac:dyDescent="0.3">
      <c r="A1992" t="s">
        <v>3816</v>
      </c>
      <c r="B1992" s="13">
        <v>45456</v>
      </c>
      <c r="C1992" t="s">
        <v>773</v>
      </c>
      <c r="D1992" t="s">
        <v>1652</v>
      </c>
      <c r="E1992" t="s">
        <v>1766</v>
      </c>
      <c r="F1992">
        <v>4</v>
      </c>
      <c r="G1992">
        <v>212.75</v>
      </c>
      <c r="H1992" t="s">
        <v>1829</v>
      </c>
      <c r="I1992">
        <v>851</v>
      </c>
      <c r="J1992">
        <v>93.61</v>
      </c>
      <c r="K1992">
        <v>0.11</v>
      </c>
    </row>
    <row r="1993" spans="1:11" x14ac:dyDescent="0.3">
      <c r="A1993" t="s">
        <v>3817</v>
      </c>
      <c r="B1993" s="13">
        <v>45450</v>
      </c>
      <c r="C1993" t="s">
        <v>1029</v>
      </c>
      <c r="D1993" t="s">
        <v>1638</v>
      </c>
      <c r="E1993" t="s">
        <v>1792</v>
      </c>
      <c r="F1993">
        <v>1</v>
      </c>
      <c r="G1993">
        <v>183.47</v>
      </c>
      <c r="H1993" t="s">
        <v>1826</v>
      </c>
      <c r="I1993">
        <v>183.47</v>
      </c>
      <c r="J1993">
        <v>31.19</v>
      </c>
      <c r="K1993">
        <v>0.17</v>
      </c>
    </row>
    <row r="1994" spans="1:11" x14ac:dyDescent="0.3">
      <c r="A1994" t="s">
        <v>3818</v>
      </c>
      <c r="B1994" s="13">
        <v>45493</v>
      </c>
      <c r="C1994" t="s">
        <v>251</v>
      </c>
      <c r="D1994" t="s">
        <v>1726</v>
      </c>
      <c r="E1994" t="s">
        <v>1801</v>
      </c>
      <c r="F1994">
        <v>4</v>
      </c>
      <c r="G1994">
        <v>569.98</v>
      </c>
      <c r="H1994" t="s">
        <v>1824</v>
      </c>
      <c r="I1994">
        <v>2279.92</v>
      </c>
      <c r="J1994">
        <v>524.38</v>
      </c>
      <c r="K1994">
        <v>0.23</v>
      </c>
    </row>
    <row r="1995" spans="1:11" x14ac:dyDescent="0.3">
      <c r="A1995" t="s">
        <v>3819</v>
      </c>
      <c r="B1995" s="13">
        <v>45274</v>
      </c>
      <c r="C1995" t="s">
        <v>1455</v>
      </c>
      <c r="D1995" t="s">
        <v>1590</v>
      </c>
      <c r="E1995" t="s">
        <v>1794</v>
      </c>
      <c r="F1995">
        <v>3</v>
      </c>
      <c r="G1995">
        <v>984.12</v>
      </c>
      <c r="H1995" t="s">
        <v>1824</v>
      </c>
      <c r="I1995">
        <v>2952.36</v>
      </c>
      <c r="J1995">
        <v>797.14</v>
      </c>
      <c r="K1995">
        <v>0.27</v>
      </c>
    </row>
    <row r="1996" spans="1:11" x14ac:dyDescent="0.3">
      <c r="A1996" t="s">
        <v>3820</v>
      </c>
      <c r="B1996" s="13">
        <v>45844</v>
      </c>
      <c r="C1996" t="s">
        <v>1458</v>
      </c>
      <c r="D1996" t="s">
        <v>1716</v>
      </c>
      <c r="E1996" t="s">
        <v>1782</v>
      </c>
      <c r="F1996">
        <v>1</v>
      </c>
      <c r="G1996">
        <v>905.23</v>
      </c>
      <c r="H1996" t="s">
        <v>1824</v>
      </c>
      <c r="I1996">
        <v>905.23</v>
      </c>
      <c r="J1996">
        <v>0</v>
      </c>
      <c r="K1996">
        <v>0</v>
      </c>
    </row>
    <row r="1997" spans="1:11" x14ac:dyDescent="0.3">
      <c r="A1997" t="s">
        <v>3821</v>
      </c>
      <c r="B1997" s="13">
        <v>45264</v>
      </c>
      <c r="C1997" t="s">
        <v>613</v>
      </c>
      <c r="D1997" t="s">
        <v>1746</v>
      </c>
      <c r="E1997" t="s">
        <v>1813</v>
      </c>
      <c r="F1997">
        <v>3</v>
      </c>
      <c r="G1997">
        <v>112.77</v>
      </c>
      <c r="H1997" t="s">
        <v>1824</v>
      </c>
      <c r="I1997">
        <v>338.31</v>
      </c>
      <c r="J1997">
        <v>64.28</v>
      </c>
      <c r="K1997">
        <v>0.19</v>
      </c>
    </row>
    <row r="1998" spans="1:11" x14ac:dyDescent="0.3">
      <c r="A1998" t="s">
        <v>3822</v>
      </c>
      <c r="B1998" s="13">
        <v>45773</v>
      </c>
      <c r="C1998" t="s">
        <v>538</v>
      </c>
      <c r="D1998" t="s">
        <v>1618</v>
      </c>
      <c r="E1998" t="s">
        <v>1782</v>
      </c>
      <c r="F1998">
        <v>3</v>
      </c>
      <c r="G1998">
        <v>875.99</v>
      </c>
      <c r="H1998" t="s">
        <v>1826</v>
      </c>
      <c r="I1998">
        <v>2627.97</v>
      </c>
      <c r="J1998">
        <v>236.52</v>
      </c>
      <c r="K1998">
        <v>0.09</v>
      </c>
    </row>
    <row r="1999" spans="1:11" x14ac:dyDescent="0.3">
      <c r="A1999" t="s">
        <v>3823</v>
      </c>
      <c r="B1999" s="13">
        <v>45460</v>
      </c>
      <c r="C1999" t="s">
        <v>441</v>
      </c>
      <c r="D1999" t="s">
        <v>1726</v>
      </c>
      <c r="E1999" t="s">
        <v>1789</v>
      </c>
      <c r="F1999">
        <v>2</v>
      </c>
      <c r="G1999">
        <v>685.31</v>
      </c>
      <c r="H1999" t="s">
        <v>1826</v>
      </c>
      <c r="I1999">
        <v>1370.62</v>
      </c>
      <c r="J1999">
        <v>356.36</v>
      </c>
      <c r="K1999">
        <v>0.26</v>
      </c>
    </row>
    <row r="2000" spans="1:11" x14ac:dyDescent="0.3">
      <c r="A2000" t="s">
        <v>3824</v>
      </c>
      <c r="B2000" s="13">
        <v>45607</v>
      </c>
      <c r="C2000" t="s">
        <v>198</v>
      </c>
      <c r="D2000" t="s">
        <v>1670</v>
      </c>
      <c r="E2000" t="s">
        <v>1792</v>
      </c>
      <c r="F2000">
        <v>3</v>
      </c>
      <c r="G2000">
        <v>945.37</v>
      </c>
      <c r="H2000" t="s">
        <v>1824</v>
      </c>
      <c r="I2000">
        <v>2836.11</v>
      </c>
      <c r="J2000">
        <v>141.81</v>
      </c>
      <c r="K2000">
        <v>0.05</v>
      </c>
    </row>
    <row r="2001" spans="1:11" x14ac:dyDescent="0.3">
      <c r="A2001" t="s">
        <v>3825</v>
      </c>
      <c r="B2001" s="13">
        <v>45267</v>
      </c>
      <c r="C2001" t="s">
        <v>100</v>
      </c>
      <c r="D2001" t="s">
        <v>1700</v>
      </c>
      <c r="E2001" t="s">
        <v>1813</v>
      </c>
      <c r="F2001">
        <v>3</v>
      </c>
      <c r="G2001">
        <v>68.45</v>
      </c>
      <c r="H2001" t="s">
        <v>1826</v>
      </c>
      <c r="I2001">
        <v>205.35</v>
      </c>
      <c r="J2001">
        <v>34.909999999999997</v>
      </c>
      <c r="K2001">
        <v>0.17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activeCell="G8" sqref="G8"/>
    </sheetView>
  </sheetViews>
  <sheetFormatPr defaultRowHeight="14.4" x14ac:dyDescent="0.3"/>
  <cols>
    <col min="1" max="1" width="13.77734375" customWidth="1"/>
    <col min="4" max="4" width="9" customWidth="1"/>
    <col min="5" max="5" width="24.33203125" customWidth="1"/>
    <col min="7" max="7" width="9.6640625" customWidth="1"/>
    <col min="8" max="8" width="14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B7" sqref="B7"/>
    </sheetView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2" t="s">
        <v>1536</v>
      </c>
      <c r="B1" s="2" t="s">
        <v>1537</v>
      </c>
      <c r="C1" s="2" t="s">
        <v>1538</v>
      </c>
      <c r="D1" s="2" t="s">
        <v>1539</v>
      </c>
      <c r="E1" s="2" t="s">
        <v>1540</v>
      </c>
      <c r="F1" s="2" t="s">
        <v>1541</v>
      </c>
      <c r="G1" s="2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F28" sqref="F28"/>
    </sheetView>
  </sheetViews>
  <sheetFormatPr defaultRowHeight="14.4" x14ac:dyDescent="0.3"/>
  <cols>
    <col min="1" max="1" width="10.109375" customWidth="1"/>
    <col min="2" max="2" width="23.33203125" customWidth="1"/>
    <col min="3" max="3" width="17.5546875" customWidth="1"/>
    <col min="4" max="4" width="19.77734375" customWidth="1"/>
    <col min="5" max="5" width="12.44140625" customWidth="1"/>
  </cols>
  <sheetData>
    <row r="1" spans="1:5" x14ac:dyDescent="0.3">
      <c r="A1" s="2" t="s">
        <v>1748</v>
      </c>
      <c r="B1" s="2" t="s">
        <v>1749</v>
      </c>
      <c r="C1" s="2" t="s">
        <v>1750</v>
      </c>
      <c r="D1" s="2" t="s">
        <v>4</v>
      </c>
      <c r="E1" s="2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1"/>
  <sheetViews>
    <sheetView workbookViewId="0">
      <selection activeCell="K1" sqref="K1"/>
    </sheetView>
  </sheetViews>
  <sheetFormatPr defaultRowHeight="14.4" x14ac:dyDescent="0.3"/>
  <cols>
    <col min="1" max="1" width="9.88671875" customWidth="1"/>
    <col min="2" max="2" width="16.44140625" customWidth="1"/>
    <col min="3" max="3" width="13.77734375" customWidth="1"/>
    <col min="4" max="4" width="12.33203125" customWidth="1"/>
    <col min="5" max="5" width="10.109375" customWidth="1"/>
    <col min="6" max="6" width="10.21875" customWidth="1"/>
    <col min="7" max="7" width="17" style="4" bestFit="1" customWidth="1"/>
    <col min="8" max="8" width="11.5546875" customWidth="1"/>
    <col min="9" max="9" width="10.21875" customWidth="1"/>
    <col min="10" max="10" width="15.5546875" customWidth="1"/>
    <col min="11" max="11" width="15" customWidth="1"/>
    <col min="12" max="12" width="14.33203125" style="3" customWidth="1"/>
    <col min="13" max="13" width="10.77734375" customWidth="1"/>
    <col min="14" max="14" width="10.77734375" style="3" customWidth="1"/>
  </cols>
  <sheetData>
    <row r="1" spans="1:14" s="7" customFormat="1" ht="37.799999999999997" customHeight="1" x14ac:dyDescent="0.3">
      <c r="A1" s="5" t="s">
        <v>1816</v>
      </c>
      <c r="B1" s="5" t="s">
        <v>1817</v>
      </c>
      <c r="C1" s="5" t="s">
        <v>0</v>
      </c>
      <c r="D1" s="5" t="s">
        <v>1536</v>
      </c>
      <c r="E1" s="5" t="s">
        <v>1748</v>
      </c>
      <c r="F1" s="5" t="s">
        <v>1818</v>
      </c>
      <c r="G1" s="6" t="s">
        <v>3994</v>
      </c>
      <c r="H1" s="5" t="s">
        <v>1819</v>
      </c>
      <c r="I1" s="5" t="s">
        <v>1820</v>
      </c>
      <c r="J1" s="8" t="s">
        <v>1821</v>
      </c>
      <c r="K1" s="9" t="s">
        <v>1822</v>
      </c>
      <c r="L1" s="11" t="s">
        <v>3995</v>
      </c>
      <c r="M1" s="6" t="s">
        <v>3996</v>
      </c>
      <c r="N1" s="11" t="s">
        <v>3997</v>
      </c>
    </row>
    <row r="2" spans="1:14" x14ac:dyDescent="0.3">
      <c r="A2" t="s">
        <v>1823</v>
      </c>
      <c r="B2" s="1">
        <v>45480</v>
      </c>
      <c r="C2" t="s">
        <v>1272</v>
      </c>
      <c r="D2" t="s">
        <v>1742</v>
      </c>
      <c r="E2" t="s">
        <v>1766</v>
      </c>
      <c r="F2">
        <v>1</v>
      </c>
      <c r="G2" s="4">
        <f>IF(ISBLANK(Sales_Fact[[#This Row],[Quantity]]),AVERAGEIF(E:E,Sales_Fact[[#This Row],[Store_ID]],F:F),Sales_Fact[[#This Row],[Quantity]])</f>
        <v>1</v>
      </c>
      <c r="H2">
        <v>218.04</v>
      </c>
      <c r="I2">
        <v>0.09</v>
      </c>
      <c r="J2" t="s">
        <v>1824</v>
      </c>
      <c r="K2" s="10">
        <v>198.41640000000001</v>
      </c>
      <c r="L2" s="12">
        <f>Sales_Fact[[#This Row],[Quantity New]]*Sales_Fact[[#This Row],[Unit_Price]]</f>
        <v>218.04</v>
      </c>
      <c r="M2" s="12">
        <f>Sales_Fact[[#This Row],[Quantity New*Unit Price]]-Sales_Fact[[#This Row],[Total_Amount]]</f>
        <v>19.623599999999982</v>
      </c>
      <c r="N2" s="12">
        <f>Sales_Fact[[#This Row],[Actual Discount]]/Sales_Fact[[#This Row],[Quantity New*Unit Price]]</f>
        <v>8.9999999999999927E-2</v>
      </c>
    </row>
    <row r="3" spans="1:14" x14ac:dyDescent="0.3">
      <c r="A3" t="s">
        <v>1825</v>
      </c>
      <c r="B3" s="1">
        <v>45285</v>
      </c>
      <c r="C3" t="s">
        <v>1440</v>
      </c>
      <c r="D3" t="s">
        <v>1696</v>
      </c>
      <c r="E3" t="s">
        <v>1807</v>
      </c>
      <c r="F3">
        <v>3</v>
      </c>
      <c r="G3" s="4">
        <f>IF(ISBLANK(Sales_Fact[[#This Row],[Quantity]]),AVERAGEIF(E:E,Sales_Fact[[#This Row],[Store_ID]],F:F),Sales_Fact[[#This Row],[Quantity]])</f>
        <v>3</v>
      </c>
      <c r="H3">
        <v>104.47</v>
      </c>
      <c r="I3">
        <v>0.27</v>
      </c>
      <c r="J3" t="s">
        <v>1826</v>
      </c>
      <c r="K3" s="10">
        <v>228.7893</v>
      </c>
      <c r="L3" s="12">
        <f>Sales_Fact[[#This Row],[Quantity New]]*Sales_Fact[[#This Row],[Unit_Price]]</f>
        <v>313.40999999999997</v>
      </c>
      <c r="M3" s="12">
        <f>Sales_Fact[[#This Row],[Quantity New*Unit Price]]-Sales_Fact[[#This Row],[Total_Amount]]</f>
        <v>84.620699999999971</v>
      </c>
      <c r="N3" s="12">
        <f>Sales_Fact[[#This Row],[Actual Discount]]/Sales_Fact[[#This Row],[Quantity New*Unit Price]]</f>
        <v>0.26999999999999996</v>
      </c>
    </row>
    <row r="4" spans="1:14" x14ac:dyDescent="0.3">
      <c r="A4" t="s">
        <v>1827</v>
      </c>
      <c r="B4" s="1">
        <v>45446</v>
      </c>
      <c r="C4" t="s">
        <v>211</v>
      </c>
      <c r="D4" t="s">
        <v>1646</v>
      </c>
      <c r="E4" t="s">
        <v>1782</v>
      </c>
      <c r="F4">
        <v>4</v>
      </c>
      <c r="G4" s="4">
        <f>IF(ISBLANK(Sales_Fact[[#This Row],[Quantity]]),AVERAGEIF(E:E,Sales_Fact[[#This Row],[Store_ID]],F:F),Sales_Fact[[#This Row],[Quantity]])</f>
        <v>4</v>
      </c>
      <c r="H4">
        <v>914.05</v>
      </c>
      <c r="I4">
        <v>0.25</v>
      </c>
      <c r="J4" t="s">
        <v>1824</v>
      </c>
      <c r="K4" s="10">
        <v>2742.15</v>
      </c>
      <c r="L4" s="12">
        <f>Sales_Fact[[#This Row],[Quantity New]]*Sales_Fact[[#This Row],[Unit_Price]]</f>
        <v>3656.2</v>
      </c>
      <c r="M4" s="12">
        <f>Sales_Fact[[#This Row],[Quantity New*Unit Price]]-Sales_Fact[[#This Row],[Total_Amount]]</f>
        <v>914.04999999999973</v>
      </c>
      <c r="N4" s="12">
        <f>Sales_Fact[[#This Row],[Actual Discount]]/Sales_Fact[[#This Row],[Quantity New*Unit Price]]</f>
        <v>0.24999999999999994</v>
      </c>
    </row>
    <row r="5" spans="1:14" x14ac:dyDescent="0.3">
      <c r="A5" t="s">
        <v>1828</v>
      </c>
      <c r="B5" s="1">
        <v>45259</v>
      </c>
      <c r="C5" t="s">
        <v>1086</v>
      </c>
      <c r="D5" t="s">
        <v>1700</v>
      </c>
      <c r="E5" t="s">
        <v>1782</v>
      </c>
      <c r="F5">
        <v>1</v>
      </c>
      <c r="G5" s="4">
        <f>IF(ISBLANK(Sales_Fact[[#This Row],[Quantity]]),AVERAGEIF(E:E,Sales_Fact[[#This Row],[Store_ID]],F:F),Sales_Fact[[#This Row],[Quantity]])</f>
        <v>1</v>
      </c>
      <c r="H5">
        <v>921.51</v>
      </c>
      <c r="I5">
        <v>0.16</v>
      </c>
      <c r="J5" t="s">
        <v>1829</v>
      </c>
      <c r="K5" s="10">
        <v>774.0684</v>
      </c>
      <c r="L5" s="12">
        <f>Sales_Fact[[#This Row],[Quantity New]]*Sales_Fact[[#This Row],[Unit_Price]]</f>
        <v>921.51</v>
      </c>
      <c r="M5" s="12">
        <f>Sales_Fact[[#This Row],[Quantity New*Unit Price]]-Sales_Fact[[#This Row],[Total_Amount]]</f>
        <v>147.44159999999999</v>
      </c>
      <c r="N5" s="12">
        <f>Sales_Fact[[#This Row],[Actual Discount]]/Sales_Fact[[#This Row],[Quantity New*Unit Price]]</f>
        <v>0.16</v>
      </c>
    </row>
    <row r="6" spans="1:14" x14ac:dyDescent="0.3">
      <c r="A6" t="s">
        <v>1830</v>
      </c>
      <c r="B6" s="1">
        <v>45297</v>
      </c>
      <c r="C6" t="s">
        <v>1516</v>
      </c>
      <c r="D6" t="s">
        <v>1666</v>
      </c>
      <c r="E6" t="s">
        <v>1773</v>
      </c>
      <c r="F6">
        <v>3</v>
      </c>
      <c r="G6" s="4">
        <f>IF(ISBLANK(Sales_Fact[[#This Row],[Quantity]]),AVERAGEIF(E:E,Sales_Fact[[#This Row],[Store_ID]],F:F),Sales_Fact[[#This Row],[Quantity]])</f>
        <v>3</v>
      </c>
      <c r="H6">
        <v>745.3</v>
      </c>
      <c r="I6">
        <v>0.18</v>
      </c>
      <c r="J6" t="s">
        <v>1824</v>
      </c>
      <c r="K6" s="10">
        <v>1833.4380000000001</v>
      </c>
      <c r="L6" s="12">
        <f>Sales_Fact[[#This Row],[Quantity New]]*Sales_Fact[[#This Row],[Unit_Price]]</f>
        <v>2235.8999999999996</v>
      </c>
      <c r="M6" s="12">
        <f>Sales_Fact[[#This Row],[Quantity New*Unit Price]]-Sales_Fact[[#This Row],[Total_Amount]]</f>
        <v>402.46199999999953</v>
      </c>
      <c r="N6" s="12">
        <f>Sales_Fact[[#This Row],[Actual Discount]]/Sales_Fact[[#This Row],[Quantity New*Unit Price]]</f>
        <v>0.17999999999999983</v>
      </c>
    </row>
    <row r="7" spans="1:14" x14ac:dyDescent="0.3">
      <c r="A7" t="s">
        <v>1831</v>
      </c>
      <c r="B7" s="1">
        <v>45499</v>
      </c>
      <c r="C7" t="s">
        <v>405</v>
      </c>
      <c r="D7" t="s">
        <v>1578</v>
      </c>
      <c r="E7" t="s">
        <v>1779</v>
      </c>
      <c r="F7">
        <v>3</v>
      </c>
      <c r="G7" s="4">
        <f>IF(ISBLANK(Sales_Fact[[#This Row],[Quantity]]),AVERAGEIF(E:E,Sales_Fact[[#This Row],[Store_ID]],F:F),Sales_Fact[[#This Row],[Quantity]])</f>
        <v>3</v>
      </c>
      <c r="H7">
        <v>147.01</v>
      </c>
      <c r="I7">
        <v>0.19</v>
      </c>
      <c r="J7" t="s">
        <v>1829</v>
      </c>
      <c r="K7" s="10">
        <v>357.23430000000002</v>
      </c>
      <c r="L7" s="12">
        <f>Sales_Fact[[#This Row],[Quantity New]]*Sales_Fact[[#This Row],[Unit_Price]]</f>
        <v>441.03</v>
      </c>
      <c r="M7" s="12">
        <f>Sales_Fact[[#This Row],[Quantity New*Unit Price]]-Sales_Fact[[#This Row],[Total_Amount]]</f>
        <v>83.795699999999954</v>
      </c>
      <c r="N7" s="12">
        <f>Sales_Fact[[#This Row],[Actual Discount]]/Sales_Fact[[#This Row],[Quantity New*Unit Price]]</f>
        <v>0.18999999999999992</v>
      </c>
    </row>
    <row r="8" spans="1:14" x14ac:dyDescent="0.3">
      <c r="A8" t="s">
        <v>1832</v>
      </c>
      <c r="B8" s="1">
        <v>45850</v>
      </c>
      <c r="C8" t="s">
        <v>75</v>
      </c>
      <c r="D8" t="s">
        <v>1660</v>
      </c>
      <c r="E8" t="s">
        <v>1769</v>
      </c>
      <c r="F8">
        <v>2</v>
      </c>
      <c r="G8" s="4">
        <f>IF(ISBLANK(Sales_Fact[[#This Row],[Quantity]]),AVERAGEIF(E:E,Sales_Fact[[#This Row],[Store_ID]],F:F),Sales_Fact[[#This Row],[Quantity]])</f>
        <v>2</v>
      </c>
      <c r="H8">
        <v>785.31</v>
      </c>
      <c r="I8">
        <v>0.15</v>
      </c>
      <c r="J8" t="s">
        <v>1826</v>
      </c>
      <c r="K8" s="10">
        <v>1335.027</v>
      </c>
      <c r="L8" s="12">
        <f>Sales_Fact[[#This Row],[Quantity New]]*Sales_Fact[[#This Row],[Unit_Price]]</f>
        <v>1570.62</v>
      </c>
      <c r="M8" s="12">
        <f>Sales_Fact[[#This Row],[Quantity New*Unit Price]]-Sales_Fact[[#This Row],[Total_Amount]]</f>
        <v>235.59299999999985</v>
      </c>
      <c r="N8" s="12">
        <f>Sales_Fact[[#This Row],[Actual Discount]]/Sales_Fact[[#This Row],[Quantity New*Unit Price]]</f>
        <v>0.14999999999999991</v>
      </c>
    </row>
    <row r="9" spans="1:14" x14ac:dyDescent="0.3">
      <c r="A9" t="s">
        <v>1833</v>
      </c>
      <c r="B9" s="1">
        <v>45248</v>
      </c>
      <c r="C9" t="s">
        <v>511</v>
      </c>
      <c r="D9" t="s">
        <v>1688</v>
      </c>
      <c r="E9" t="s">
        <v>1782</v>
      </c>
      <c r="F9">
        <v>4</v>
      </c>
      <c r="G9" s="4">
        <f>IF(ISBLANK(Sales_Fact[[#This Row],[Quantity]]),AVERAGEIF(E:E,Sales_Fact[[#This Row],[Store_ID]],F:F),Sales_Fact[[#This Row],[Quantity]])</f>
        <v>4</v>
      </c>
      <c r="H9">
        <v>342.39</v>
      </c>
      <c r="I9">
        <v>0.23</v>
      </c>
      <c r="J9" t="s">
        <v>1826</v>
      </c>
      <c r="K9" s="10">
        <v>1054.5612000000001</v>
      </c>
      <c r="L9" s="12">
        <f>Sales_Fact[[#This Row],[Quantity New]]*Sales_Fact[[#This Row],[Unit_Price]]</f>
        <v>1369.56</v>
      </c>
      <c r="M9" s="12">
        <f>Sales_Fact[[#This Row],[Quantity New*Unit Price]]-Sales_Fact[[#This Row],[Total_Amount]]</f>
        <v>314.99879999999985</v>
      </c>
      <c r="N9" s="12">
        <f>Sales_Fact[[#This Row],[Actual Discount]]/Sales_Fact[[#This Row],[Quantity New*Unit Price]]</f>
        <v>0.2299999999999999</v>
      </c>
    </row>
    <row r="10" spans="1:14" x14ac:dyDescent="0.3">
      <c r="A10" t="s">
        <v>1834</v>
      </c>
      <c r="B10" s="1">
        <v>45781</v>
      </c>
      <c r="C10" t="s">
        <v>616</v>
      </c>
      <c r="D10" t="s">
        <v>1746</v>
      </c>
      <c r="E10" t="s">
        <v>1773</v>
      </c>
      <c r="G10" s="4">
        <f>IF(ISBLANK(Sales_Fact[[#This Row],[Quantity]]),AVERAGEIF(E:E,Sales_Fact[[#This Row],[Store_ID]],F:F),Sales_Fact[[#This Row],[Quantity]])</f>
        <v>2.4268292682926829</v>
      </c>
      <c r="H10">
        <v>448.25</v>
      </c>
      <c r="I10">
        <v>7.0000000000000007E-2</v>
      </c>
      <c r="J10" t="s">
        <v>1826</v>
      </c>
      <c r="K10" s="10">
        <v>1250.6175000000001</v>
      </c>
      <c r="L10" s="12">
        <f>Sales_Fact[[#This Row],[Quantity New]]*Sales_Fact[[#This Row],[Unit_Price]]</f>
        <v>1087.8262195121952</v>
      </c>
      <c r="M10" s="12">
        <f>Sales_Fact[[#This Row],[Quantity New*Unit Price]]-Sales_Fact[[#This Row],[Total_Amount]]</f>
        <v>-162.7912804878049</v>
      </c>
      <c r="N10" s="12">
        <f>Sales_Fact[[#This Row],[Actual Discount]]/Sales_Fact[[#This Row],[Quantity New*Unit Price]]</f>
        <v>-0.14964824120603015</v>
      </c>
    </row>
    <row r="11" spans="1:14" x14ac:dyDescent="0.3">
      <c r="A11" t="s">
        <v>1835</v>
      </c>
      <c r="B11" s="1">
        <v>45869</v>
      </c>
      <c r="C11" t="s">
        <v>1431</v>
      </c>
      <c r="D11" t="s">
        <v>1614</v>
      </c>
      <c r="E11" t="s">
        <v>1752</v>
      </c>
      <c r="F11">
        <v>2</v>
      </c>
      <c r="G11" s="4">
        <f>IF(ISBLANK(Sales_Fact[[#This Row],[Quantity]]),AVERAGEIF(E:E,Sales_Fact[[#This Row],[Store_ID]],F:F),Sales_Fact[[#This Row],[Quantity]])</f>
        <v>2</v>
      </c>
      <c r="H11">
        <v>873.17</v>
      </c>
      <c r="I11">
        <v>0.23</v>
      </c>
      <c r="J11" t="s">
        <v>1826</v>
      </c>
      <c r="K11" s="10">
        <v>1344.6818000000001</v>
      </c>
      <c r="L11" s="12">
        <f>Sales_Fact[[#This Row],[Quantity New]]*Sales_Fact[[#This Row],[Unit_Price]]</f>
        <v>1746.34</v>
      </c>
      <c r="M11" s="12">
        <f>Sales_Fact[[#This Row],[Quantity New*Unit Price]]-Sales_Fact[[#This Row],[Total_Amount]]</f>
        <v>401.65819999999985</v>
      </c>
      <c r="N11" s="12">
        <f>Sales_Fact[[#This Row],[Actual Discount]]/Sales_Fact[[#This Row],[Quantity New*Unit Price]]</f>
        <v>0.22999999999999993</v>
      </c>
    </row>
    <row r="12" spans="1:14" x14ac:dyDescent="0.3">
      <c r="A12" t="s">
        <v>1836</v>
      </c>
      <c r="B12" s="1">
        <v>45335</v>
      </c>
      <c r="C12" t="s">
        <v>241</v>
      </c>
      <c r="D12" t="s">
        <v>1596</v>
      </c>
      <c r="E12" t="s">
        <v>1799</v>
      </c>
      <c r="F12">
        <v>1</v>
      </c>
      <c r="G12" s="4">
        <f>IF(ISBLANK(Sales_Fact[[#This Row],[Quantity]]),AVERAGEIF(E:E,Sales_Fact[[#This Row],[Store_ID]],F:F),Sales_Fact[[#This Row],[Quantity]])</f>
        <v>1</v>
      </c>
      <c r="H12">
        <v>278.63</v>
      </c>
      <c r="I12">
        <v>7.0000000000000007E-2</v>
      </c>
      <c r="J12" t="s">
        <v>1824</v>
      </c>
      <c r="K12" s="10">
        <v>259.1259</v>
      </c>
      <c r="L12" s="12">
        <f>Sales_Fact[[#This Row],[Quantity New]]*Sales_Fact[[#This Row],[Unit_Price]]</f>
        <v>278.63</v>
      </c>
      <c r="M12" s="12">
        <f>Sales_Fact[[#This Row],[Quantity New*Unit Price]]-Sales_Fact[[#This Row],[Total_Amount]]</f>
        <v>19.504099999999994</v>
      </c>
      <c r="N12" s="12">
        <f>Sales_Fact[[#This Row],[Actual Discount]]/Sales_Fact[[#This Row],[Quantity New*Unit Price]]</f>
        <v>6.9999999999999979E-2</v>
      </c>
    </row>
    <row r="13" spans="1:14" x14ac:dyDescent="0.3">
      <c r="A13" t="s">
        <v>1837</v>
      </c>
      <c r="B13" s="1">
        <v>45801</v>
      </c>
      <c r="C13" t="s">
        <v>1008</v>
      </c>
      <c r="D13" t="s">
        <v>1626</v>
      </c>
      <c r="E13" t="s">
        <v>1757</v>
      </c>
      <c r="F13">
        <v>4</v>
      </c>
      <c r="G13" s="4">
        <f>IF(ISBLANK(Sales_Fact[[#This Row],[Quantity]]),AVERAGEIF(E:E,Sales_Fact[[#This Row],[Store_ID]],F:F),Sales_Fact[[#This Row],[Quantity]])</f>
        <v>4</v>
      </c>
      <c r="H13">
        <v>286.92</v>
      </c>
      <c r="I13">
        <v>0.17</v>
      </c>
      <c r="J13" t="s">
        <v>1824</v>
      </c>
      <c r="K13" s="10">
        <v>952.57439999999997</v>
      </c>
      <c r="L13" s="12">
        <f>Sales_Fact[[#This Row],[Quantity New]]*Sales_Fact[[#This Row],[Unit_Price]]</f>
        <v>1147.68</v>
      </c>
      <c r="M13" s="12">
        <f>Sales_Fact[[#This Row],[Quantity New*Unit Price]]-Sales_Fact[[#This Row],[Total_Amount]]</f>
        <v>195.10560000000009</v>
      </c>
      <c r="N13" s="12">
        <f>Sales_Fact[[#This Row],[Actual Discount]]/Sales_Fact[[#This Row],[Quantity New*Unit Price]]</f>
        <v>0.17000000000000007</v>
      </c>
    </row>
    <row r="14" spans="1:14" x14ac:dyDescent="0.3">
      <c r="A14" t="s">
        <v>1838</v>
      </c>
      <c r="B14" s="1">
        <v>45528</v>
      </c>
      <c r="C14" t="s">
        <v>761</v>
      </c>
      <c r="D14" t="s">
        <v>1724</v>
      </c>
      <c r="E14" t="s">
        <v>1769</v>
      </c>
      <c r="F14">
        <v>4</v>
      </c>
      <c r="G14" s="4">
        <f>IF(ISBLANK(Sales_Fact[[#This Row],[Quantity]]),AVERAGEIF(E:E,Sales_Fact[[#This Row],[Store_ID]],F:F),Sales_Fact[[#This Row],[Quantity]])</f>
        <v>4</v>
      </c>
      <c r="H14">
        <v>644.58000000000004</v>
      </c>
      <c r="I14">
        <v>0.01</v>
      </c>
      <c r="J14" t="s">
        <v>1824</v>
      </c>
      <c r="K14" s="10">
        <v>2552.5367999999999</v>
      </c>
      <c r="L14" s="12">
        <f>Sales_Fact[[#This Row],[Quantity New]]*Sales_Fact[[#This Row],[Unit_Price]]</f>
        <v>2578.3200000000002</v>
      </c>
      <c r="M14" s="12">
        <f>Sales_Fact[[#This Row],[Quantity New*Unit Price]]-Sales_Fact[[#This Row],[Total_Amount]]</f>
        <v>25.783200000000306</v>
      </c>
      <c r="N14" s="12">
        <f>Sales_Fact[[#This Row],[Actual Discount]]/Sales_Fact[[#This Row],[Quantity New*Unit Price]]</f>
        <v>1.0000000000000118E-2</v>
      </c>
    </row>
    <row r="15" spans="1:14" x14ac:dyDescent="0.3">
      <c r="A15" t="s">
        <v>1839</v>
      </c>
      <c r="B15" s="1">
        <v>45875</v>
      </c>
      <c r="C15" t="s">
        <v>1371</v>
      </c>
      <c r="D15" t="s">
        <v>1616</v>
      </c>
      <c r="E15" t="s">
        <v>1804</v>
      </c>
      <c r="F15">
        <v>2</v>
      </c>
      <c r="G15" s="4">
        <f>IF(ISBLANK(Sales_Fact[[#This Row],[Quantity]]),AVERAGEIF(E:E,Sales_Fact[[#This Row],[Store_ID]],F:F),Sales_Fact[[#This Row],[Quantity]])</f>
        <v>2</v>
      </c>
      <c r="H15">
        <v>316.89999999999998</v>
      </c>
      <c r="I15">
        <v>0.3</v>
      </c>
      <c r="J15" t="s">
        <v>1826</v>
      </c>
      <c r="K15" s="10">
        <v>443.66</v>
      </c>
      <c r="L15" s="12">
        <f>Sales_Fact[[#This Row],[Quantity New]]*Sales_Fact[[#This Row],[Unit_Price]]</f>
        <v>633.79999999999995</v>
      </c>
      <c r="M15" s="12">
        <f>Sales_Fact[[#This Row],[Quantity New*Unit Price]]-Sales_Fact[[#This Row],[Total_Amount]]</f>
        <v>190.13999999999993</v>
      </c>
      <c r="N15" s="12">
        <f>Sales_Fact[[#This Row],[Actual Discount]]/Sales_Fact[[#This Row],[Quantity New*Unit Price]]</f>
        <v>0.29999999999999993</v>
      </c>
    </row>
    <row r="16" spans="1:14" x14ac:dyDescent="0.3">
      <c r="A16" t="s">
        <v>1840</v>
      </c>
      <c r="B16" s="1">
        <v>45829</v>
      </c>
      <c r="C16" t="s">
        <v>1092</v>
      </c>
      <c r="D16" t="s">
        <v>1596</v>
      </c>
      <c r="E16" t="s">
        <v>1801</v>
      </c>
      <c r="F16">
        <v>4</v>
      </c>
      <c r="G16" s="4">
        <f>IF(ISBLANK(Sales_Fact[[#This Row],[Quantity]]),AVERAGEIF(E:E,Sales_Fact[[#This Row],[Store_ID]],F:F),Sales_Fact[[#This Row],[Quantity]])</f>
        <v>4</v>
      </c>
      <c r="H16">
        <v>403.47</v>
      </c>
      <c r="I16">
        <v>0.28999999999999998</v>
      </c>
      <c r="J16" t="s">
        <v>1826</v>
      </c>
      <c r="K16" s="10">
        <v>1145.8548000000001</v>
      </c>
      <c r="L16" s="12">
        <f>Sales_Fact[[#This Row],[Quantity New]]*Sales_Fact[[#This Row],[Unit_Price]]</f>
        <v>1613.88</v>
      </c>
      <c r="M16" s="12">
        <f>Sales_Fact[[#This Row],[Quantity New*Unit Price]]-Sales_Fact[[#This Row],[Total_Amount]]</f>
        <v>468.02520000000004</v>
      </c>
      <c r="N16" s="12">
        <f>Sales_Fact[[#This Row],[Actual Discount]]/Sales_Fact[[#This Row],[Quantity New*Unit Price]]</f>
        <v>0.28999999999999998</v>
      </c>
    </row>
    <row r="17" spans="1:14" x14ac:dyDescent="0.3">
      <c r="A17" t="s">
        <v>1841</v>
      </c>
      <c r="B17" s="1">
        <v>45636</v>
      </c>
      <c r="C17" t="s">
        <v>1349</v>
      </c>
      <c r="D17" t="s">
        <v>1620</v>
      </c>
      <c r="E17" t="s">
        <v>1786</v>
      </c>
      <c r="G17" s="4">
        <f>IF(ISBLANK(Sales_Fact[[#This Row],[Quantity]]),AVERAGEIF(E:E,Sales_Fact[[#This Row],[Store_ID]],F:F),Sales_Fact[[#This Row],[Quantity]])</f>
        <v>2.4736842105263159</v>
      </c>
      <c r="H17">
        <v>871.34</v>
      </c>
      <c r="I17">
        <v>0.04</v>
      </c>
      <c r="J17" t="s">
        <v>1829</v>
      </c>
      <c r="K17" s="10">
        <v>2509.4591999999998</v>
      </c>
      <c r="L17" s="12">
        <f>Sales_Fact[[#This Row],[Quantity New]]*Sales_Fact[[#This Row],[Unit_Price]]</f>
        <v>2155.42</v>
      </c>
      <c r="M17" s="12">
        <f>Sales_Fact[[#This Row],[Quantity New*Unit Price]]-Sales_Fact[[#This Row],[Total_Amount]]</f>
        <v>-354.03919999999971</v>
      </c>
      <c r="N17" s="12">
        <f>Sales_Fact[[#This Row],[Actual Discount]]/Sales_Fact[[#This Row],[Quantity New*Unit Price]]</f>
        <v>-0.16425531914893604</v>
      </c>
    </row>
    <row r="18" spans="1:14" x14ac:dyDescent="0.3">
      <c r="A18" t="s">
        <v>1842</v>
      </c>
      <c r="B18" s="1">
        <v>45913</v>
      </c>
      <c r="C18" t="s">
        <v>878</v>
      </c>
      <c r="D18" t="s">
        <v>1678</v>
      </c>
      <c r="E18" t="s">
        <v>1813</v>
      </c>
      <c r="F18">
        <v>2</v>
      </c>
      <c r="G18" s="4">
        <f>IF(ISBLANK(Sales_Fact[[#This Row],[Quantity]]),AVERAGEIF(E:E,Sales_Fact[[#This Row],[Store_ID]],F:F),Sales_Fact[[#This Row],[Quantity]])</f>
        <v>2</v>
      </c>
      <c r="H18">
        <v>451.98</v>
      </c>
      <c r="I18">
        <v>0.25</v>
      </c>
      <c r="J18" t="s">
        <v>1824</v>
      </c>
      <c r="K18" s="10">
        <v>677.97</v>
      </c>
      <c r="L18" s="12">
        <f>Sales_Fact[[#This Row],[Quantity New]]*Sales_Fact[[#This Row],[Unit_Price]]</f>
        <v>903.96</v>
      </c>
      <c r="M18" s="12">
        <f>Sales_Fact[[#This Row],[Quantity New*Unit Price]]-Sales_Fact[[#This Row],[Total_Amount]]</f>
        <v>225.99</v>
      </c>
      <c r="N18" s="12">
        <f>Sales_Fact[[#This Row],[Actual Discount]]/Sales_Fact[[#This Row],[Quantity New*Unit Price]]</f>
        <v>0.25</v>
      </c>
    </row>
    <row r="19" spans="1:14" x14ac:dyDescent="0.3">
      <c r="A19" t="s">
        <v>1843</v>
      </c>
      <c r="B19" s="1">
        <v>45637</v>
      </c>
      <c r="C19" t="s">
        <v>288</v>
      </c>
      <c r="D19" t="s">
        <v>1602</v>
      </c>
      <c r="E19" t="s">
        <v>1769</v>
      </c>
      <c r="F19">
        <v>2</v>
      </c>
      <c r="G19" s="4">
        <f>IF(ISBLANK(Sales_Fact[[#This Row],[Quantity]]),AVERAGEIF(E:E,Sales_Fact[[#This Row],[Store_ID]],F:F),Sales_Fact[[#This Row],[Quantity]])</f>
        <v>2</v>
      </c>
      <c r="H19">
        <v>502.69</v>
      </c>
      <c r="I19">
        <v>0.23</v>
      </c>
      <c r="J19" t="s">
        <v>1824</v>
      </c>
      <c r="K19" s="10">
        <v>774.14260000000002</v>
      </c>
      <c r="L19" s="12">
        <f>Sales_Fact[[#This Row],[Quantity New]]*Sales_Fact[[#This Row],[Unit_Price]]</f>
        <v>1005.38</v>
      </c>
      <c r="M19" s="12">
        <f>Sales_Fact[[#This Row],[Quantity New*Unit Price]]-Sales_Fact[[#This Row],[Total_Amount]]</f>
        <v>231.23739999999998</v>
      </c>
      <c r="N19" s="12">
        <f>Sales_Fact[[#This Row],[Actual Discount]]/Sales_Fact[[#This Row],[Quantity New*Unit Price]]</f>
        <v>0.22999999999999998</v>
      </c>
    </row>
    <row r="20" spans="1:14" x14ac:dyDescent="0.3">
      <c r="A20" t="s">
        <v>1844</v>
      </c>
      <c r="B20" s="1">
        <v>45517</v>
      </c>
      <c r="C20" t="s">
        <v>338</v>
      </c>
      <c r="D20" t="s">
        <v>1626</v>
      </c>
      <c r="E20" t="s">
        <v>1769</v>
      </c>
      <c r="F20">
        <v>2</v>
      </c>
      <c r="G20" s="4">
        <f>IF(ISBLANK(Sales_Fact[[#This Row],[Quantity]]),AVERAGEIF(E:E,Sales_Fact[[#This Row],[Store_ID]],F:F),Sales_Fact[[#This Row],[Quantity]])</f>
        <v>2</v>
      </c>
      <c r="H20">
        <v>559.23</v>
      </c>
      <c r="I20">
        <v>0.25</v>
      </c>
      <c r="J20" t="s">
        <v>1829</v>
      </c>
      <c r="K20" s="10">
        <v>838.84500000000003</v>
      </c>
      <c r="L20" s="12">
        <f>Sales_Fact[[#This Row],[Quantity New]]*Sales_Fact[[#This Row],[Unit_Price]]</f>
        <v>1118.46</v>
      </c>
      <c r="M20" s="12">
        <f>Sales_Fact[[#This Row],[Quantity New*Unit Price]]-Sales_Fact[[#This Row],[Total_Amount]]</f>
        <v>279.61500000000001</v>
      </c>
      <c r="N20" s="12">
        <f>Sales_Fact[[#This Row],[Actual Discount]]/Sales_Fact[[#This Row],[Quantity New*Unit Price]]</f>
        <v>0.25</v>
      </c>
    </row>
    <row r="21" spans="1:14" x14ac:dyDescent="0.3">
      <c r="A21" t="s">
        <v>1845</v>
      </c>
      <c r="B21" s="1">
        <v>45369</v>
      </c>
      <c r="C21" t="s">
        <v>767</v>
      </c>
      <c r="D21" t="s">
        <v>1668</v>
      </c>
      <c r="E21" t="s">
        <v>1797</v>
      </c>
      <c r="F21">
        <v>4</v>
      </c>
      <c r="G21" s="4">
        <f>IF(ISBLANK(Sales_Fact[[#This Row],[Quantity]]),AVERAGEIF(E:E,Sales_Fact[[#This Row],[Store_ID]],F:F),Sales_Fact[[#This Row],[Quantity]])</f>
        <v>4</v>
      </c>
      <c r="H21">
        <f>VLOOKUP(Sales_Fact[[#This Row],[Product_ID]],Product_Dim_1[[Product_ID]:[Cost]],6,0)</f>
        <v>482.75</v>
      </c>
      <c r="I21">
        <v>0.04</v>
      </c>
      <c r="J21" t="s">
        <v>1829</v>
      </c>
      <c r="K21" s="10">
        <v>1782.4512</v>
      </c>
      <c r="L21" s="12">
        <f>Sales_Fact[[#This Row],[Quantity New]]*Sales_Fact[[#This Row],[Unit_Price]]</f>
        <v>1931</v>
      </c>
      <c r="M21" s="12">
        <f>Sales_Fact[[#This Row],[Quantity New*Unit Price]]-Sales_Fact[[#This Row],[Total_Amount]]</f>
        <v>148.54880000000003</v>
      </c>
      <c r="N21" s="12">
        <f>Sales_Fact[[#This Row],[Actual Discount]]/Sales_Fact[[#This Row],[Quantity New*Unit Price]]</f>
        <v>7.6928430864836889E-2</v>
      </c>
    </row>
    <row r="22" spans="1:14" x14ac:dyDescent="0.3">
      <c r="A22" t="s">
        <v>1846</v>
      </c>
      <c r="B22" s="1">
        <v>45843</v>
      </c>
      <c r="C22" t="s">
        <v>487</v>
      </c>
      <c r="D22" t="s">
        <v>1692</v>
      </c>
      <c r="E22" t="s">
        <v>1807</v>
      </c>
      <c r="F22">
        <v>3</v>
      </c>
      <c r="G22" s="4">
        <f>IF(ISBLANK(Sales_Fact[[#This Row],[Quantity]]),AVERAGEIF(E:E,Sales_Fact[[#This Row],[Store_ID]],F:F),Sales_Fact[[#This Row],[Quantity]])</f>
        <v>3</v>
      </c>
      <c r="H22">
        <v>986.04</v>
      </c>
      <c r="I22">
        <v>0.27</v>
      </c>
      <c r="J22" t="s">
        <v>1829</v>
      </c>
      <c r="K22" s="10">
        <v>2159.4276</v>
      </c>
      <c r="L22" s="12">
        <f>Sales_Fact[[#This Row],[Quantity New]]*Sales_Fact[[#This Row],[Unit_Price]]</f>
        <v>2958.12</v>
      </c>
      <c r="M22" s="12">
        <f>Sales_Fact[[#This Row],[Quantity New*Unit Price]]-Sales_Fact[[#This Row],[Total_Amount]]</f>
        <v>798.69239999999991</v>
      </c>
      <c r="N22" s="12">
        <f>Sales_Fact[[#This Row],[Actual Discount]]/Sales_Fact[[#This Row],[Quantity New*Unit Price]]</f>
        <v>0.26999999999999996</v>
      </c>
    </row>
    <row r="23" spans="1:14" x14ac:dyDescent="0.3">
      <c r="A23" t="s">
        <v>1847</v>
      </c>
      <c r="B23" s="1">
        <v>45447</v>
      </c>
      <c r="C23" t="s">
        <v>1235</v>
      </c>
      <c r="D23" t="s">
        <v>1634</v>
      </c>
      <c r="E23" t="s">
        <v>1810</v>
      </c>
      <c r="F23">
        <v>1</v>
      </c>
      <c r="G23" s="4">
        <f>IF(ISBLANK(Sales_Fact[[#This Row],[Quantity]]),AVERAGEIF(E:E,Sales_Fact[[#This Row],[Store_ID]],F:F),Sales_Fact[[#This Row],[Quantity]])</f>
        <v>1</v>
      </c>
      <c r="H23">
        <v>589.55999999999995</v>
      </c>
      <c r="I23">
        <v>0.22</v>
      </c>
      <c r="J23" t="s">
        <v>1824</v>
      </c>
      <c r="K23" s="10">
        <v>459.85680000000002</v>
      </c>
      <c r="L23" s="12">
        <f>Sales_Fact[[#This Row],[Quantity New]]*Sales_Fact[[#This Row],[Unit_Price]]</f>
        <v>589.55999999999995</v>
      </c>
      <c r="M23" s="12">
        <f>Sales_Fact[[#This Row],[Quantity New*Unit Price]]-Sales_Fact[[#This Row],[Total_Amount]]</f>
        <v>129.70319999999992</v>
      </c>
      <c r="N23" s="12">
        <f>Sales_Fact[[#This Row],[Actual Discount]]/Sales_Fact[[#This Row],[Quantity New*Unit Price]]</f>
        <v>0.21999999999999989</v>
      </c>
    </row>
    <row r="24" spans="1:14" x14ac:dyDescent="0.3">
      <c r="A24" t="s">
        <v>1848</v>
      </c>
      <c r="B24" s="1">
        <v>45394</v>
      </c>
      <c r="C24" t="s">
        <v>1466</v>
      </c>
      <c r="D24" t="s">
        <v>1686</v>
      </c>
      <c r="E24" t="s">
        <v>1789</v>
      </c>
      <c r="F24">
        <v>3</v>
      </c>
      <c r="G24" s="4">
        <f>IF(ISBLANK(Sales_Fact[[#This Row],[Quantity]]),AVERAGEIF(E:E,Sales_Fact[[#This Row],[Store_ID]],F:F),Sales_Fact[[#This Row],[Quantity]])</f>
        <v>3</v>
      </c>
      <c r="H24">
        <v>979.42</v>
      </c>
      <c r="I24">
        <v>0.03</v>
      </c>
      <c r="J24" t="s">
        <v>1826</v>
      </c>
      <c r="K24" s="10">
        <v>2850.1122</v>
      </c>
      <c r="L24" s="12">
        <f>Sales_Fact[[#This Row],[Quantity New]]*Sales_Fact[[#This Row],[Unit_Price]]</f>
        <v>2938.2599999999998</v>
      </c>
      <c r="M24" s="12">
        <f>Sales_Fact[[#This Row],[Quantity New*Unit Price]]-Sales_Fact[[#This Row],[Total_Amount]]</f>
        <v>88.147799999999734</v>
      </c>
      <c r="N24" s="12">
        <f>Sales_Fact[[#This Row],[Actual Discount]]/Sales_Fact[[#This Row],[Quantity New*Unit Price]]</f>
        <v>2.9999999999999912E-2</v>
      </c>
    </row>
    <row r="25" spans="1:14" x14ac:dyDescent="0.3">
      <c r="A25" t="s">
        <v>1849</v>
      </c>
      <c r="B25" s="1">
        <v>45466</v>
      </c>
      <c r="C25" t="s">
        <v>1151</v>
      </c>
      <c r="D25" t="s">
        <v>1572</v>
      </c>
      <c r="E25" t="s">
        <v>1782</v>
      </c>
      <c r="F25">
        <v>1</v>
      </c>
      <c r="G25" s="4">
        <f>IF(ISBLANK(Sales_Fact[[#This Row],[Quantity]]),AVERAGEIF(E:E,Sales_Fact[[#This Row],[Store_ID]],F:F),Sales_Fact[[#This Row],[Quantity]])</f>
        <v>1</v>
      </c>
      <c r="H25">
        <v>719.28</v>
      </c>
      <c r="I25">
        <v>0.08</v>
      </c>
      <c r="J25" t="s">
        <v>1824</v>
      </c>
      <c r="K25" s="10">
        <v>661.73760000000004</v>
      </c>
      <c r="L25" s="12">
        <f>Sales_Fact[[#This Row],[Quantity New]]*Sales_Fact[[#This Row],[Unit_Price]]</f>
        <v>719.28</v>
      </c>
      <c r="M25" s="12">
        <f>Sales_Fact[[#This Row],[Quantity New*Unit Price]]-Sales_Fact[[#This Row],[Total_Amount]]</f>
        <v>57.54239999999993</v>
      </c>
      <c r="N25" s="12">
        <f>Sales_Fact[[#This Row],[Actual Discount]]/Sales_Fact[[#This Row],[Quantity New*Unit Price]]</f>
        <v>7.9999999999999905E-2</v>
      </c>
    </row>
    <row r="26" spans="1:14" x14ac:dyDescent="0.3">
      <c r="A26" t="s">
        <v>1850</v>
      </c>
      <c r="B26" s="1">
        <v>45908</v>
      </c>
      <c r="C26" t="s">
        <v>613</v>
      </c>
      <c r="D26" t="s">
        <v>1682</v>
      </c>
      <c r="E26" t="s">
        <v>1776</v>
      </c>
      <c r="F26">
        <v>3</v>
      </c>
      <c r="G26" s="4">
        <f>IF(ISBLANK(Sales_Fact[[#This Row],[Quantity]]),AVERAGEIF(E:E,Sales_Fact[[#This Row],[Store_ID]],F:F),Sales_Fact[[#This Row],[Quantity]])</f>
        <v>3</v>
      </c>
      <c r="H26">
        <v>77.599999999999994</v>
      </c>
      <c r="I26">
        <v>7.0000000000000007E-2</v>
      </c>
      <c r="J26" t="s">
        <v>1824</v>
      </c>
      <c r="K26" s="10">
        <v>216.50399999999999</v>
      </c>
      <c r="L26" s="12">
        <f>Sales_Fact[[#This Row],[Quantity New]]*Sales_Fact[[#This Row],[Unit_Price]]</f>
        <v>232.79999999999998</v>
      </c>
      <c r="M26" s="12">
        <f>Sales_Fact[[#This Row],[Quantity New*Unit Price]]-Sales_Fact[[#This Row],[Total_Amount]]</f>
        <v>16.295999999999992</v>
      </c>
      <c r="N26" s="12">
        <f>Sales_Fact[[#This Row],[Actual Discount]]/Sales_Fact[[#This Row],[Quantity New*Unit Price]]</f>
        <v>6.9999999999999965E-2</v>
      </c>
    </row>
    <row r="27" spans="1:14" x14ac:dyDescent="0.3">
      <c r="A27" t="s">
        <v>1851</v>
      </c>
      <c r="B27" s="1">
        <v>45552</v>
      </c>
      <c r="C27" t="s">
        <v>1190</v>
      </c>
      <c r="D27" t="s">
        <v>1555</v>
      </c>
      <c r="E27" t="s">
        <v>1766</v>
      </c>
      <c r="F27">
        <v>4</v>
      </c>
      <c r="G27" s="4">
        <f>IF(ISBLANK(Sales_Fact[[#This Row],[Quantity]]),AVERAGEIF(E:E,Sales_Fact[[#This Row],[Store_ID]],F:F),Sales_Fact[[#This Row],[Quantity]])</f>
        <v>4</v>
      </c>
      <c r="H27">
        <v>852.71</v>
      </c>
      <c r="I27">
        <v>0.14000000000000001</v>
      </c>
      <c r="J27" t="s">
        <v>1826</v>
      </c>
      <c r="K27" s="10">
        <v>2933.3224</v>
      </c>
      <c r="L27" s="12">
        <f>Sales_Fact[[#This Row],[Quantity New]]*Sales_Fact[[#This Row],[Unit_Price]]</f>
        <v>3410.84</v>
      </c>
      <c r="M27" s="12">
        <f>Sales_Fact[[#This Row],[Quantity New*Unit Price]]-Sales_Fact[[#This Row],[Total_Amount]]</f>
        <v>477.51760000000013</v>
      </c>
      <c r="N27" s="12">
        <f>Sales_Fact[[#This Row],[Actual Discount]]/Sales_Fact[[#This Row],[Quantity New*Unit Price]]</f>
        <v>0.14000000000000004</v>
      </c>
    </row>
    <row r="28" spans="1:14" x14ac:dyDescent="0.3">
      <c r="A28" t="s">
        <v>1852</v>
      </c>
      <c r="B28" s="1">
        <v>45294</v>
      </c>
      <c r="C28" t="s">
        <v>693</v>
      </c>
      <c r="D28" t="s">
        <v>1744</v>
      </c>
      <c r="E28" t="s">
        <v>1782</v>
      </c>
      <c r="F28">
        <v>4</v>
      </c>
      <c r="G28" s="4">
        <f>IF(ISBLANK(Sales_Fact[[#This Row],[Quantity]]),AVERAGEIF(E:E,Sales_Fact[[#This Row],[Store_ID]],F:F),Sales_Fact[[#This Row],[Quantity]])</f>
        <v>4</v>
      </c>
      <c r="H28">
        <v>156.16</v>
      </c>
      <c r="J28" t="s">
        <v>1824</v>
      </c>
      <c r="K28" s="10">
        <v>599.65440000000001</v>
      </c>
      <c r="L28" s="12">
        <f>Sales_Fact[[#This Row],[Quantity New]]*Sales_Fact[[#This Row],[Unit_Price]]</f>
        <v>624.64</v>
      </c>
      <c r="M28" s="12">
        <f>Sales_Fact[[#This Row],[Quantity New*Unit Price]]-Sales_Fact[[#This Row],[Total_Amount]]</f>
        <v>24.985599999999977</v>
      </c>
      <c r="N28" s="12">
        <f>Sales_Fact[[#This Row],[Actual Discount]]/Sales_Fact[[#This Row],[Quantity New*Unit Price]]</f>
        <v>3.9999999999999966E-2</v>
      </c>
    </row>
    <row r="29" spans="1:14" x14ac:dyDescent="0.3">
      <c r="A29" t="s">
        <v>1853</v>
      </c>
      <c r="B29" s="1">
        <v>45710</v>
      </c>
      <c r="C29" t="s">
        <v>654</v>
      </c>
      <c r="D29" t="s">
        <v>1702</v>
      </c>
      <c r="E29" t="s">
        <v>1782</v>
      </c>
      <c r="F29">
        <v>3</v>
      </c>
      <c r="G29" s="4">
        <f>IF(ISBLANK(Sales_Fact[[#This Row],[Quantity]]),AVERAGEIF(E:E,Sales_Fact[[#This Row],[Store_ID]],F:F),Sales_Fact[[#This Row],[Quantity]])</f>
        <v>3</v>
      </c>
      <c r="H29">
        <v>815.49</v>
      </c>
      <c r="I29">
        <v>0.17</v>
      </c>
      <c r="J29" t="s">
        <v>1824</v>
      </c>
      <c r="K29" s="10">
        <v>2030.5700999999999</v>
      </c>
      <c r="L29" s="12">
        <f>Sales_Fact[[#This Row],[Quantity New]]*Sales_Fact[[#This Row],[Unit_Price]]</f>
        <v>2446.4700000000003</v>
      </c>
      <c r="M29" s="12">
        <f>Sales_Fact[[#This Row],[Quantity New*Unit Price]]-Sales_Fact[[#This Row],[Total_Amount]]</f>
        <v>415.89990000000034</v>
      </c>
      <c r="N29" s="12">
        <f>Sales_Fact[[#This Row],[Actual Discount]]/Sales_Fact[[#This Row],[Quantity New*Unit Price]]</f>
        <v>0.17000000000000012</v>
      </c>
    </row>
    <row r="30" spans="1:14" x14ac:dyDescent="0.3">
      <c r="A30" t="s">
        <v>1854</v>
      </c>
      <c r="B30" s="1">
        <v>45923</v>
      </c>
      <c r="C30" t="s">
        <v>499</v>
      </c>
      <c r="D30" t="s">
        <v>1574</v>
      </c>
      <c r="E30" t="s">
        <v>1761</v>
      </c>
      <c r="F30">
        <v>2</v>
      </c>
      <c r="G30" s="4">
        <f>IF(ISBLANK(Sales_Fact[[#This Row],[Quantity]]),AVERAGEIF(E:E,Sales_Fact[[#This Row],[Store_ID]],F:F),Sales_Fact[[#This Row],[Quantity]])</f>
        <v>2</v>
      </c>
      <c r="H30">
        <v>74.209999999999994</v>
      </c>
      <c r="I30">
        <v>0.11</v>
      </c>
      <c r="J30" t="s">
        <v>1826</v>
      </c>
      <c r="K30" s="10">
        <v>132.09379999999999</v>
      </c>
      <c r="L30" s="12">
        <f>Sales_Fact[[#This Row],[Quantity New]]*Sales_Fact[[#This Row],[Unit_Price]]</f>
        <v>148.41999999999999</v>
      </c>
      <c r="M30" s="12">
        <f>Sales_Fact[[#This Row],[Quantity New*Unit Price]]-Sales_Fact[[#This Row],[Total_Amount]]</f>
        <v>16.3262</v>
      </c>
      <c r="N30" s="12">
        <f>Sales_Fact[[#This Row],[Actual Discount]]/Sales_Fact[[#This Row],[Quantity New*Unit Price]]</f>
        <v>0.11000000000000001</v>
      </c>
    </row>
    <row r="31" spans="1:14" x14ac:dyDescent="0.3">
      <c r="A31" t="s">
        <v>1855</v>
      </c>
      <c r="B31" s="1">
        <v>45302</v>
      </c>
      <c r="C31" t="s">
        <v>1092</v>
      </c>
      <c r="D31" t="s">
        <v>1746</v>
      </c>
      <c r="E31" t="s">
        <v>1766</v>
      </c>
      <c r="G31" s="4">
        <f>IF(ISBLANK(Sales_Fact[[#This Row],[Quantity]]),AVERAGEIF(E:E,Sales_Fact[[#This Row],[Store_ID]],F:F),Sales_Fact[[#This Row],[Quantity]])</f>
        <v>2.5752212389380529</v>
      </c>
      <c r="H31">
        <v>451.67</v>
      </c>
      <c r="I31">
        <v>0.15</v>
      </c>
      <c r="J31" t="s">
        <v>1824</v>
      </c>
      <c r="K31" s="10">
        <v>1535.6780000000001</v>
      </c>
      <c r="L31" s="12">
        <f>Sales_Fact[[#This Row],[Quantity New]]*Sales_Fact[[#This Row],[Unit_Price]]</f>
        <v>1163.1501769911504</v>
      </c>
      <c r="M31" s="12">
        <f>Sales_Fact[[#This Row],[Quantity New*Unit Price]]-Sales_Fact[[#This Row],[Total_Amount]]</f>
        <v>-372.52782300884974</v>
      </c>
      <c r="N31" s="12">
        <f>Sales_Fact[[#This Row],[Actual Discount]]/Sales_Fact[[#This Row],[Quantity New*Unit Price]]</f>
        <v>-0.32027491408934727</v>
      </c>
    </row>
    <row r="32" spans="1:14" x14ac:dyDescent="0.3">
      <c r="A32" t="s">
        <v>1856</v>
      </c>
      <c r="B32" s="1">
        <v>45217</v>
      </c>
      <c r="C32" t="s">
        <v>118</v>
      </c>
      <c r="D32" t="s">
        <v>1555</v>
      </c>
      <c r="E32" t="s">
        <v>1813</v>
      </c>
      <c r="F32">
        <v>1</v>
      </c>
      <c r="G32" s="4">
        <f>IF(ISBLANK(Sales_Fact[[#This Row],[Quantity]]),AVERAGEIF(E:E,Sales_Fact[[#This Row],[Store_ID]],F:F),Sales_Fact[[#This Row],[Quantity]])</f>
        <v>1</v>
      </c>
      <c r="H32">
        <v>429.38</v>
      </c>
      <c r="I32">
        <v>0.13</v>
      </c>
      <c r="J32" t="s">
        <v>1826</v>
      </c>
      <c r="K32" s="10">
        <v>373.56060000000002</v>
      </c>
      <c r="L32" s="12">
        <f>Sales_Fact[[#This Row],[Quantity New]]*Sales_Fact[[#This Row],[Unit_Price]]</f>
        <v>429.38</v>
      </c>
      <c r="M32" s="12">
        <f>Sales_Fact[[#This Row],[Quantity New*Unit Price]]-Sales_Fact[[#This Row],[Total_Amount]]</f>
        <v>55.819399999999973</v>
      </c>
      <c r="N32" s="12">
        <f>Sales_Fact[[#This Row],[Actual Discount]]/Sales_Fact[[#This Row],[Quantity New*Unit Price]]</f>
        <v>0.12999999999999995</v>
      </c>
    </row>
    <row r="33" spans="1:14" x14ac:dyDescent="0.3">
      <c r="A33" t="s">
        <v>1857</v>
      </c>
      <c r="B33" s="1">
        <v>45593</v>
      </c>
      <c r="C33" t="s">
        <v>1281</v>
      </c>
      <c r="D33" t="s">
        <v>1654</v>
      </c>
      <c r="E33" t="s">
        <v>1794</v>
      </c>
      <c r="F33">
        <v>2</v>
      </c>
      <c r="G33" s="4">
        <f>IF(ISBLANK(Sales_Fact[[#This Row],[Quantity]]),AVERAGEIF(E:E,Sales_Fact[[#This Row],[Store_ID]],F:F),Sales_Fact[[#This Row],[Quantity]])</f>
        <v>2</v>
      </c>
      <c r="H33">
        <v>148.96</v>
      </c>
      <c r="I33">
        <v>0.03</v>
      </c>
      <c r="J33" t="s">
        <v>1829</v>
      </c>
      <c r="K33" s="10">
        <v>288.98239999999998</v>
      </c>
      <c r="L33" s="12">
        <f>Sales_Fact[[#This Row],[Quantity New]]*Sales_Fact[[#This Row],[Unit_Price]]</f>
        <v>297.92</v>
      </c>
      <c r="M33" s="12">
        <f>Sales_Fact[[#This Row],[Quantity New*Unit Price]]-Sales_Fact[[#This Row],[Total_Amount]]</f>
        <v>8.9376000000000317</v>
      </c>
      <c r="N33" s="12">
        <f>Sales_Fact[[#This Row],[Actual Discount]]/Sales_Fact[[#This Row],[Quantity New*Unit Price]]</f>
        <v>3.0000000000000106E-2</v>
      </c>
    </row>
    <row r="34" spans="1:14" x14ac:dyDescent="0.3">
      <c r="A34" t="s">
        <v>1858</v>
      </c>
      <c r="B34" s="1">
        <v>45597</v>
      </c>
      <c r="C34" t="s">
        <v>1240</v>
      </c>
      <c r="D34" t="s">
        <v>1698</v>
      </c>
      <c r="E34" t="s">
        <v>1782</v>
      </c>
      <c r="F34">
        <v>4</v>
      </c>
      <c r="G34" s="4">
        <f>IF(ISBLANK(Sales_Fact[[#This Row],[Quantity]]),AVERAGEIF(E:E,Sales_Fact[[#This Row],[Store_ID]],F:F),Sales_Fact[[#This Row],[Quantity]])</f>
        <v>4</v>
      </c>
      <c r="H34">
        <v>313.83</v>
      </c>
      <c r="I34">
        <v>0.08</v>
      </c>
      <c r="J34" t="s">
        <v>1824</v>
      </c>
      <c r="K34" s="10">
        <v>1154.8943999999999</v>
      </c>
      <c r="L34" s="12">
        <f>Sales_Fact[[#This Row],[Quantity New]]*Sales_Fact[[#This Row],[Unit_Price]]</f>
        <v>1255.32</v>
      </c>
      <c r="M34" s="12">
        <f>Sales_Fact[[#This Row],[Quantity New*Unit Price]]-Sales_Fact[[#This Row],[Total_Amount]]</f>
        <v>100.42560000000003</v>
      </c>
      <c r="N34" s="12">
        <f>Sales_Fact[[#This Row],[Actual Discount]]/Sales_Fact[[#This Row],[Quantity New*Unit Price]]</f>
        <v>8.0000000000000029E-2</v>
      </c>
    </row>
    <row r="35" spans="1:14" x14ac:dyDescent="0.3">
      <c r="A35" t="s">
        <v>1859</v>
      </c>
      <c r="B35" s="1">
        <v>45620</v>
      </c>
      <c r="C35" t="s">
        <v>1400</v>
      </c>
      <c r="D35" t="s">
        <v>1572</v>
      </c>
      <c r="E35" t="s">
        <v>1776</v>
      </c>
      <c r="F35">
        <v>2</v>
      </c>
      <c r="G35" s="4">
        <f>IF(ISBLANK(Sales_Fact[[#This Row],[Quantity]]),AVERAGEIF(E:E,Sales_Fact[[#This Row],[Store_ID]],F:F),Sales_Fact[[#This Row],[Quantity]])</f>
        <v>2</v>
      </c>
      <c r="H35">
        <v>717.31</v>
      </c>
      <c r="I35">
        <v>0.15</v>
      </c>
      <c r="J35" t="s">
        <v>1824</v>
      </c>
      <c r="K35" s="10">
        <v>1219.4269999999999</v>
      </c>
      <c r="L35" s="12">
        <f>Sales_Fact[[#This Row],[Quantity New]]*Sales_Fact[[#This Row],[Unit_Price]]</f>
        <v>1434.62</v>
      </c>
      <c r="M35" s="12">
        <f>Sales_Fact[[#This Row],[Quantity New*Unit Price]]-Sales_Fact[[#This Row],[Total_Amount]]</f>
        <v>215.19299999999998</v>
      </c>
      <c r="N35" s="12">
        <f>Sales_Fact[[#This Row],[Actual Discount]]/Sales_Fact[[#This Row],[Quantity New*Unit Price]]</f>
        <v>0.15</v>
      </c>
    </row>
    <row r="36" spans="1:14" x14ac:dyDescent="0.3">
      <c r="A36" t="s">
        <v>1860</v>
      </c>
      <c r="B36" s="1">
        <v>45215</v>
      </c>
      <c r="C36" t="s">
        <v>1080</v>
      </c>
      <c r="D36" t="s">
        <v>1706</v>
      </c>
      <c r="E36" t="s">
        <v>1757</v>
      </c>
      <c r="G36" s="4">
        <f>IF(ISBLANK(Sales_Fact[[#This Row],[Quantity]]),AVERAGEIF(E:E,Sales_Fact[[#This Row],[Store_ID]],F:F),Sales_Fact[[#This Row],[Quantity]])</f>
        <v>2.4623655913978495</v>
      </c>
      <c r="H36">
        <v>873.22</v>
      </c>
      <c r="I36">
        <v>0.18</v>
      </c>
      <c r="J36" t="s">
        <v>1824</v>
      </c>
      <c r="K36" s="10">
        <v>2148.1212</v>
      </c>
      <c r="L36" s="12">
        <f>Sales_Fact[[#This Row],[Quantity New]]*Sales_Fact[[#This Row],[Unit_Price]]</f>
        <v>2150.1868817204304</v>
      </c>
      <c r="M36" s="12">
        <f>Sales_Fact[[#This Row],[Quantity New*Unit Price]]-Sales_Fact[[#This Row],[Total_Amount]]</f>
        <v>2.0656817204303479</v>
      </c>
      <c r="N36" s="12">
        <f>Sales_Fact[[#This Row],[Actual Discount]]/Sales_Fact[[#This Row],[Quantity New*Unit Price]]</f>
        <v>9.606986899564436E-4</v>
      </c>
    </row>
    <row r="37" spans="1:14" x14ac:dyDescent="0.3">
      <c r="A37" t="s">
        <v>1861</v>
      </c>
      <c r="B37" s="1">
        <v>45878</v>
      </c>
      <c r="C37" t="s">
        <v>708</v>
      </c>
      <c r="D37" t="s">
        <v>1580</v>
      </c>
      <c r="E37" t="s">
        <v>1766</v>
      </c>
      <c r="F37">
        <v>4</v>
      </c>
      <c r="G37" s="4">
        <f>IF(ISBLANK(Sales_Fact[[#This Row],[Quantity]]),AVERAGEIF(E:E,Sales_Fact[[#This Row],[Store_ID]],F:F),Sales_Fact[[#This Row],[Quantity]])</f>
        <v>4</v>
      </c>
      <c r="H37">
        <v>109.36</v>
      </c>
      <c r="I37">
        <v>0.19</v>
      </c>
      <c r="J37" t="s">
        <v>1829</v>
      </c>
      <c r="K37" s="10">
        <v>354.32639999999998</v>
      </c>
      <c r="L37" s="12">
        <f>Sales_Fact[[#This Row],[Quantity New]]*Sales_Fact[[#This Row],[Unit_Price]]</f>
        <v>437.44</v>
      </c>
      <c r="M37" s="12">
        <f>Sales_Fact[[#This Row],[Quantity New*Unit Price]]-Sales_Fact[[#This Row],[Total_Amount]]</f>
        <v>83.113600000000019</v>
      </c>
      <c r="N37" s="12">
        <f>Sales_Fact[[#This Row],[Actual Discount]]/Sales_Fact[[#This Row],[Quantity New*Unit Price]]</f>
        <v>0.19000000000000006</v>
      </c>
    </row>
    <row r="38" spans="1:14" x14ac:dyDescent="0.3">
      <c r="A38" t="s">
        <v>1862</v>
      </c>
      <c r="B38" s="1">
        <v>45635</v>
      </c>
      <c r="C38" t="s">
        <v>310</v>
      </c>
      <c r="D38" t="s">
        <v>1555</v>
      </c>
      <c r="E38" t="s">
        <v>1779</v>
      </c>
      <c r="F38">
        <v>3</v>
      </c>
      <c r="G38" s="4">
        <f>IF(ISBLANK(Sales_Fact[[#This Row],[Quantity]]),AVERAGEIF(E:E,Sales_Fact[[#This Row],[Store_ID]],F:F),Sales_Fact[[#This Row],[Quantity]])</f>
        <v>3</v>
      </c>
      <c r="H38">
        <v>559.52</v>
      </c>
      <c r="I38">
        <v>0.16</v>
      </c>
      <c r="J38" t="s">
        <v>1826</v>
      </c>
      <c r="K38" s="10">
        <v>1409.9903999999999</v>
      </c>
      <c r="L38" s="12">
        <f>Sales_Fact[[#This Row],[Quantity New]]*Sales_Fact[[#This Row],[Unit_Price]]</f>
        <v>1678.56</v>
      </c>
      <c r="M38" s="12">
        <f>Sales_Fact[[#This Row],[Quantity New*Unit Price]]-Sales_Fact[[#This Row],[Total_Amount]]</f>
        <v>268.56960000000004</v>
      </c>
      <c r="N38" s="12">
        <f>Sales_Fact[[#This Row],[Actual Discount]]/Sales_Fact[[#This Row],[Quantity New*Unit Price]]</f>
        <v>0.16000000000000003</v>
      </c>
    </row>
    <row r="39" spans="1:14" x14ac:dyDescent="0.3">
      <c r="A39" t="s">
        <v>1863</v>
      </c>
      <c r="B39" s="1">
        <v>45329</v>
      </c>
      <c r="C39" t="s">
        <v>1513</v>
      </c>
      <c r="D39" t="s">
        <v>1568</v>
      </c>
      <c r="E39" t="s">
        <v>1807</v>
      </c>
      <c r="F39">
        <v>3</v>
      </c>
      <c r="G39" s="4">
        <f>IF(ISBLANK(Sales_Fact[[#This Row],[Quantity]]),AVERAGEIF(E:E,Sales_Fact[[#This Row],[Store_ID]],F:F),Sales_Fact[[#This Row],[Quantity]])</f>
        <v>3</v>
      </c>
      <c r="H39">
        <v>121.76</v>
      </c>
      <c r="I39">
        <v>0.27</v>
      </c>
      <c r="J39" t="s">
        <v>1826</v>
      </c>
      <c r="K39" s="10">
        <v>266.65440000000001</v>
      </c>
      <c r="L39" s="12">
        <f>Sales_Fact[[#This Row],[Quantity New]]*Sales_Fact[[#This Row],[Unit_Price]]</f>
        <v>365.28000000000003</v>
      </c>
      <c r="M39" s="12">
        <f>Sales_Fact[[#This Row],[Quantity New*Unit Price]]-Sales_Fact[[#This Row],[Total_Amount]]</f>
        <v>98.62560000000002</v>
      </c>
      <c r="N39" s="12">
        <f>Sales_Fact[[#This Row],[Actual Discount]]/Sales_Fact[[#This Row],[Quantity New*Unit Price]]</f>
        <v>0.27</v>
      </c>
    </row>
    <row r="40" spans="1:14" x14ac:dyDescent="0.3">
      <c r="A40" t="s">
        <v>1864</v>
      </c>
      <c r="B40" s="1">
        <v>45378</v>
      </c>
      <c r="C40" t="s">
        <v>622</v>
      </c>
      <c r="D40" t="s">
        <v>1614</v>
      </c>
      <c r="E40" t="s">
        <v>1797</v>
      </c>
      <c r="F40">
        <v>4</v>
      </c>
      <c r="G40" s="4">
        <f>IF(ISBLANK(Sales_Fact[[#This Row],[Quantity]]),AVERAGEIF(E:E,Sales_Fact[[#This Row],[Store_ID]],F:F),Sales_Fact[[#This Row],[Quantity]])</f>
        <v>4</v>
      </c>
      <c r="H40">
        <v>735.32</v>
      </c>
      <c r="I40">
        <v>0.06</v>
      </c>
      <c r="J40" t="s">
        <v>1829</v>
      </c>
      <c r="K40" s="10">
        <v>2764.8031999999998</v>
      </c>
      <c r="L40" s="12">
        <f>Sales_Fact[[#This Row],[Quantity New]]*Sales_Fact[[#This Row],[Unit_Price]]</f>
        <v>2941.28</v>
      </c>
      <c r="M40" s="12">
        <f>Sales_Fact[[#This Row],[Quantity New*Unit Price]]-Sales_Fact[[#This Row],[Total_Amount]]</f>
        <v>176.47680000000037</v>
      </c>
      <c r="N40" s="12">
        <f>Sales_Fact[[#This Row],[Actual Discount]]/Sales_Fact[[#This Row],[Quantity New*Unit Price]]</f>
        <v>6.0000000000000123E-2</v>
      </c>
    </row>
    <row r="41" spans="1:14" x14ac:dyDescent="0.3">
      <c r="A41" t="s">
        <v>1865</v>
      </c>
      <c r="B41" s="1">
        <v>45264</v>
      </c>
      <c r="C41" t="s">
        <v>1337</v>
      </c>
      <c r="D41" t="s">
        <v>1736</v>
      </c>
      <c r="E41" t="s">
        <v>1766</v>
      </c>
      <c r="F41">
        <v>2</v>
      </c>
      <c r="G41" s="4">
        <f>IF(ISBLANK(Sales_Fact[[#This Row],[Quantity]]),AVERAGEIF(E:E,Sales_Fact[[#This Row],[Store_ID]],F:F),Sales_Fact[[#This Row],[Quantity]])</f>
        <v>2</v>
      </c>
      <c r="H41">
        <v>600.73</v>
      </c>
      <c r="I41">
        <v>0.08</v>
      </c>
      <c r="J41" t="s">
        <v>1824</v>
      </c>
      <c r="K41" s="10">
        <v>1105.3432</v>
      </c>
      <c r="L41" s="12">
        <f>Sales_Fact[[#This Row],[Quantity New]]*Sales_Fact[[#This Row],[Unit_Price]]</f>
        <v>1201.46</v>
      </c>
      <c r="M41" s="12">
        <f>Sales_Fact[[#This Row],[Quantity New*Unit Price]]-Sales_Fact[[#This Row],[Total_Amount]]</f>
        <v>96.116800000000012</v>
      </c>
      <c r="N41" s="12">
        <f>Sales_Fact[[#This Row],[Actual Discount]]/Sales_Fact[[#This Row],[Quantity New*Unit Price]]</f>
        <v>0.08</v>
      </c>
    </row>
    <row r="42" spans="1:14" x14ac:dyDescent="0.3">
      <c r="A42" t="s">
        <v>1866</v>
      </c>
      <c r="B42" s="1">
        <v>45486</v>
      </c>
      <c r="C42" t="s">
        <v>264</v>
      </c>
      <c r="D42" t="s">
        <v>1600</v>
      </c>
      <c r="E42" t="s">
        <v>1813</v>
      </c>
      <c r="F42">
        <v>2</v>
      </c>
      <c r="G42" s="4">
        <f>IF(ISBLANK(Sales_Fact[[#This Row],[Quantity]]),AVERAGEIF(E:E,Sales_Fact[[#This Row],[Store_ID]],F:F),Sales_Fact[[#This Row],[Quantity]])</f>
        <v>2</v>
      </c>
      <c r="H42">
        <v>873.86</v>
      </c>
      <c r="I42">
        <v>7.0000000000000007E-2</v>
      </c>
      <c r="J42" t="s">
        <v>1829</v>
      </c>
      <c r="K42" s="10">
        <v>1625.3796</v>
      </c>
      <c r="L42" s="12">
        <f>Sales_Fact[[#This Row],[Quantity New]]*Sales_Fact[[#This Row],[Unit_Price]]</f>
        <v>1747.72</v>
      </c>
      <c r="M42" s="12">
        <f>Sales_Fact[[#This Row],[Quantity New*Unit Price]]-Sales_Fact[[#This Row],[Total_Amount]]</f>
        <v>122.34040000000005</v>
      </c>
      <c r="N42" s="12">
        <f>Sales_Fact[[#This Row],[Actual Discount]]/Sales_Fact[[#This Row],[Quantity New*Unit Price]]</f>
        <v>7.0000000000000021E-2</v>
      </c>
    </row>
    <row r="43" spans="1:14" x14ac:dyDescent="0.3">
      <c r="A43" t="s">
        <v>1867</v>
      </c>
      <c r="B43" s="1">
        <v>45241</v>
      </c>
      <c r="C43" t="s">
        <v>954</v>
      </c>
      <c r="D43" t="s">
        <v>1594</v>
      </c>
      <c r="E43" t="s">
        <v>1782</v>
      </c>
      <c r="F43">
        <v>3</v>
      </c>
      <c r="G43" s="4">
        <f>IF(ISBLANK(Sales_Fact[[#This Row],[Quantity]]),AVERAGEIF(E:E,Sales_Fact[[#This Row],[Store_ID]],F:F),Sales_Fact[[#This Row],[Quantity]])</f>
        <v>3</v>
      </c>
      <c r="H43">
        <v>342.47</v>
      </c>
      <c r="I43">
        <v>0.08</v>
      </c>
      <c r="J43" t="s">
        <v>1826</v>
      </c>
      <c r="K43" s="10">
        <v>945.21720000000016</v>
      </c>
      <c r="L43" s="12">
        <f>Sales_Fact[[#This Row],[Quantity New]]*Sales_Fact[[#This Row],[Unit_Price]]</f>
        <v>1027.4100000000001</v>
      </c>
      <c r="M43" s="12">
        <f>Sales_Fact[[#This Row],[Quantity New*Unit Price]]-Sales_Fact[[#This Row],[Total_Amount]]</f>
        <v>82.19279999999992</v>
      </c>
      <c r="N43" s="12">
        <f>Sales_Fact[[#This Row],[Actual Discount]]/Sales_Fact[[#This Row],[Quantity New*Unit Price]]</f>
        <v>7.9999999999999918E-2</v>
      </c>
    </row>
    <row r="44" spans="1:14" x14ac:dyDescent="0.3">
      <c r="A44" t="s">
        <v>1868</v>
      </c>
      <c r="B44" s="1">
        <v>45649</v>
      </c>
      <c r="C44" t="s">
        <v>1053</v>
      </c>
      <c r="D44" t="s">
        <v>1606</v>
      </c>
      <c r="E44" t="s">
        <v>1786</v>
      </c>
      <c r="F44">
        <v>2</v>
      </c>
      <c r="G44" s="4">
        <f>IF(ISBLANK(Sales_Fact[[#This Row],[Quantity]]),AVERAGEIF(E:E,Sales_Fact[[#This Row],[Store_ID]],F:F),Sales_Fact[[#This Row],[Quantity]])</f>
        <v>2</v>
      </c>
      <c r="H44">
        <v>915.15</v>
      </c>
      <c r="I44">
        <v>0.16</v>
      </c>
      <c r="J44" t="s">
        <v>1826</v>
      </c>
      <c r="K44" s="10">
        <v>1537.452</v>
      </c>
      <c r="L44" s="12">
        <f>Sales_Fact[[#This Row],[Quantity New]]*Sales_Fact[[#This Row],[Unit_Price]]</f>
        <v>1830.3</v>
      </c>
      <c r="M44" s="12">
        <f>Sales_Fact[[#This Row],[Quantity New*Unit Price]]-Sales_Fact[[#This Row],[Total_Amount]]</f>
        <v>292.84799999999996</v>
      </c>
      <c r="N44" s="12">
        <f>Sales_Fact[[#This Row],[Actual Discount]]/Sales_Fact[[#This Row],[Quantity New*Unit Price]]</f>
        <v>0.15999999999999998</v>
      </c>
    </row>
    <row r="45" spans="1:14" x14ac:dyDescent="0.3">
      <c r="A45" t="s">
        <v>1869</v>
      </c>
      <c r="B45" s="1">
        <v>45677</v>
      </c>
      <c r="C45" t="s">
        <v>304</v>
      </c>
      <c r="D45" t="s">
        <v>1614</v>
      </c>
      <c r="E45" t="s">
        <v>1807</v>
      </c>
      <c r="G45" s="4">
        <f>IF(ISBLANK(Sales_Fact[[#This Row],[Quantity]]),AVERAGEIF(E:E,Sales_Fact[[#This Row],[Store_ID]],F:F),Sales_Fact[[#This Row],[Quantity]])</f>
        <v>2.5137614678899083</v>
      </c>
      <c r="H45">
        <v>863.11</v>
      </c>
      <c r="I45">
        <v>0.28000000000000003</v>
      </c>
      <c r="J45" t="s">
        <v>1826</v>
      </c>
      <c r="K45" s="10">
        <v>1864.3176000000001</v>
      </c>
      <c r="L45" s="12">
        <f>Sales_Fact[[#This Row],[Quantity New]]*Sales_Fact[[#This Row],[Unit_Price]]</f>
        <v>2169.6526605504587</v>
      </c>
      <c r="M45" s="12">
        <f>Sales_Fact[[#This Row],[Quantity New*Unit Price]]-Sales_Fact[[#This Row],[Total_Amount]]</f>
        <v>305.33506055045859</v>
      </c>
      <c r="N45" s="12">
        <f>Sales_Fact[[#This Row],[Actual Discount]]/Sales_Fact[[#This Row],[Quantity New*Unit Price]]</f>
        <v>0.14072992700729922</v>
      </c>
    </row>
    <row r="46" spans="1:14" x14ac:dyDescent="0.3">
      <c r="A46" t="s">
        <v>1870</v>
      </c>
      <c r="B46" s="1">
        <v>45538</v>
      </c>
      <c r="C46" t="s">
        <v>663</v>
      </c>
      <c r="D46" t="s">
        <v>1634</v>
      </c>
      <c r="E46" t="s">
        <v>1794</v>
      </c>
      <c r="F46">
        <v>2</v>
      </c>
      <c r="G46" s="4">
        <f>IF(ISBLANK(Sales_Fact[[#This Row],[Quantity]]),AVERAGEIF(E:E,Sales_Fact[[#This Row],[Store_ID]],F:F),Sales_Fact[[#This Row],[Quantity]])</f>
        <v>2</v>
      </c>
      <c r="H46">
        <v>209.32</v>
      </c>
      <c r="I46">
        <v>0.23</v>
      </c>
      <c r="J46" t="s">
        <v>1829</v>
      </c>
      <c r="K46" s="10">
        <v>322.3528</v>
      </c>
      <c r="L46" s="12">
        <f>Sales_Fact[[#This Row],[Quantity New]]*Sales_Fact[[#This Row],[Unit_Price]]</f>
        <v>418.64</v>
      </c>
      <c r="M46" s="12">
        <f>Sales_Fact[[#This Row],[Quantity New*Unit Price]]-Sales_Fact[[#This Row],[Total_Amount]]</f>
        <v>96.287199999999984</v>
      </c>
      <c r="N46" s="12">
        <f>Sales_Fact[[#This Row],[Actual Discount]]/Sales_Fact[[#This Row],[Quantity New*Unit Price]]</f>
        <v>0.22999999999999998</v>
      </c>
    </row>
    <row r="47" spans="1:14" x14ac:dyDescent="0.3">
      <c r="A47" t="s">
        <v>1871</v>
      </c>
      <c r="B47" s="1">
        <v>45606</v>
      </c>
      <c r="C47" t="s">
        <v>1449</v>
      </c>
      <c r="D47" t="s">
        <v>1666</v>
      </c>
      <c r="E47" t="s">
        <v>1782</v>
      </c>
      <c r="F47">
        <v>4</v>
      </c>
      <c r="G47" s="4">
        <f>IF(ISBLANK(Sales_Fact[[#This Row],[Quantity]]),AVERAGEIF(E:E,Sales_Fact[[#This Row],[Store_ID]],F:F),Sales_Fact[[#This Row],[Quantity]])</f>
        <v>4</v>
      </c>
      <c r="H47">
        <v>288.60000000000002</v>
      </c>
      <c r="I47">
        <v>0.09</v>
      </c>
      <c r="J47" t="s">
        <v>1826</v>
      </c>
      <c r="K47" s="10">
        <v>1050.5039999999999</v>
      </c>
      <c r="L47" s="12">
        <f>Sales_Fact[[#This Row],[Quantity New]]*Sales_Fact[[#This Row],[Unit_Price]]</f>
        <v>1154.4000000000001</v>
      </c>
      <c r="M47" s="12">
        <f>Sales_Fact[[#This Row],[Quantity New*Unit Price]]-Sales_Fact[[#This Row],[Total_Amount]]</f>
        <v>103.89600000000019</v>
      </c>
      <c r="N47" s="12">
        <f>Sales_Fact[[#This Row],[Actual Discount]]/Sales_Fact[[#This Row],[Quantity New*Unit Price]]</f>
        <v>9.0000000000000149E-2</v>
      </c>
    </row>
    <row r="48" spans="1:14" x14ac:dyDescent="0.3">
      <c r="A48" t="s">
        <v>1872</v>
      </c>
      <c r="B48" s="1">
        <v>45570</v>
      </c>
      <c r="C48" t="s">
        <v>258</v>
      </c>
      <c r="D48" t="s">
        <v>1704</v>
      </c>
      <c r="E48" t="s">
        <v>1804</v>
      </c>
      <c r="F48">
        <v>1</v>
      </c>
      <c r="G48" s="4">
        <f>IF(ISBLANK(Sales_Fact[[#This Row],[Quantity]]),AVERAGEIF(E:E,Sales_Fact[[#This Row],[Store_ID]],F:F),Sales_Fact[[#This Row],[Quantity]])</f>
        <v>1</v>
      </c>
      <c r="H48">
        <v>418.69</v>
      </c>
      <c r="I48">
        <v>0.06</v>
      </c>
      <c r="J48" t="s">
        <v>1826</v>
      </c>
      <c r="K48" s="10">
        <v>393.5686</v>
      </c>
      <c r="L48" s="12">
        <f>Sales_Fact[[#This Row],[Quantity New]]*Sales_Fact[[#This Row],[Unit_Price]]</f>
        <v>418.69</v>
      </c>
      <c r="M48" s="12">
        <f>Sales_Fact[[#This Row],[Quantity New*Unit Price]]-Sales_Fact[[#This Row],[Total_Amount]]</f>
        <v>25.121399999999994</v>
      </c>
      <c r="N48" s="12">
        <f>Sales_Fact[[#This Row],[Actual Discount]]/Sales_Fact[[#This Row],[Quantity New*Unit Price]]</f>
        <v>5.9999999999999984E-2</v>
      </c>
    </row>
    <row r="49" spans="1:14" x14ac:dyDescent="0.3">
      <c r="A49" t="s">
        <v>1873</v>
      </c>
      <c r="B49" s="1">
        <v>45466</v>
      </c>
      <c r="C49" t="s">
        <v>44</v>
      </c>
      <c r="D49" t="s">
        <v>1608</v>
      </c>
      <c r="E49" t="s">
        <v>1792</v>
      </c>
      <c r="F49">
        <v>1</v>
      </c>
      <c r="G49" s="4">
        <f>IF(ISBLANK(Sales_Fact[[#This Row],[Quantity]]),AVERAGEIF(E:E,Sales_Fact[[#This Row],[Store_ID]],F:F),Sales_Fact[[#This Row],[Quantity]])</f>
        <v>1</v>
      </c>
      <c r="H49">
        <v>135.78</v>
      </c>
      <c r="I49">
        <v>0.14000000000000001</v>
      </c>
      <c r="J49" t="s">
        <v>1826</v>
      </c>
      <c r="K49" s="10">
        <v>116.77079999999999</v>
      </c>
      <c r="L49" s="12">
        <f>Sales_Fact[[#This Row],[Quantity New]]*Sales_Fact[[#This Row],[Unit_Price]]</f>
        <v>135.78</v>
      </c>
      <c r="M49" s="12">
        <f>Sales_Fact[[#This Row],[Quantity New*Unit Price]]-Sales_Fact[[#This Row],[Total_Amount]]</f>
        <v>19.009200000000007</v>
      </c>
      <c r="N49" s="12">
        <f>Sales_Fact[[#This Row],[Actual Discount]]/Sales_Fact[[#This Row],[Quantity New*Unit Price]]</f>
        <v>0.14000000000000004</v>
      </c>
    </row>
    <row r="50" spans="1:14" x14ac:dyDescent="0.3">
      <c r="A50" t="s">
        <v>1874</v>
      </c>
      <c r="B50" s="1">
        <v>45218</v>
      </c>
      <c r="C50" t="s">
        <v>663</v>
      </c>
      <c r="D50" t="s">
        <v>1636</v>
      </c>
      <c r="E50" t="s">
        <v>1807</v>
      </c>
      <c r="F50">
        <v>1</v>
      </c>
      <c r="G50" s="4">
        <f>IF(ISBLANK(Sales_Fact[[#This Row],[Quantity]]),AVERAGEIF(E:E,Sales_Fact[[#This Row],[Store_ID]],F:F),Sales_Fact[[#This Row],[Quantity]])</f>
        <v>1</v>
      </c>
      <c r="H50">
        <v>517.13</v>
      </c>
      <c r="I50">
        <v>0.28000000000000003</v>
      </c>
      <c r="J50" t="s">
        <v>1824</v>
      </c>
      <c r="K50" s="10">
        <v>372.33359999999999</v>
      </c>
      <c r="L50" s="12">
        <f>Sales_Fact[[#This Row],[Quantity New]]*Sales_Fact[[#This Row],[Unit_Price]]</f>
        <v>517.13</v>
      </c>
      <c r="M50" s="12">
        <f>Sales_Fact[[#This Row],[Quantity New*Unit Price]]-Sales_Fact[[#This Row],[Total_Amount]]</f>
        <v>144.79640000000001</v>
      </c>
      <c r="N50" s="12">
        <f>Sales_Fact[[#This Row],[Actual Discount]]/Sales_Fact[[#This Row],[Quantity New*Unit Price]]</f>
        <v>0.28000000000000003</v>
      </c>
    </row>
    <row r="51" spans="1:14" x14ac:dyDescent="0.3">
      <c r="A51" t="s">
        <v>1875</v>
      </c>
      <c r="B51" s="1">
        <v>45607</v>
      </c>
      <c r="C51" t="s">
        <v>1304</v>
      </c>
      <c r="D51" t="s">
        <v>1590</v>
      </c>
      <c r="E51" t="s">
        <v>1804</v>
      </c>
      <c r="F51">
        <v>2</v>
      </c>
      <c r="G51" s="4">
        <f>IF(ISBLANK(Sales_Fact[[#This Row],[Quantity]]),AVERAGEIF(E:E,Sales_Fact[[#This Row],[Store_ID]],F:F),Sales_Fact[[#This Row],[Quantity]])</f>
        <v>2</v>
      </c>
      <c r="H51">
        <v>384.66</v>
      </c>
      <c r="I51">
        <v>0.08</v>
      </c>
      <c r="J51" t="s">
        <v>1829</v>
      </c>
      <c r="K51" s="10">
        <v>707.77440000000013</v>
      </c>
      <c r="L51" s="12">
        <f>Sales_Fact[[#This Row],[Quantity New]]*Sales_Fact[[#This Row],[Unit_Price]]</f>
        <v>769.32</v>
      </c>
      <c r="M51" s="12">
        <f>Sales_Fact[[#This Row],[Quantity New*Unit Price]]-Sales_Fact[[#This Row],[Total_Amount]]</f>
        <v>61.545599999999922</v>
      </c>
      <c r="N51" s="12">
        <f>Sales_Fact[[#This Row],[Actual Discount]]/Sales_Fact[[#This Row],[Quantity New*Unit Price]]</f>
        <v>7.9999999999999891E-2</v>
      </c>
    </row>
    <row r="52" spans="1:14" x14ac:dyDescent="0.3">
      <c r="A52" t="s">
        <v>1876</v>
      </c>
      <c r="B52" s="1">
        <v>45291</v>
      </c>
      <c r="C52" t="s">
        <v>258</v>
      </c>
      <c r="D52" t="s">
        <v>1652</v>
      </c>
      <c r="E52" t="s">
        <v>1786</v>
      </c>
      <c r="F52">
        <v>3</v>
      </c>
      <c r="G52" s="4">
        <f>IF(ISBLANK(Sales_Fact[[#This Row],[Quantity]]),AVERAGEIF(E:E,Sales_Fact[[#This Row],[Store_ID]],F:F),Sales_Fact[[#This Row],[Quantity]])</f>
        <v>3</v>
      </c>
      <c r="H52">
        <v>83.7</v>
      </c>
      <c r="I52">
        <v>0.24</v>
      </c>
      <c r="J52" t="s">
        <v>1826</v>
      </c>
      <c r="K52" s="10">
        <v>190.83600000000001</v>
      </c>
      <c r="L52" s="12">
        <f>Sales_Fact[[#This Row],[Quantity New]]*Sales_Fact[[#This Row],[Unit_Price]]</f>
        <v>251.10000000000002</v>
      </c>
      <c r="M52" s="12">
        <f>Sales_Fact[[#This Row],[Quantity New*Unit Price]]-Sales_Fact[[#This Row],[Total_Amount]]</f>
        <v>60.26400000000001</v>
      </c>
      <c r="N52" s="12">
        <f>Sales_Fact[[#This Row],[Actual Discount]]/Sales_Fact[[#This Row],[Quantity New*Unit Price]]</f>
        <v>0.24000000000000002</v>
      </c>
    </row>
    <row r="53" spans="1:14" x14ac:dyDescent="0.3">
      <c r="A53" t="s">
        <v>1877</v>
      </c>
      <c r="B53" s="1">
        <v>45689</v>
      </c>
      <c r="C53" t="s">
        <v>481</v>
      </c>
      <c r="D53" t="s">
        <v>1686</v>
      </c>
      <c r="E53" t="s">
        <v>1779</v>
      </c>
      <c r="F53">
        <v>3</v>
      </c>
      <c r="G53" s="4">
        <f>IF(ISBLANK(Sales_Fact[[#This Row],[Quantity]]),AVERAGEIF(E:E,Sales_Fact[[#This Row],[Store_ID]],F:F),Sales_Fact[[#This Row],[Quantity]])</f>
        <v>3</v>
      </c>
      <c r="H53">
        <v>76.569999999999993</v>
      </c>
      <c r="I53">
        <v>0.26</v>
      </c>
      <c r="J53" t="s">
        <v>1824</v>
      </c>
      <c r="K53" s="10">
        <v>169.9854</v>
      </c>
      <c r="L53" s="12">
        <f>Sales_Fact[[#This Row],[Quantity New]]*Sales_Fact[[#This Row],[Unit_Price]]</f>
        <v>229.70999999999998</v>
      </c>
      <c r="M53" s="12">
        <f>Sales_Fact[[#This Row],[Quantity New*Unit Price]]-Sales_Fact[[#This Row],[Total_Amount]]</f>
        <v>59.724599999999981</v>
      </c>
      <c r="N53" s="12">
        <f>Sales_Fact[[#This Row],[Actual Discount]]/Sales_Fact[[#This Row],[Quantity New*Unit Price]]</f>
        <v>0.25999999999999995</v>
      </c>
    </row>
    <row r="54" spans="1:14" x14ac:dyDescent="0.3">
      <c r="A54" t="s">
        <v>1878</v>
      </c>
      <c r="B54" s="1">
        <v>45894</v>
      </c>
      <c r="C54" t="s">
        <v>499</v>
      </c>
      <c r="D54" t="s">
        <v>1726</v>
      </c>
      <c r="E54" t="s">
        <v>1776</v>
      </c>
      <c r="F54">
        <v>3</v>
      </c>
      <c r="G54" s="4">
        <f>IF(ISBLANK(Sales_Fact[[#This Row],[Quantity]]),AVERAGEIF(E:E,Sales_Fact[[#This Row],[Store_ID]],F:F),Sales_Fact[[#This Row],[Quantity]])</f>
        <v>3</v>
      </c>
      <c r="H54">
        <f>VLOOKUP(Sales_Fact[[#This Row],[Product_ID]],Product_Dim_1[[Product_ID]:[Cost]],6,0)</f>
        <v>183.04</v>
      </c>
      <c r="J54" t="s">
        <v>1824</v>
      </c>
      <c r="K54" s="10">
        <v>486.06330000000003</v>
      </c>
      <c r="L54" s="12">
        <f>Sales_Fact[[#This Row],[Quantity New]]*Sales_Fact[[#This Row],[Unit_Price]]</f>
        <v>549.12</v>
      </c>
      <c r="M54" s="12">
        <f>Sales_Fact[[#This Row],[Quantity New*Unit Price]]-Sales_Fact[[#This Row],[Total_Amount]]</f>
        <v>63.056699999999978</v>
      </c>
      <c r="N54" s="12">
        <f>Sales_Fact[[#This Row],[Actual Discount]]/Sales_Fact[[#This Row],[Quantity New*Unit Price]]</f>
        <v>0.11483227709790206</v>
      </c>
    </row>
    <row r="55" spans="1:14" x14ac:dyDescent="0.3">
      <c r="A55" t="s">
        <v>1879</v>
      </c>
      <c r="B55" s="1">
        <v>45677</v>
      </c>
      <c r="C55" t="s">
        <v>1020</v>
      </c>
      <c r="D55" t="s">
        <v>1588</v>
      </c>
      <c r="E55" t="s">
        <v>1782</v>
      </c>
      <c r="F55">
        <v>1</v>
      </c>
      <c r="G55" s="4">
        <f>IF(ISBLANK(Sales_Fact[[#This Row],[Quantity]]),AVERAGEIF(E:E,Sales_Fact[[#This Row],[Store_ID]],F:F),Sales_Fact[[#This Row],[Quantity]])</f>
        <v>1</v>
      </c>
      <c r="H55">
        <v>900.35</v>
      </c>
      <c r="I55">
        <v>0.13</v>
      </c>
      <c r="J55" t="s">
        <v>1829</v>
      </c>
      <c r="K55" s="10">
        <v>783.30449999999996</v>
      </c>
      <c r="L55" s="12">
        <f>Sales_Fact[[#This Row],[Quantity New]]*Sales_Fact[[#This Row],[Unit_Price]]</f>
        <v>900.35</v>
      </c>
      <c r="M55" s="12">
        <f>Sales_Fact[[#This Row],[Quantity New*Unit Price]]-Sales_Fact[[#This Row],[Total_Amount]]</f>
        <v>117.04550000000006</v>
      </c>
      <c r="N55" s="12">
        <f>Sales_Fact[[#This Row],[Actual Discount]]/Sales_Fact[[#This Row],[Quantity New*Unit Price]]</f>
        <v>0.13000000000000006</v>
      </c>
    </row>
    <row r="56" spans="1:14" x14ac:dyDescent="0.3">
      <c r="A56" t="s">
        <v>1880</v>
      </c>
      <c r="B56" s="1">
        <v>45706</v>
      </c>
      <c r="C56" t="s">
        <v>341</v>
      </c>
      <c r="D56" t="s">
        <v>1628</v>
      </c>
      <c r="E56" t="s">
        <v>1789</v>
      </c>
      <c r="F56">
        <v>4</v>
      </c>
      <c r="G56" s="4">
        <f>IF(ISBLANK(Sales_Fact[[#This Row],[Quantity]]),AVERAGEIF(E:E,Sales_Fact[[#This Row],[Store_ID]],F:F),Sales_Fact[[#This Row],[Quantity]])</f>
        <v>4</v>
      </c>
      <c r="H56">
        <v>428.09</v>
      </c>
      <c r="I56">
        <v>7.0000000000000007E-2</v>
      </c>
      <c r="J56" t="s">
        <v>1824</v>
      </c>
      <c r="K56" s="10">
        <v>1592.4947999999999</v>
      </c>
      <c r="L56" s="12">
        <f>Sales_Fact[[#This Row],[Quantity New]]*Sales_Fact[[#This Row],[Unit_Price]]</f>
        <v>1712.36</v>
      </c>
      <c r="M56" s="12">
        <f>Sales_Fact[[#This Row],[Quantity New*Unit Price]]-Sales_Fact[[#This Row],[Total_Amount]]</f>
        <v>119.86519999999996</v>
      </c>
      <c r="N56" s="12">
        <f>Sales_Fact[[#This Row],[Actual Discount]]/Sales_Fact[[#This Row],[Quantity New*Unit Price]]</f>
        <v>6.9999999999999979E-2</v>
      </c>
    </row>
    <row r="57" spans="1:14" x14ac:dyDescent="0.3">
      <c r="A57" t="s">
        <v>1881</v>
      </c>
      <c r="B57" s="1">
        <v>45589</v>
      </c>
      <c r="C57" t="s">
        <v>1292</v>
      </c>
      <c r="D57" t="s">
        <v>1646</v>
      </c>
      <c r="E57" t="s">
        <v>1792</v>
      </c>
      <c r="F57">
        <v>2</v>
      </c>
      <c r="G57" s="4">
        <f>IF(ISBLANK(Sales_Fact[[#This Row],[Quantity]]),AVERAGEIF(E:E,Sales_Fact[[#This Row],[Store_ID]],F:F),Sales_Fact[[#This Row],[Quantity]])</f>
        <v>2</v>
      </c>
      <c r="H57">
        <v>559.71</v>
      </c>
      <c r="I57">
        <v>0.3</v>
      </c>
      <c r="J57" t="s">
        <v>1829</v>
      </c>
      <c r="K57" s="10">
        <v>783.59400000000005</v>
      </c>
      <c r="L57" s="12">
        <f>Sales_Fact[[#This Row],[Quantity New]]*Sales_Fact[[#This Row],[Unit_Price]]</f>
        <v>1119.42</v>
      </c>
      <c r="M57" s="12">
        <f>Sales_Fact[[#This Row],[Quantity New*Unit Price]]-Sales_Fact[[#This Row],[Total_Amount]]</f>
        <v>335.82600000000002</v>
      </c>
      <c r="N57" s="12">
        <f>Sales_Fact[[#This Row],[Actual Discount]]/Sales_Fact[[#This Row],[Quantity New*Unit Price]]</f>
        <v>0.3</v>
      </c>
    </row>
    <row r="58" spans="1:14" x14ac:dyDescent="0.3">
      <c r="A58" t="s">
        <v>1882</v>
      </c>
      <c r="B58" s="1">
        <v>45282</v>
      </c>
      <c r="C58" t="s">
        <v>292</v>
      </c>
      <c r="D58" t="s">
        <v>1616</v>
      </c>
      <c r="E58" t="s">
        <v>1776</v>
      </c>
      <c r="F58">
        <v>2</v>
      </c>
      <c r="G58" s="4">
        <f>IF(ISBLANK(Sales_Fact[[#This Row],[Quantity]]),AVERAGEIF(E:E,Sales_Fact[[#This Row],[Store_ID]],F:F),Sales_Fact[[#This Row],[Quantity]])</f>
        <v>2</v>
      </c>
      <c r="H58">
        <v>833.7</v>
      </c>
      <c r="I58">
        <v>0.06</v>
      </c>
      <c r="J58" t="s">
        <v>1826</v>
      </c>
      <c r="K58" s="10">
        <v>1567.356</v>
      </c>
      <c r="L58" s="12">
        <f>Sales_Fact[[#This Row],[Quantity New]]*Sales_Fact[[#This Row],[Unit_Price]]</f>
        <v>1667.4</v>
      </c>
      <c r="M58" s="12">
        <f>Sales_Fact[[#This Row],[Quantity New*Unit Price]]-Sales_Fact[[#This Row],[Total_Amount]]</f>
        <v>100.0440000000001</v>
      </c>
      <c r="N58" s="12">
        <f>Sales_Fact[[#This Row],[Actual Discount]]/Sales_Fact[[#This Row],[Quantity New*Unit Price]]</f>
        <v>6.0000000000000053E-2</v>
      </c>
    </row>
    <row r="59" spans="1:14" x14ac:dyDescent="0.3">
      <c r="A59" t="s">
        <v>1883</v>
      </c>
      <c r="B59" s="1">
        <v>45462</v>
      </c>
      <c r="C59" t="s">
        <v>1440</v>
      </c>
      <c r="D59" t="s">
        <v>1642</v>
      </c>
      <c r="E59" t="s">
        <v>1799</v>
      </c>
      <c r="F59">
        <v>2</v>
      </c>
      <c r="G59" s="4">
        <f>IF(ISBLANK(Sales_Fact[[#This Row],[Quantity]]),AVERAGEIF(E:E,Sales_Fact[[#This Row],[Store_ID]],F:F),Sales_Fact[[#This Row],[Quantity]])</f>
        <v>2</v>
      </c>
      <c r="H59">
        <v>680.16</v>
      </c>
      <c r="I59">
        <v>0.28000000000000003</v>
      </c>
      <c r="J59" t="s">
        <v>1824</v>
      </c>
      <c r="K59" s="10">
        <v>979.43039999999996</v>
      </c>
      <c r="L59" s="12">
        <f>Sales_Fact[[#This Row],[Quantity New]]*Sales_Fact[[#This Row],[Unit_Price]]</f>
        <v>1360.32</v>
      </c>
      <c r="M59" s="12">
        <f>Sales_Fact[[#This Row],[Quantity New*Unit Price]]-Sales_Fact[[#This Row],[Total_Amount]]</f>
        <v>380.88959999999997</v>
      </c>
      <c r="N59" s="12">
        <f>Sales_Fact[[#This Row],[Actual Discount]]/Sales_Fact[[#This Row],[Quantity New*Unit Price]]</f>
        <v>0.27999999999999997</v>
      </c>
    </row>
    <row r="60" spans="1:14" x14ac:dyDescent="0.3">
      <c r="A60" t="s">
        <v>1884</v>
      </c>
      <c r="B60" s="1">
        <v>45633</v>
      </c>
      <c r="C60" t="s">
        <v>1257</v>
      </c>
      <c r="D60" t="s">
        <v>1578</v>
      </c>
      <c r="E60" t="s">
        <v>1779</v>
      </c>
      <c r="F60">
        <v>4</v>
      </c>
      <c r="G60" s="4">
        <f>IF(ISBLANK(Sales_Fact[[#This Row],[Quantity]]),AVERAGEIF(E:E,Sales_Fact[[#This Row],[Store_ID]],F:F),Sales_Fact[[#This Row],[Quantity]])</f>
        <v>4</v>
      </c>
      <c r="H60">
        <v>733.42</v>
      </c>
      <c r="J60" t="s">
        <v>1826</v>
      </c>
      <c r="K60" s="10">
        <v>2552.3015999999998</v>
      </c>
      <c r="L60" s="12">
        <f>Sales_Fact[[#This Row],[Quantity New]]*Sales_Fact[[#This Row],[Unit_Price]]</f>
        <v>2933.68</v>
      </c>
      <c r="M60" s="12">
        <f>Sales_Fact[[#This Row],[Quantity New*Unit Price]]-Sales_Fact[[#This Row],[Total_Amount]]</f>
        <v>381.37840000000006</v>
      </c>
      <c r="N60" s="12">
        <f>Sales_Fact[[#This Row],[Actual Discount]]/Sales_Fact[[#This Row],[Quantity New*Unit Price]]</f>
        <v>0.13000000000000003</v>
      </c>
    </row>
    <row r="61" spans="1:14" x14ac:dyDescent="0.3">
      <c r="A61" t="s">
        <v>1885</v>
      </c>
      <c r="B61" s="1">
        <v>45257</v>
      </c>
      <c r="C61" t="s">
        <v>1148</v>
      </c>
      <c r="D61" t="s">
        <v>1726</v>
      </c>
      <c r="E61" t="s">
        <v>1792</v>
      </c>
      <c r="F61">
        <v>1</v>
      </c>
      <c r="G61" s="4">
        <f>IF(ISBLANK(Sales_Fact[[#This Row],[Quantity]]),AVERAGEIF(E:E,Sales_Fact[[#This Row],[Store_ID]],F:F),Sales_Fact[[#This Row],[Quantity]])</f>
        <v>1</v>
      </c>
      <c r="H61">
        <v>996.33</v>
      </c>
      <c r="I61">
        <v>0.23</v>
      </c>
      <c r="J61" t="s">
        <v>1826</v>
      </c>
      <c r="K61" s="10">
        <v>767.17410000000007</v>
      </c>
      <c r="L61" s="12">
        <f>Sales_Fact[[#This Row],[Quantity New]]*Sales_Fact[[#This Row],[Unit_Price]]</f>
        <v>996.33</v>
      </c>
      <c r="M61" s="12">
        <f>Sales_Fact[[#This Row],[Quantity New*Unit Price]]-Sales_Fact[[#This Row],[Total_Amount]]</f>
        <v>229.15589999999997</v>
      </c>
      <c r="N61" s="12">
        <f>Sales_Fact[[#This Row],[Actual Discount]]/Sales_Fact[[#This Row],[Quantity New*Unit Price]]</f>
        <v>0.22999999999999995</v>
      </c>
    </row>
    <row r="62" spans="1:14" x14ac:dyDescent="0.3">
      <c r="A62" t="s">
        <v>1886</v>
      </c>
      <c r="B62" s="1">
        <v>45854</v>
      </c>
      <c r="C62" t="s">
        <v>1269</v>
      </c>
      <c r="D62" t="s">
        <v>1610</v>
      </c>
      <c r="E62" t="s">
        <v>1789</v>
      </c>
      <c r="F62">
        <v>1</v>
      </c>
      <c r="G62" s="4">
        <f>IF(ISBLANK(Sales_Fact[[#This Row],[Quantity]]),AVERAGEIF(E:E,Sales_Fact[[#This Row],[Store_ID]],F:F),Sales_Fact[[#This Row],[Quantity]])</f>
        <v>1</v>
      </c>
      <c r="H62">
        <v>198.83</v>
      </c>
      <c r="I62">
        <v>0.09</v>
      </c>
      <c r="J62" t="s">
        <v>1829</v>
      </c>
      <c r="K62" s="10">
        <v>180.93530000000001</v>
      </c>
      <c r="L62" s="12">
        <f>Sales_Fact[[#This Row],[Quantity New]]*Sales_Fact[[#This Row],[Unit_Price]]</f>
        <v>198.83</v>
      </c>
      <c r="M62" s="12">
        <f>Sales_Fact[[#This Row],[Quantity New*Unit Price]]-Sales_Fact[[#This Row],[Total_Amount]]</f>
        <v>17.8947</v>
      </c>
      <c r="N62" s="12">
        <f>Sales_Fact[[#This Row],[Actual Discount]]/Sales_Fact[[#This Row],[Quantity New*Unit Price]]</f>
        <v>0.09</v>
      </c>
    </row>
    <row r="63" spans="1:14" x14ac:dyDescent="0.3">
      <c r="A63" t="s">
        <v>1887</v>
      </c>
      <c r="B63" s="1">
        <v>45716</v>
      </c>
      <c r="C63" t="s">
        <v>767</v>
      </c>
      <c r="D63" t="s">
        <v>1586</v>
      </c>
      <c r="E63" t="s">
        <v>1779</v>
      </c>
      <c r="F63">
        <v>1</v>
      </c>
      <c r="G63" s="4">
        <f>IF(ISBLANK(Sales_Fact[[#This Row],[Quantity]]),AVERAGEIF(E:E,Sales_Fact[[#This Row],[Store_ID]],F:F),Sales_Fact[[#This Row],[Quantity]])</f>
        <v>1</v>
      </c>
      <c r="H63">
        <v>374.92</v>
      </c>
      <c r="I63">
        <v>0.18</v>
      </c>
      <c r="J63" t="s">
        <v>1826</v>
      </c>
      <c r="K63" s="10">
        <v>307.43439999999998</v>
      </c>
      <c r="L63" s="12">
        <f>Sales_Fact[[#This Row],[Quantity New]]*Sales_Fact[[#This Row],[Unit_Price]]</f>
        <v>374.92</v>
      </c>
      <c r="M63" s="12">
        <f>Sales_Fact[[#This Row],[Quantity New*Unit Price]]-Sales_Fact[[#This Row],[Total_Amount]]</f>
        <v>67.485600000000034</v>
      </c>
      <c r="N63" s="12">
        <f>Sales_Fact[[#This Row],[Actual Discount]]/Sales_Fact[[#This Row],[Quantity New*Unit Price]]</f>
        <v>0.18000000000000008</v>
      </c>
    </row>
    <row r="64" spans="1:14" x14ac:dyDescent="0.3">
      <c r="A64" t="s">
        <v>1888</v>
      </c>
      <c r="B64" s="1">
        <v>45515</v>
      </c>
      <c r="C64" t="s">
        <v>1431</v>
      </c>
      <c r="D64" t="s">
        <v>1734</v>
      </c>
      <c r="E64" t="s">
        <v>1804</v>
      </c>
      <c r="F64">
        <v>1</v>
      </c>
      <c r="G64" s="4">
        <f>IF(ISBLANK(Sales_Fact[[#This Row],[Quantity]]),AVERAGEIF(E:E,Sales_Fact[[#This Row],[Store_ID]],F:F),Sales_Fact[[#This Row],[Quantity]])</f>
        <v>1</v>
      </c>
      <c r="H64">
        <v>468.94</v>
      </c>
      <c r="I64">
        <v>0.12</v>
      </c>
      <c r="J64" t="s">
        <v>1824</v>
      </c>
      <c r="K64" s="10">
        <v>412.66719999999998</v>
      </c>
      <c r="L64" s="12">
        <f>Sales_Fact[[#This Row],[Quantity New]]*Sales_Fact[[#This Row],[Unit_Price]]</f>
        <v>468.94</v>
      </c>
      <c r="M64" s="12">
        <f>Sales_Fact[[#This Row],[Quantity New*Unit Price]]-Sales_Fact[[#This Row],[Total_Amount]]</f>
        <v>56.272800000000018</v>
      </c>
      <c r="N64" s="12">
        <f>Sales_Fact[[#This Row],[Actual Discount]]/Sales_Fact[[#This Row],[Quantity New*Unit Price]]</f>
        <v>0.12000000000000004</v>
      </c>
    </row>
    <row r="65" spans="1:14" x14ac:dyDescent="0.3">
      <c r="A65" t="s">
        <v>1889</v>
      </c>
      <c r="B65" s="1">
        <v>45927</v>
      </c>
      <c r="C65" t="s">
        <v>435</v>
      </c>
      <c r="D65" t="s">
        <v>1726</v>
      </c>
      <c r="E65" t="s">
        <v>1794</v>
      </c>
      <c r="F65">
        <v>2</v>
      </c>
      <c r="G65" s="4">
        <f>IF(ISBLANK(Sales_Fact[[#This Row],[Quantity]]),AVERAGEIF(E:E,Sales_Fact[[#This Row],[Store_ID]],F:F),Sales_Fact[[#This Row],[Quantity]])</f>
        <v>2</v>
      </c>
      <c r="H65">
        <v>121.37</v>
      </c>
      <c r="I65">
        <v>0.05</v>
      </c>
      <c r="J65" t="s">
        <v>1824</v>
      </c>
      <c r="K65" s="10">
        <v>230.60300000000001</v>
      </c>
      <c r="L65" s="12">
        <f>Sales_Fact[[#This Row],[Quantity New]]*Sales_Fact[[#This Row],[Unit_Price]]</f>
        <v>242.74</v>
      </c>
      <c r="M65" s="12">
        <f>Sales_Fact[[#This Row],[Quantity New*Unit Price]]-Sales_Fact[[#This Row],[Total_Amount]]</f>
        <v>12.137</v>
      </c>
      <c r="N65" s="12">
        <f>Sales_Fact[[#This Row],[Actual Discount]]/Sales_Fact[[#This Row],[Quantity New*Unit Price]]</f>
        <v>0.05</v>
      </c>
    </row>
    <row r="66" spans="1:14" x14ac:dyDescent="0.3">
      <c r="A66" t="s">
        <v>1890</v>
      </c>
      <c r="B66" s="1">
        <v>45914</v>
      </c>
      <c r="C66" t="s">
        <v>815</v>
      </c>
      <c r="D66" t="s">
        <v>1654</v>
      </c>
      <c r="E66" t="s">
        <v>1789</v>
      </c>
      <c r="F66">
        <v>3</v>
      </c>
      <c r="G66" s="4">
        <f>IF(ISBLANK(Sales_Fact[[#This Row],[Quantity]]),AVERAGEIF(E:E,Sales_Fact[[#This Row],[Store_ID]],F:F),Sales_Fact[[#This Row],[Quantity]])</f>
        <v>3</v>
      </c>
      <c r="H66">
        <v>480.06</v>
      </c>
      <c r="I66">
        <v>0.01</v>
      </c>
      <c r="J66" t="s">
        <v>1824</v>
      </c>
      <c r="K66" s="10"/>
      <c r="L66" s="12">
        <f>Sales_Fact[[#This Row],[Quantity New]]*Sales_Fact[[#This Row],[Unit_Price]]</f>
        <v>1440.18</v>
      </c>
      <c r="M66" s="12">
        <f>Sales_Fact[[#This Row],[Quantity New*Unit Price]]-Sales_Fact[[#This Row],[Total_Amount]]</f>
        <v>1440.18</v>
      </c>
      <c r="N66" s="12">
        <f>Sales_Fact[[#This Row],[Actual Discount]]/Sales_Fact[[#This Row],[Quantity New*Unit Price]]</f>
        <v>1</v>
      </c>
    </row>
    <row r="67" spans="1:14" x14ac:dyDescent="0.3">
      <c r="A67" t="s">
        <v>1891</v>
      </c>
      <c r="B67" s="1">
        <v>45290</v>
      </c>
      <c r="C67" t="s">
        <v>541</v>
      </c>
      <c r="D67" t="s">
        <v>1746</v>
      </c>
      <c r="E67" t="s">
        <v>1807</v>
      </c>
      <c r="F67">
        <v>2</v>
      </c>
      <c r="G67" s="4">
        <f>IF(ISBLANK(Sales_Fact[[#This Row],[Quantity]]),AVERAGEIF(E:E,Sales_Fact[[#This Row],[Store_ID]],F:F),Sales_Fact[[#This Row],[Quantity]])</f>
        <v>2</v>
      </c>
      <c r="H67">
        <v>856.57</v>
      </c>
      <c r="I67">
        <v>0.24</v>
      </c>
      <c r="J67" t="s">
        <v>1824</v>
      </c>
      <c r="K67" s="10">
        <v>1301.9864</v>
      </c>
      <c r="L67" s="12">
        <f>Sales_Fact[[#This Row],[Quantity New]]*Sales_Fact[[#This Row],[Unit_Price]]</f>
        <v>1713.14</v>
      </c>
      <c r="M67" s="12">
        <f>Sales_Fact[[#This Row],[Quantity New*Unit Price]]-Sales_Fact[[#This Row],[Total_Amount]]</f>
        <v>411.1536000000001</v>
      </c>
      <c r="N67" s="12">
        <f>Sales_Fact[[#This Row],[Actual Discount]]/Sales_Fact[[#This Row],[Quantity New*Unit Price]]</f>
        <v>0.24000000000000005</v>
      </c>
    </row>
    <row r="68" spans="1:14" x14ac:dyDescent="0.3">
      <c r="A68" t="s">
        <v>1892</v>
      </c>
      <c r="B68" s="1">
        <v>45213</v>
      </c>
      <c r="C68" t="s">
        <v>857</v>
      </c>
      <c r="D68" t="s">
        <v>1702</v>
      </c>
      <c r="E68" t="s">
        <v>1761</v>
      </c>
      <c r="F68">
        <v>4</v>
      </c>
      <c r="G68" s="4">
        <f>IF(ISBLANK(Sales_Fact[[#This Row],[Quantity]]),AVERAGEIF(E:E,Sales_Fact[[#This Row],[Store_ID]],F:F),Sales_Fact[[#This Row],[Quantity]])</f>
        <v>4</v>
      </c>
      <c r="H68">
        <v>814.25</v>
      </c>
      <c r="I68">
        <v>0.18</v>
      </c>
      <c r="J68" t="s">
        <v>1824</v>
      </c>
      <c r="K68" s="10">
        <v>2670.74</v>
      </c>
      <c r="L68" s="12">
        <f>Sales_Fact[[#This Row],[Quantity New]]*Sales_Fact[[#This Row],[Unit_Price]]</f>
        <v>3257</v>
      </c>
      <c r="M68" s="12">
        <f>Sales_Fact[[#This Row],[Quantity New*Unit Price]]-Sales_Fact[[#This Row],[Total_Amount]]</f>
        <v>586.26000000000022</v>
      </c>
      <c r="N68" s="12">
        <f>Sales_Fact[[#This Row],[Actual Discount]]/Sales_Fact[[#This Row],[Quantity New*Unit Price]]</f>
        <v>0.18000000000000008</v>
      </c>
    </row>
    <row r="69" spans="1:14" x14ac:dyDescent="0.3">
      <c r="A69" t="s">
        <v>1893</v>
      </c>
      <c r="B69" s="1">
        <v>45255</v>
      </c>
      <c r="C69" t="s">
        <v>1487</v>
      </c>
      <c r="D69" t="s">
        <v>1572</v>
      </c>
      <c r="E69" t="s">
        <v>1761</v>
      </c>
      <c r="F69">
        <v>1</v>
      </c>
      <c r="G69" s="4">
        <f>IF(ISBLANK(Sales_Fact[[#This Row],[Quantity]]),AVERAGEIF(E:E,Sales_Fact[[#This Row],[Store_ID]],F:F),Sales_Fact[[#This Row],[Quantity]])</f>
        <v>1</v>
      </c>
      <c r="H69">
        <v>989.17</v>
      </c>
      <c r="I69">
        <v>0.2</v>
      </c>
      <c r="J69" t="s">
        <v>1826</v>
      </c>
      <c r="K69" s="10">
        <v>791.33600000000001</v>
      </c>
      <c r="L69" s="12">
        <f>Sales_Fact[[#This Row],[Quantity New]]*Sales_Fact[[#This Row],[Unit_Price]]</f>
        <v>989.17</v>
      </c>
      <c r="M69" s="12">
        <f>Sales_Fact[[#This Row],[Quantity New*Unit Price]]-Sales_Fact[[#This Row],[Total_Amount]]</f>
        <v>197.83399999999995</v>
      </c>
      <c r="N69" s="12">
        <f>Sales_Fact[[#This Row],[Actual Discount]]/Sales_Fact[[#This Row],[Quantity New*Unit Price]]</f>
        <v>0.19999999999999996</v>
      </c>
    </row>
    <row r="70" spans="1:14" x14ac:dyDescent="0.3">
      <c r="A70" t="s">
        <v>1894</v>
      </c>
      <c r="B70" s="1">
        <v>45270</v>
      </c>
      <c r="C70" t="s">
        <v>1163</v>
      </c>
      <c r="D70" t="s">
        <v>1692</v>
      </c>
      <c r="E70" t="s">
        <v>1789</v>
      </c>
      <c r="F70">
        <v>4</v>
      </c>
      <c r="G70" s="4">
        <f>IF(ISBLANK(Sales_Fact[[#This Row],[Quantity]]),AVERAGEIF(E:E,Sales_Fact[[#This Row],[Store_ID]],F:F),Sales_Fact[[#This Row],[Quantity]])</f>
        <v>4</v>
      </c>
      <c r="H70">
        <v>62.48</v>
      </c>
      <c r="I70">
        <v>0.18</v>
      </c>
      <c r="J70" t="s">
        <v>1824</v>
      </c>
      <c r="K70" s="10">
        <v>204.93440000000001</v>
      </c>
      <c r="L70" s="12">
        <f>Sales_Fact[[#This Row],[Quantity New]]*Sales_Fact[[#This Row],[Unit_Price]]</f>
        <v>249.92</v>
      </c>
      <c r="M70" s="12">
        <f>Sales_Fact[[#This Row],[Quantity New*Unit Price]]-Sales_Fact[[#This Row],[Total_Amount]]</f>
        <v>44.985599999999977</v>
      </c>
      <c r="N70" s="12">
        <f>Sales_Fact[[#This Row],[Actual Discount]]/Sales_Fact[[#This Row],[Quantity New*Unit Price]]</f>
        <v>0.17999999999999991</v>
      </c>
    </row>
    <row r="71" spans="1:14" x14ac:dyDescent="0.3">
      <c r="A71" t="s">
        <v>1895</v>
      </c>
      <c r="B71" s="1">
        <v>45897</v>
      </c>
      <c r="C71" t="s">
        <v>1313</v>
      </c>
      <c r="D71" t="s">
        <v>1574</v>
      </c>
      <c r="E71" t="s">
        <v>1804</v>
      </c>
      <c r="F71">
        <v>4</v>
      </c>
      <c r="G71" s="4">
        <f>IF(ISBLANK(Sales_Fact[[#This Row],[Quantity]]),AVERAGEIF(E:E,Sales_Fact[[#This Row],[Store_ID]],F:F),Sales_Fact[[#This Row],[Quantity]])</f>
        <v>4</v>
      </c>
      <c r="H71">
        <v>561.24</v>
      </c>
      <c r="I71">
        <v>0.24</v>
      </c>
      <c r="J71" t="s">
        <v>1824</v>
      </c>
      <c r="K71" s="10">
        <v>1706.1695999999999</v>
      </c>
      <c r="L71" s="12">
        <f>Sales_Fact[[#This Row],[Quantity New]]*Sales_Fact[[#This Row],[Unit_Price]]</f>
        <v>2244.96</v>
      </c>
      <c r="M71" s="12">
        <f>Sales_Fact[[#This Row],[Quantity New*Unit Price]]-Sales_Fact[[#This Row],[Total_Amount]]</f>
        <v>538.79040000000009</v>
      </c>
      <c r="N71" s="12">
        <f>Sales_Fact[[#This Row],[Actual Discount]]/Sales_Fact[[#This Row],[Quantity New*Unit Price]]</f>
        <v>0.24000000000000005</v>
      </c>
    </row>
    <row r="72" spans="1:14" x14ac:dyDescent="0.3">
      <c r="A72" t="s">
        <v>1896</v>
      </c>
      <c r="B72" s="1">
        <v>45849</v>
      </c>
      <c r="C72" t="s">
        <v>218</v>
      </c>
      <c r="D72" t="s">
        <v>1668</v>
      </c>
      <c r="E72" t="s">
        <v>1773</v>
      </c>
      <c r="F72">
        <v>3</v>
      </c>
      <c r="G72" s="4">
        <f>IF(ISBLANK(Sales_Fact[[#This Row],[Quantity]]),AVERAGEIF(E:E,Sales_Fact[[#This Row],[Store_ID]],F:F),Sales_Fact[[#This Row],[Quantity]])</f>
        <v>3</v>
      </c>
      <c r="H72">
        <v>92.24</v>
      </c>
      <c r="I72">
        <v>0.28000000000000003</v>
      </c>
      <c r="J72" t="s">
        <v>1829</v>
      </c>
      <c r="K72" s="10"/>
      <c r="L72" s="12">
        <f>Sales_Fact[[#This Row],[Quantity New]]*Sales_Fact[[#This Row],[Unit_Price]]</f>
        <v>276.71999999999997</v>
      </c>
      <c r="M72" s="12">
        <f>Sales_Fact[[#This Row],[Quantity New*Unit Price]]-Sales_Fact[[#This Row],[Total_Amount]]</f>
        <v>276.71999999999997</v>
      </c>
      <c r="N72" s="12">
        <f>Sales_Fact[[#This Row],[Actual Discount]]/Sales_Fact[[#This Row],[Quantity New*Unit Price]]</f>
        <v>1</v>
      </c>
    </row>
    <row r="73" spans="1:14" x14ac:dyDescent="0.3">
      <c r="A73" t="s">
        <v>1897</v>
      </c>
      <c r="B73" s="1">
        <v>45889</v>
      </c>
      <c r="C73" t="s">
        <v>559</v>
      </c>
      <c r="D73" t="s">
        <v>1692</v>
      </c>
      <c r="E73" t="s">
        <v>1757</v>
      </c>
      <c r="F73">
        <v>2</v>
      </c>
      <c r="G73" s="4">
        <f>IF(ISBLANK(Sales_Fact[[#This Row],[Quantity]]),AVERAGEIF(E:E,Sales_Fact[[#This Row],[Store_ID]],F:F),Sales_Fact[[#This Row],[Quantity]])</f>
        <v>2</v>
      </c>
      <c r="H73">
        <v>668.3</v>
      </c>
      <c r="I73">
        <v>7.0000000000000007E-2</v>
      </c>
      <c r="J73" t="s">
        <v>1824</v>
      </c>
      <c r="K73" s="10">
        <v>1243.038</v>
      </c>
      <c r="L73" s="12">
        <f>Sales_Fact[[#This Row],[Quantity New]]*Sales_Fact[[#This Row],[Unit_Price]]</f>
        <v>1336.6</v>
      </c>
      <c r="M73" s="12">
        <f>Sales_Fact[[#This Row],[Quantity New*Unit Price]]-Sales_Fact[[#This Row],[Total_Amount]]</f>
        <v>93.561999999999898</v>
      </c>
      <c r="N73" s="12">
        <f>Sales_Fact[[#This Row],[Actual Discount]]/Sales_Fact[[#This Row],[Quantity New*Unit Price]]</f>
        <v>6.9999999999999923E-2</v>
      </c>
    </row>
    <row r="74" spans="1:14" x14ac:dyDescent="0.3">
      <c r="A74" t="s">
        <v>1898</v>
      </c>
      <c r="B74" s="1">
        <v>45533</v>
      </c>
      <c r="C74" t="s">
        <v>1272</v>
      </c>
      <c r="D74" t="s">
        <v>1624</v>
      </c>
      <c r="E74" t="s">
        <v>1773</v>
      </c>
      <c r="F74">
        <v>1</v>
      </c>
      <c r="G74" s="4">
        <f>IF(ISBLANK(Sales_Fact[[#This Row],[Quantity]]),AVERAGEIF(E:E,Sales_Fact[[#This Row],[Store_ID]],F:F),Sales_Fact[[#This Row],[Quantity]])</f>
        <v>1</v>
      </c>
      <c r="H74">
        <v>553.82000000000005</v>
      </c>
      <c r="I74">
        <v>0.09</v>
      </c>
      <c r="J74" t="s">
        <v>1824</v>
      </c>
      <c r="K74" s="10">
        <v>503.97620000000012</v>
      </c>
      <c r="L74" s="12">
        <f>Sales_Fact[[#This Row],[Quantity New]]*Sales_Fact[[#This Row],[Unit_Price]]</f>
        <v>553.82000000000005</v>
      </c>
      <c r="M74" s="12">
        <f>Sales_Fact[[#This Row],[Quantity New*Unit Price]]-Sales_Fact[[#This Row],[Total_Amount]]</f>
        <v>49.843799999999931</v>
      </c>
      <c r="N74" s="12">
        <f>Sales_Fact[[#This Row],[Actual Discount]]/Sales_Fact[[#This Row],[Quantity New*Unit Price]]</f>
        <v>8.9999999999999872E-2</v>
      </c>
    </row>
    <row r="75" spans="1:14" x14ac:dyDescent="0.3">
      <c r="A75" t="s">
        <v>1899</v>
      </c>
      <c r="B75" s="1">
        <v>45626</v>
      </c>
      <c r="C75" t="s">
        <v>147</v>
      </c>
      <c r="D75" t="s">
        <v>1638</v>
      </c>
      <c r="E75" t="s">
        <v>1792</v>
      </c>
      <c r="F75">
        <v>2</v>
      </c>
      <c r="G75" s="4">
        <f>IF(ISBLANK(Sales_Fact[[#This Row],[Quantity]]),AVERAGEIF(E:E,Sales_Fact[[#This Row],[Store_ID]],F:F),Sales_Fact[[#This Row],[Quantity]])</f>
        <v>2</v>
      </c>
      <c r="H75">
        <v>556.42999999999995</v>
      </c>
      <c r="I75">
        <v>0.13</v>
      </c>
      <c r="J75" t="s">
        <v>1824</v>
      </c>
      <c r="K75" s="10">
        <v>968.18819999999994</v>
      </c>
      <c r="L75" s="12">
        <f>Sales_Fact[[#This Row],[Quantity New]]*Sales_Fact[[#This Row],[Unit_Price]]</f>
        <v>1112.8599999999999</v>
      </c>
      <c r="M75" s="12">
        <f>Sales_Fact[[#This Row],[Quantity New*Unit Price]]-Sales_Fact[[#This Row],[Total_Amount]]</f>
        <v>144.67179999999996</v>
      </c>
      <c r="N75" s="12">
        <f>Sales_Fact[[#This Row],[Actual Discount]]/Sales_Fact[[#This Row],[Quantity New*Unit Price]]</f>
        <v>0.12999999999999998</v>
      </c>
    </row>
    <row r="76" spans="1:14" x14ac:dyDescent="0.3">
      <c r="A76" t="s">
        <v>1900</v>
      </c>
      <c r="B76" s="1">
        <v>45942</v>
      </c>
      <c r="C76" t="s">
        <v>869</v>
      </c>
      <c r="D76" t="s">
        <v>1588</v>
      </c>
      <c r="E76" t="s">
        <v>1782</v>
      </c>
      <c r="F76">
        <v>1</v>
      </c>
      <c r="G76" s="4">
        <f>IF(ISBLANK(Sales_Fact[[#This Row],[Quantity]]),AVERAGEIF(E:E,Sales_Fact[[#This Row],[Store_ID]],F:F),Sales_Fact[[#This Row],[Quantity]])</f>
        <v>1</v>
      </c>
      <c r="H76">
        <v>184.98</v>
      </c>
      <c r="I76">
        <v>0.1</v>
      </c>
      <c r="J76" t="s">
        <v>1829</v>
      </c>
      <c r="K76" s="10">
        <v>166.482</v>
      </c>
      <c r="L76" s="12">
        <f>Sales_Fact[[#This Row],[Quantity New]]*Sales_Fact[[#This Row],[Unit_Price]]</f>
        <v>184.98</v>
      </c>
      <c r="M76" s="12">
        <f>Sales_Fact[[#This Row],[Quantity New*Unit Price]]-Sales_Fact[[#This Row],[Total_Amount]]</f>
        <v>18.49799999999999</v>
      </c>
      <c r="N76" s="12">
        <f>Sales_Fact[[#This Row],[Actual Discount]]/Sales_Fact[[#This Row],[Quantity New*Unit Price]]</f>
        <v>9.999999999999995E-2</v>
      </c>
    </row>
    <row r="77" spans="1:14" x14ac:dyDescent="0.3">
      <c r="A77" t="s">
        <v>1901</v>
      </c>
      <c r="B77" s="1">
        <v>45500</v>
      </c>
      <c r="C77" t="s">
        <v>141</v>
      </c>
      <c r="D77" t="s">
        <v>1742</v>
      </c>
      <c r="E77" t="s">
        <v>1794</v>
      </c>
      <c r="F77">
        <v>4</v>
      </c>
      <c r="G77" s="4">
        <f>IF(ISBLANK(Sales_Fact[[#This Row],[Quantity]]),AVERAGEIF(E:E,Sales_Fact[[#This Row],[Store_ID]],F:F),Sales_Fact[[#This Row],[Quantity]])</f>
        <v>4</v>
      </c>
      <c r="H77">
        <v>700.18</v>
      </c>
      <c r="I77">
        <v>0.23</v>
      </c>
      <c r="J77" t="s">
        <v>1824</v>
      </c>
      <c r="K77" s="10">
        <v>2156.5544</v>
      </c>
      <c r="L77" s="12">
        <f>Sales_Fact[[#This Row],[Quantity New]]*Sales_Fact[[#This Row],[Unit_Price]]</f>
        <v>2800.72</v>
      </c>
      <c r="M77" s="12">
        <f>Sales_Fact[[#This Row],[Quantity New*Unit Price]]-Sales_Fact[[#This Row],[Total_Amount]]</f>
        <v>644.16559999999981</v>
      </c>
      <c r="N77" s="12">
        <f>Sales_Fact[[#This Row],[Actual Discount]]/Sales_Fact[[#This Row],[Quantity New*Unit Price]]</f>
        <v>0.22999999999999995</v>
      </c>
    </row>
    <row r="78" spans="1:14" x14ac:dyDescent="0.3">
      <c r="A78" t="s">
        <v>1902</v>
      </c>
      <c r="B78" s="1">
        <v>45285</v>
      </c>
      <c r="C78" t="s">
        <v>85</v>
      </c>
      <c r="D78" t="s">
        <v>1700</v>
      </c>
      <c r="E78" t="s">
        <v>1789</v>
      </c>
      <c r="F78">
        <v>2</v>
      </c>
      <c r="G78" s="4">
        <f>IF(ISBLANK(Sales_Fact[[#This Row],[Quantity]]),AVERAGEIF(E:E,Sales_Fact[[#This Row],[Store_ID]],F:F),Sales_Fact[[#This Row],[Quantity]])</f>
        <v>2</v>
      </c>
      <c r="H78">
        <v>686.31</v>
      </c>
      <c r="I78">
        <v>0.25</v>
      </c>
      <c r="J78" t="s">
        <v>1824</v>
      </c>
      <c r="K78" s="10">
        <v>1029.4649999999999</v>
      </c>
      <c r="L78" s="12">
        <f>Sales_Fact[[#This Row],[Quantity New]]*Sales_Fact[[#This Row],[Unit_Price]]</f>
        <v>1372.62</v>
      </c>
      <c r="M78" s="12">
        <f>Sales_Fact[[#This Row],[Quantity New*Unit Price]]-Sales_Fact[[#This Row],[Total_Amount]]</f>
        <v>343.15499999999997</v>
      </c>
      <c r="N78" s="12">
        <f>Sales_Fact[[#This Row],[Actual Discount]]/Sales_Fact[[#This Row],[Quantity New*Unit Price]]</f>
        <v>0.25</v>
      </c>
    </row>
    <row r="79" spans="1:14" x14ac:dyDescent="0.3">
      <c r="A79" t="s">
        <v>1903</v>
      </c>
      <c r="B79" s="1">
        <v>45800</v>
      </c>
      <c r="C79" t="s">
        <v>40</v>
      </c>
      <c r="D79" t="s">
        <v>1682</v>
      </c>
      <c r="E79" t="s">
        <v>1801</v>
      </c>
      <c r="F79">
        <v>1</v>
      </c>
      <c r="G79" s="4">
        <f>IF(ISBLANK(Sales_Fact[[#This Row],[Quantity]]),AVERAGEIF(E:E,Sales_Fact[[#This Row],[Store_ID]],F:F),Sales_Fact[[#This Row],[Quantity]])</f>
        <v>1</v>
      </c>
      <c r="H79">
        <v>687.82</v>
      </c>
      <c r="I79">
        <v>0.27</v>
      </c>
      <c r="J79" t="s">
        <v>1829</v>
      </c>
      <c r="K79" s="10">
        <v>502.10860000000002</v>
      </c>
      <c r="L79" s="12">
        <f>Sales_Fact[[#This Row],[Quantity New]]*Sales_Fact[[#This Row],[Unit_Price]]</f>
        <v>687.82</v>
      </c>
      <c r="M79" s="12">
        <f>Sales_Fact[[#This Row],[Quantity New*Unit Price]]-Sales_Fact[[#This Row],[Total_Amount]]</f>
        <v>185.71140000000003</v>
      </c>
      <c r="N79" s="12">
        <f>Sales_Fact[[#This Row],[Actual Discount]]/Sales_Fact[[#This Row],[Quantity New*Unit Price]]</f>
        <v>0.27</v>
      </c>
    </row>
    <row r="80" spans="1:14" x14ac:dyDescent="0.3">
      <c r="A80" t="s">
        <v>1904</v>
      </c>
      <c r="B80" s="1">
        <v>45609</v>
      </c>
      <c r="C80" t="s">
        <v>716</v>
      </c>
      <c r="D80" t="s">
        <v>1714</v>
      </c>
      <c r="E80" t="s">
        <v>1782</v>
      </c>
      <c r="F80">
        <v>2</v>
      </c>
      <c r="G80" s="4">
        <f>IF(ISBLANK(Sales_Fact[[#This Row],[Quantity]]),AVERAGEIF(E:E,Sales_Fact[[#This Row],[Store_ID]],F:F),Sales_Fact[[#This Row],[Quantity]])</f>
        <v>2</v>
      </c>
      <c r="H80">
        <v>900.55</v>
      </c>
      <c r="I80">
        <v>0.16</v>
      </c>
      <c r="J80" t="s">
        <v>1824</v>
      </c>
      <c r="K80" s="10">
        <v>1512.924</v>
      </c>
      <c r="L80" s="12">
        <f>Sales_Fact[[#This Row],[Quantity New]]*Sales_Fact[[#This Row],[Unit_Price]]</f>
        <v>1801.1</v>
      </c>
      <c r="M80" s="12">
        <f>Sales_Fact[[#This Row],[Quantity New*Unit Price]]-Sales_Fact[[#This Row],[Total_Amount]]</f>
        <v>288.17599999999993</v>
      </c>
      <c r="N80" s="12">
        <f>Sales_Fact[[#This Row],[Actual Discount]]/Sales_Fact[[#This Row],[Quantity New*Unit Price]]</f>
        <v>0.15999999999999998</v>
      </c>
    </row>
    <row r="81" spans="1:14" x14ac:dyDescent="0.3">
      <c r="A81" t="s">
        <v>1905</v>
      </c>
      <c r="B81" s="1">
        <v>45268</v>
      </c>
      <c r="C81" t="s">
        <v>402</v>
      </c>
      <c r="D81" t="s">
        <v>1590</v>
      </c>
      <c r="E81" t="s">
        <v>1761</v>
      </c>
      <c r="F81">
        <v>1</v>
      </c>
      <c r="G81" s="4">
        <f>IF(ISBLANK(Sales_Fact[[#This Row],[Quantity]]),AVERAGEIF(E:E,Sales_Fact[[#This Row],[Store_ID]],F:F),Sales_Fact[[#This Row],[Quantity]])</f>
        <v>1</v>
      </c>
      <c r="H81">
        <v>341.17</v>
      </c>
      <c r="I81">
        <v>0.15</v>
      </c>
      <c r="J81" t="s">
        <v>1824</v>
      </c>
      <c r="K81" s="10">
        <v>289.99450000000002</v>
      </c>
      <c r="L81" s="12">
        <f>Sales_Fact[[#This Row],[Quantity New]]*Sales_Fact[[#This Row],[Unit_Price]]</f>
        <v>341.17</v>
      </c>
      <c r="M81" s="12">
        <f>Sales_Fact[[#This Row],[Quantity New*Unit Price]]-Sales_Fact[[#This Row],[Total_Amount]]</f>
        <v>51.1755</v>
      </c>
      <c r="N81" s="12">
        <f>Sales_Fact[[#This Row],[Actual Discount]]/Sales_Fact[[#This Row],[Quantity New*Unit Price]]</f>
        <v>0.15</v>
      </c>
    </row>
    <row r="82" spans="1:14" x14ac:dyDescent="0.3">
      <c r="A82" t="s">
        <v>1906</v>
      </c>
      <c r="B82" s="1">
        <v>45885</v>
      </c>
      <c r="C82" t="s">
        <v>582</v>
      </c>
      <c r="D82" t="s">
        <v>1652</v>
      </c>
      <c r="E82" t="s">
        <v>1782</v>
      </c>
      <c r="F82">
        <v>1</v>
      </c>
      <c r="G82" s="4">
        <f>IF(ISBLANK(Sales_Fact[[#This Row],[Quantity]]),AVERAGEIF(E:E,Sales_Fact[[#This Row],[Store_ID]],F:F),Sales_Fact[[#This Row],[Quantity]])</f>
        <v>1</v>
      </c>
      <c r="H82">
        <v>442.27</v>
      </c>
      <c r="I82">
        <v>0.06</v>
      </c>
      <c r="J82" t="s">
        <v>1829</v>
      </c>
      <c r="K82" s="10">
        <v>415.73379999999997</v>
      </c>
      <c r="L82" s="12">
        <f>Sales_Fact[[#This Row],[Quantity New]]*Sales_Fact[[#This Row],[Unit_Price]]</f>
        <v>442.27</v>
      </c>
      <c r="M82" s="12">
        <f>Sales_Fact[[#This Row],[Quantity New*Unit Price]]-Sales_Fact[[#This Row],[Total_Amount]]</f>
        <v>26.536200000000008</v>
      </c>
      <c r="N82" s="12">
        <f>Sales_Fact[[#This Row],[Actual Discount]]/Sales_Fact[[#This Row],[Quantity New*Unit Price]]</f>
        <v>6.0000000000000019E-2</v>
      </c>
    </row>
    <row r="83" spans="1:14" x14ac:dyDescent="0.3">
      <c r="A83" t="s">
        <v>1907</v>
      </c>
      <c r="B83" s="1">
        <v>45616</v>
      </c>
      <c r="C83" t="s">
        <v>809</v>
      </c>
      <c r="D83" t="s">
        <v>1690</v>
      </c>
      <c r="E83" t="s">
        <v>1786</v>
      </c>
      <c r="F83">
        <v>1</v>
      </c>
      <c r="G83" s="4">
        <f>IF(ISBLANK(Sales_Fact[[#This Row],[Quantity]]),AVERAGEIF(E:E,Sales_Fact[[#This Row],[Store_ID]],F:F),Sales_Fact[[#This Row],[Quantity]])</f>
        <v>1</v>
      </c>
      <c r="H83">
        <v>363.73</v>
      </c>
      <c r="I83">
        <v>0.25</v>
      </c>
      <c r="J83" t="s">
        <v>1826</v>
      </c>
      <c r="K83" s="10">
        <v>272.79750000000001</v>
      </c>
      <c r="L83" s="12">
        <f>Sales_Fact[[#This Row],[Quantity New]]*Sales_Fact[[#This Row],[Unit_Price]]</f>
        <v>363.73</v>
      </c>
      <c r="M83" s="12">
        <f>Sales_Fact[[#This Row],[Quantity New*Unit Price]]-Sales_Fact[[#This Row],[Total_Amount]]</f>
        <v>90.932500000000005</v>
      </c>
      <c r="N83" s="12">
        <f>Sales_Fact[[#This Row],[Actual Discount]]/Sales_Fact[[#This Row],[Quantity New*Unit Price]]</f>
        <v>0.25</v>
      </c>
    </row>
    <row r="84" spans="1:14" x14ac:dyDescent="0.3">
      <c r="A84" t="s">
        <v>1908</v>
      </c>
      <c r="B84" s="1">
        <v>45518</v>
      </c>
      <c r="C84" t="s">
        <v>1181</v>
      </c>
      <c r="D84" t="s">
        <v>1730</v>
      </c>
      <c r="E84" t="s">
        <v>1807</v>
      </c>
      <c r="F84">
        <v>2</v>
      </c>
      <c r="G84" s="4">
        <f>IF(ISBLANK(Sales_Fact[[#This Row],[Quantity]]),AVERAGEIF(E:E,Sales_Fact[[#This Row],[Store_ID]],F:F),Sales_Fact[[#This Row],[Quantity]])</f>
        <v>2</v>
      </c>
      <c r="H84">
        <v>601.33000000000004</v>
      </c>
      <c r="I84">
        <v>0.16</v>
      </c>
      <c r="J84" t="s">
        <v>1826</v>
      </c>
      <c r="K84" s="10">
        <v>1010.2344000000001</v>
      </c>
      <c r="L84" s="12">
        <f>Sales_Fact[[#This Row],[Quantity New]]*Sales_Fact[[#This Row],[Unit_Price]]</f>
        <v>1202.6600000000001</v>
      </c>
      <c r="M84" s="12">
        <f>Sales_Fact[[#This Row],[Quantity New*Unit Price]]-Sales_Fact[[#This Row],[Total_Amount]]</f>
        <v>192.42560000000003</v>
      </c>
      <c r="N84" s="12">
        <f>Sales_Fact[[#This Row],[Actual Discount]]/Sales_Fact[[#This Row],[Quantity New*Unit Price]]</f>
        <v>0.16</v>
      </c>
    </row>
    <row r="85" spans="1:14" x14ac:dyDescent="0.3">
      <c r="A85" t="s">
        <v>1909</v>
      </c>
      <c r="B85" s="1">
        <v>45427</v>
      </c>
      <c r="C85" t="s">
        <v>1254</v>
      </c>
      <c r="D85" t="s">
        <v>1582</v>
      </c>
      <c r="E85" t="s">
        <v>1810</v>
      </c>
      <c r="F85">
        <v>4</v>
      </c>
      <c r="G85" s="4">
        <f>IF(ISBLANK(Sales_Fact[[#This Row],[Quantity]]),AVERAGEIF(E:E,Sales_Fact[[#This Row],[Store_ID]],F:F),Sales_Fact[[#This Row],[Quantity]])</f>
        <v>4</v>
      </c>
      <c r="H85">
        <v>34.39</v>
      </c>
      <c r="I85">
        <v>0.03</v>
      </c>
      <c r="J85" t="s">
        <v>1826</v>
      </c>
      <c r="K85" s="10">
        <v>133.4332</v>
      </c>
      <c r="L85" s="12">
        <f>Sales_Fact[[#This Row],[Quantity New]]*Sales_Fact[[#This Row],[Unit_Price]]</f>
        <v>137.56</v>
      </c>
      <c r="M85" s="12">
        <f>Sales_Fact[[#This Row],[Quantity New*Unit Price]]-Sales_Fact[[#This Row],[Total_Amount]]</f>
        <v>4.1268000000000029</v>
      </c>
      <c r="N85" s="12">
        <f>Sales_Fact[[#This Row],[Actual Discount]]/Sales_Fact[[#This Row],[Quantity New*Unit Price]]</f>
        <v>3.000000000000002E-2</v>
      </c>
    </row>
    <row r="86" spans="1:14" x14ac:dyDescent="0.3">
      <c r="A86" t="s">
        <v>1910</v>
      </c>
      <c r="B86" s="1">
        <v>45268</v>
      </c>
      <c r="C86" t="s">
        <v>1313</v>
      </c>
      <c r="D86" t="s">
        <v>1640</v>
      </c>
      <c r="E86" t="s">
        <v>1807</v>
      </c>
      <c r="F86">
        <v>1</v>
      </c>
      <c r="G86" s="4">
        <f>IF(ISBLANK(Sales_Fact[[#This Row],[Quantity]]),AVERAGEIF(E:E,Sales_Fact[[#This Row],[Store_ID]],F:F),Sales_Fact[[#This Row],[Quantity]])</f>
        <v>1</v>
      </c>
      <c r="H86">
        <v>773.57</v>
      </c>
      <c r="I86">
        <v>0.05</v>
      </c>
      <c r="J86" t="s">
        <v>1829</v>
      </c>
      <c r="K86" s="10"/>
      <c r="L86" s="12">
        <f>Sales_Fact[[#This Row],[Quantity New]]*Sales_Fact[[#This Row],[Unit_Price]]</f>
        <v>773.57</v>
      </c>
      <c r="M86" s="12">
        <f>Sales_Fact[[#This Row],[Quantity New*Unit Price]]-Sales_Fact[[#This Row],[Total_Amount]]</f>
        <v>773.57</v>
      </c>
      <c r="N86" s="12">
        <f>Sales_Fact[[#This Row],[Actual Discount]]/Sales_Fact[[#This Row],[Quantity New*Unit Price]]</f>
        <v>1</v>
      </c>
    </row>
    <row r="87" spans="1:14" x14ac:dyDescent="0.3">
      <c r="A87" t="s">
        <v>1911</v>
      </c>
      <c r="B87" s="1">
        <v>45282</v>
      </c>
      <c r="C87" t="s">
        <v>205</v>
      </c>
      <c r="D87" t="s">
        <v>1724</v>
      </c>
      <c r="E87" t="s">
        <v>1779</v>
      </c>
      <c r="F87">
        <v>4</v>
      </c>
      <c r="G87" s="4">
        <f>IF(ISBLANK(Sales_Fact[[#This Row],[Quantity]]),AVERAGEIF(E:E,Sales_Fact[[#This Row],[Store_ID]],F:F),Sales_Fact[[#This Row],[Quantity]])</f>
        <v>4</v>
      </c>
      <c r="H87">
        <v>127.1</v>
      </c>
      <c r="I87">
        <v>0.24</v>
      </c>
      <c r="J87" t="s">
        <v>1829</v>
      </c>
      <c r="K87" s="10">
        <v>386.38400000000001</v>
      </c>
      <c r="L87" s="12">
        <f>Sales_Fact[[#This Row],[Quantity New]]*Sales_Fact[[#This Row],[Unit_Price]]</f>
        <v>508.4</v>
      </c>
      <c r="M87" s="12">
        <f>Sales_Fact[[#This Row],[Quantity New*Unit Price]]-Sales_Fact[[#This Row],[Total_Amount]]</f>
        <v>122.01599999999996</v>
      </c>
      <c r="N87" s="12">
        <f>Sales_Fact[[#This Row],[Actual Discount]]/Sales_Fact[[#This Row],[Quantity New*Unit Price]]</f>
        <v>0.23999999999999994</v>
      </c>
    </row>
    <row r="88" spans="1:14" x14ac:dyDescent="0.3">
      <c r="A88" t="s">
        <v>1912</v>
      </c>
      <c r="B88" s="1">
        <v>45545</v>
      </c>
      <c r="C88" t="s">
        <v>957</v>
      </c>
      <c r="D88" t="s">
        <v>1588</v>
      </c>
      <c r="E88" t="s">
        <v>1766</v>
      </c>
      <c r="F88">
        <v>3</v>
      </c>
      <c r="G88" s="4">
        <f>IF(ISBLANK(Sales_Fact[[#This Row],[Quantity]]),AVERAGEIF(E:E,Sales_Fact[[#This Row],[Store_ID]],F:F),Sales_Fact[[#This Row],[Quantity]])</f>
        <v>3</v>
      </c>
      <c r="H88">
        <v>899.58</v>
      </c>
      <c r="I88">
        <v>0.28000000000000003</v>
      </c>
      <c r="J88" t="s">
        <v>1826</v>
      </c>
      <c r="K88" s="10">
        <v>1943.0927999999999</v>
      </c>
      <c r="L88" s="12">
        <f>Sales_Fact[[#This Row],[Quantity New]]*Sales_Fact[[#This Row],[Unit_Price]]</f>
        <v>2698.7400000000002</v>
      </c>
      <c r="M88" s="12">
        <f>Sales_Fact[[#This Row],[Quantity New*Unit Price]]-Sales_Fact[[#This Row],[Total_Amount]]</f>
        <v>755.64720000000034</v>
      </c>
      <c r="N88" s="12">
        <f>Sales_Fact[[#This Row],[Actual Discount]]/Sales_Fact[[#This Row],[Quantity New*Unit Price]]</f>
        <v>0.28000000000000008</v>
      </c>
    </row>
    <row r="89" spans="1:14" x14ac:dyDescent="0.3">
      <c r="A89" t="s">
        <v>1913</v>
      </c>
      <c r="B89" s="1">
        <v>45755</v>
      </c>
      <c r="C89" t="s">
        <v>1029</v>
      </c>
      <c r="D89" t="s">
        <v>1546</v>
      </c>
      <c r="E89" t="s">
        <v>1789</v>
      </c>
      <c r="F89">
        <v>3</v>
      </c>
      <c r="G89" s="4">
        <f>IF(ISBLANK(Sales_Fact[[#This Row],[Quantity]]),AVERAGEIF(E:E,Sales_Fact[[#This Row],[Store_ID]],F:F),Sales_Fact[[#This Row],[Quantity]])</f>
        <v>3</v>
      </c>
      <c r="H89">
        <v>964.39</v>
      </c>
      <c r="I89">
        <v>0.04</v>
      </c>
      <c r="J89" t="s">
        <v>1824</v>
      </c>
      <c r="K89" s="10">
        <v>2777.4432000000002</v>
      </c>
      <c r="L89" s="12">
        <f>Sales_Fact[[#This Row],[Quantity New]]*Sales_Fact[[#This Row],[Unit_Price]]</f>
        <v>2893.17</v>
      </c>
      <c r="M89" s="12">
        <f>Sales_Fact[[#This Row],[Quantity New*Unit Price]]-Sales_Fact[[#This Row],[Total_Amount]]</f>
        <v>115.72679999999991</v>
      </c>
      <c r="N89" s="12">
        <f>Sales_Fact[[#This Row],[Actual Discount]]/Sales_Fact[[#This Row],[Quantity New*Unit Price]]</f>
        <v>3.9999999999999966E-2</v>
      </c>
    </row>
    <row r="90" spans="1:14" x14ac:dyDescent="0.3">
      <c r="A90" t="s">
        <v>1914</v>
      </c>
      <c r="B90" s="1">
        <v>45588</v>
      </c>
      <c r="C90" t="s">
        <v>604</v>
      </c>
      <c r="D90" t="s">
        <v>1624</v>
      </c>
      <c r="E90" t="s">
        <v>1752</v>
      </c>
      <c r="F90">
        <v>2</v>
      </c>
      <c r="G90" s="4">
        <f>IF(ISBLANK(Sales_Fact[[#This Row],[Quantity]]),AVERAGEIF(E:E,Sales_Fact[[#This Row],[Store_ID]],F:F),Sales_Fact[[#This Row],[Quantity]])</f>
        <v>2</v>
      </c>
      <c r="H90">
        <v>217.83</v>
      </c>
      <c r="I90">
        <v>0.14000000000000001</v>
      </c>
      <c r="J90" t="s">
        <v>1826</v>
      </c>
      <c r="K90" s="10">
        <v>374.66759999999999</v>
      </c>
      <c r="L90" s="12">
        <f>Sales_Fact[[#This Row],[Quantity New]]*Sales_Fact[[#This Row],[Unit_Price]]</f>
        <v>435.66</v>
      </c>
      <c r="M90" s="12">
        <f>Sales_Fact[[#This Row],[Quantity New*Unit Price]]-Sales_Fact[[#This Row],[Total_Amount]]</f>
        <v>60.992400000000032</v>
      </c>
      <c r="N90" s="12">
        <f>Sales_Fact[[#This Row],[Actual Discount]]/Sales_Fact[[#This Row],[Quantity New*Unit Price]]</f>
        <v>0.14000000000000007</v>
      </c>
    </row>
    <row r="91" spans="1:14" x14ac:dyDescent="0.3">
      <c r="A91" t="s">
        <v>1915</v>
      </c>
      <c r="B91" s="1">
        <v>45848</v>
      </c>
      <c r="C91" t="s">
        <v>484</v>
      </c>
      <c r="D91" t="s">
        <v>1582</v>
      </c>
      <c r="E91" t="s">
        <v>1757</v>
      </c>
      <c r="F91">
        <v>4</v>
      </c>
      <c r="G91" s="4">
        <f>IF(ISBLANK(Sales_Fact[[#This Row],[Quantity]]),AVERAGEIF(E:E,Sales_Fact[[#This Row],[Store_ID]],F:F),Sales_Fact[[#This Row],[Quantity]])</f>
        <v>4</v>
      </c>
      <c r="H91">
        <v>187.71</v>
      </c>
      <c r="I91">
        <v>0.06</v>
      </c>
      <c r="J91" t="s">
        <v>1829</v>
      </c>
      <c r="K91" s="10">
        <v>705.78959999999995</v>
      </c>
      <c r="L91" s="12">
        <f>Sales_Fact[[#This Row],[Quantity New]]*Sales_Fact[[#This Row],[Unit_Price]]</f>
        <v>750.84</v>
      </c>
      <c r="M91" s="12">
        <f>Sales_Fact[[#This Row],[Quantity New*Unit Price]]-Sales_Fact[[#This Row],[Total_Amount]]</f>
        <v>45.050400000000081</v>
      </c>
      <c r="N91" s="12">
        <f>Sales_Fact[[#This Row],[Actual Discount]]/Sales_Fact[[#This Row],[Quantity New*Unit Price]]</f>
        <v>6.0000000000000109E-2</v>
      </c>
    </row>
    <row r="92" spans="1:14" x14ac:dyDescent="0.3">
      <c r="A92" t="s">
        <v>1916</v>
      </c>
      <c r="B92" s="1">
        <v>45577</v>
      </c>
      <c r="C92" t="s">
        <v>52</v>
      </c>
      <c r="D92" t="s">
        <v>1614</v>
      </c>
      <c r="E92" t="s">
        <v>1810</v>
      </c>
      <c r="F92">
        <v>2</v>
      </c>
      <c r="G92" s="4">
        <f>IF(ISBLANK(Sales_Fact[[#This Row],[Quantity]]),AVERAGEIF(E:E,Sales_Fact[[#This Row],[Store_ID]],F:F),Sales_Fact[[#This Row],[Quantity]])</f>
        <v>2</v>
      </c>
      <c r="H92">
        <v>350.12</v>
      </c>
      <c r="I92">
        <v>0.12</v>
      </c>
      <c r="J92" t="s">
        <v>1829</v>
      </c>
      <c r="K92" s="10">
        <v>616.21119999999996</v>
      </c>
      <c r="L92" s="12">
        <f>Sales_Fact[[#This Row],[Quantity New]]*Sales_Fact[[#This Row],[Unit_Price]]</f>
        <v>700.24</v>
      </c>
      <c r="M92" s="12">
        <f>Sales_Fact[[#This Row],[Quantity New*Unit Price]]-Sales_Fact[[#This Row],[Total_Amount]]</f>
        <v>84.028800000000047</v>
      </c>
      <c r="N92" s="12">
        <f>Sales_Fact[[#This Row],[Actual Discount]]/Sales_Fact[[#This Row],[Quantity New*Unit Price]]</f>
        <v>0.12000000000000006</v>
      </c>
    </row>
    <row r="93" spans="1:14" x14ac:dyDescent="0.3">
      <c r="A93" t="s">
        <v>1917</v>
      </c>
      <c r="B93" s="1">
        <v>45312</v>
      </c>
      <c r="C93" t="s">
        <v>1263</v>
      </c>
      <c r="D93" t="s">
        <v>1580</v>
      </c>
      <c r="E93" t="s">
        <v>1757</v>
      </c>
      <c r="F93">
        <v>4</v>
      </c>
      <c r="G93" s="4">
        <f>IF(ISBLANK(Sales_Fact[[#This Row],[Quantity]]),AVERAGEIF(E:E,Sales_Fact[[#This Row],[Store_ID]],F:F),Sales_Fact[[#This Row],[Quantity]])</f>
        <v>4</v>
      </c>
      <c r="H93">
        <v>102.19</v>
      </c>
      <c r="I93">
        <v>0.17</v>
      </c>
      <c r="J93" t="s">
        <v>1826</v>
      </c>
      <c r="K93" s="10">
        <v>339.27080000000001</v>
      </c>
      <c r="L93" s="12">
        <f>Sales_Fact[[#This Row],[Quantity New]]*Sales_Fact[[#This Row],[Unit_Price]]</f>
        <v>408.76</v>
      </c>
      <c r="M93" s="12">
        <f>Sales_Fact[[#This Row],[Quantity New*Unit Price]]-Sales_Fact[[#This Row],[Total_Amount]]</f>
        <v>69.489199999999983</v>
      </c>
      <c r="N93" s="12">
        <f>Sales_Fact[[#This Row],[Actual Discount]]/Sales_Fact[[#This Row],[Quantity New*Unit Price]]</f>
        <v>0.16999999999999996</v>
      </c>
    </row>
    <row r="94" spans="1:14" x14ac:dyDescent="0.3">
      <c r="A94" t="s">
        <v>1918</v>
      </c>
      <c r="B94" s="1">
        <v>45350</v>
      </c>
      <c r="C94" t="s">
        <v>40</v>
      </c>
      <c r="D94" t="s">
        <v>1720</v>
      </c>
      <c r="E94" t="s">
        <v>1769</v>
      </c>
      <c r="F94">
        <v>1</v>
      </c>
      <c r="G94" s="4">
        <f>IF(ISBLANK(Sales_Fact[[#This Row],[Quantity]]),AVERAGEIF(E:E,Sales_Fact[[#This Row],[Store_ID]],F:F),Sales_Fact[[#This Row],[Quantity]])</f>
        <v>1</v>
      </c>
      <c r="H94">
        <v>696.53</v>
      </c>
      <c r="I94">
        <v>0.17</v>
      </c>
      <c r="J94" t="s">
        <v>1824</v>
      </c>
      <c r="K94" s="10">
        <v>578.11989999999992</v>
      </c>
      <c r="L94" s="12">
        <f>Sales_Fact[[#This Row],[Quantity New]]*Sales_Fact[[#This Row],[Unit_Price]]</f>
        <v>696.53</v>
      </c>
      <c r="M94" s="12">
        <f>Sales_Fact[[#This Row],[Quantity New*Unit Price]]-Sales_Fact[[#This Row],[Total_Amount]]</f>
        <v>118.41010000000006</v>
      </c>
      <c r="N94" s="12">
        <f>Sales_Fact[[#This Row],[Actual Discount]]/Sales_Fact[[#This Row],[Quantity New*Unit Price]]</f>
        <v>0.1700000000000001</v>
      </c>
    </row>
    <row r="95" spans="1:14" x14ac:dyDescent="0.3">
      <c r="A95" t="s">
        <v>1919</v>
      </c>
      <c r="B95" s="1">
        <v>45657</v>
      </c>
      <c r="C95" t="s">
        <v>241</v>
      </c>
      <c r="D95" t="s">
        <v>1586</v>
      </c>
      <c r="E95" t="s">
        <v>1769</v>
      </c>
      <c r="F95">
        <v>2</v>
      </c>
      <c r="G95" s="4">
        <f>IF(ISBLANK(Sales_Fact[[#This Row],[Quantity]]),AVERAGEIF(E:E,Sales_Fact[[#This Row],[Store_ID]],F:F),Sales_Fact[[#This Row],[Quantity]])</f>
        <v>2</v>
      </c>
      <c r="H95">
        <v>327.52</v>
      </c>
      <c r="I95">
        <v>0.15</v>
      </c>
      <c r="J95" t="s">
        <v>1826</v>
      </c>
      <c r="K95" s="10">
        <v>556.78399999999999</v>
      </c>
      <c r="L95" s="12">
        <f>Sales_Fact[[#This Row],[Quantity New]]*Sales_Fact[[#This Row],[Unit_Price]]</f>
        <v>655.04</v>
      </c>
      <c r="M95" s="12">
        <f>Sales_Fact[[#This Row],[Quantity New*Unit Price]]-Sales_Fact[[#This Row],[Total_Amount]]</f>
        <v>98.255999999999972</v>
      </c>
      <c r="N95" s="12">
        <f>Sales_Fact[[#This Row],[Actual Discount]]/Sales_Fact[[#This Row],[Quantity New*Unit Price]]</f>
        <v>0.14999999999999997</v>
      </c>
    </row>
    <row r="96" spans="1:14" x14ac:dyDescent="0.3">
      <c r="A96" t="s">
        <v>1920</v>
      </c>
      <c r="B96" s="1">
        <v>45530</v>
      </c>
      <c r="C96" t="s">
        <v>942</v>
      </c>
      <c r="D96" t="s">
        <v>1742</v>
      </c>
      <c r="E96" t="s">
        <v>1813</v>
      </c>
      <c r="F96">
        <v>2</v>
      </c>
      <c r="G96" s="4">
        <f>IF(ISBLANK(Sales_Fact[[#This Row],[Quantity]]),AVERAGEIF(E:E,Sales_Fact[[#This Row],[Store_ID]],F:F),Sales_Fact[[#This Row],[Quantity]])</f>
        <v>2</v>
      </c>
      <c r="H96">
        <v>569.36</v>
      </c>
      <c r="I96">
        <v>0.01</v>
      </c>
      <c r="J96" t="s">
        <v>1826</v>
      </c>
      <c r="K96" s="10"/>
      <c r="L96" s="12">
        <f>Sales_Fact[[#This Row],[Quantity New]]*Sales_Fact[[#This Row],[Unit_Price]]</f>
        <v>1138.72</v>
      </c>
      <c r="M96" s="12">
        <f>Sales_Fact[[#This Row],[Quantity New*Unit Price]]-Sales_Fact[[#This Row],[Total_Amount]]</f>
        <v>1138.72</v>
      </c>
      <c r="N96" s="12">
        <f>Sales_Fact[[#This Row],[Actual Discount]]/Sales_Fact[[#This Row],[Quantity New*Unit Price]]</f>
        <v>1</v>
      </c>
    </row>
    <row r="97" spans="1:14" x14ac:dyDescent="0.3">
      <c r="A97" t="s">
        <v>1921</v>
      </c>
      <c r="B97" s="1">
        <v>45556</v>
      </c>
      <c r="C97" t="s">
        <v>1011</v>
      </c>
      <c r="D97" t="s">
        <v>1746</v>
      </c>
      <c r="E97" t="s">
        <v>1776</v>
      </c>
      <c r="F97">
        <v>2</v>
      </c>
      <c r="G97" s="4">
        <f>IF(ISBLANK(Sales_Fact[[#This Row],[Quantity]]),AVERAGEIF(E:E,Sales_Fact[[#This Row],[Store_ID]],F:F),Sales_Fact[[#This Row],[Quantity]])</f>
        <v>2</v>
      </c>
      <c r="H97">
        <v>68.290000000000006</v>
      </c>
      <c r="I97">
        <v>0.14000000000000001</v>
      </c>
      <c r="J97" t="s">
        <v>1829</v>
      </c>
      <c r="K97" s="10">
        <v>117.4588</v>
      </c>
      <c r="L97" s="12">
        <f>Sales_Fact[[#This Row],[Quantity New]]*Sales_Fact[[#This Row],[Unit_Price]]</f>
        <v>136.58000000000001</v>
      </c>
      <c r="M97" s="12">
        <f>Sales_Fact[[#This Row],[Quantity New*Unit Price]]-Sales_Fact[[#This Row],[Total_Amount]]</f>
        <v>19.121200000000016</v>
      </c>
      <c r="N97" s="12">
        <f>Sales_Fact[[#This Row],[Actual Discount]]/Sales_Fact[[#This Row],[Quantity New*Unit Price]]</f>
        <v>0.1400000000000001</v>
      </c>
    </row>
    <row r="98" spans="1:14" x14ac:dyDescent="0.3">
      <c r="A98" t="s">
        <v>1922</v>
      </c>
      <c r="B98" s="1">
        <v>45523</v>
      </c>
      <c r="C98" t="s">
        <v>782</v>
      </c>
      <c r="D98" t="s">
        <v>1648</v>
      </c>
      <c r="E98" t="s">
        <v>1789</v>
      </c>
      <c r="F98">
        <v>1</v>
      </c>
      <c r="G98" s="4">
        <f>IF(ISBLANK(Sales_Fact[[#This Row],[Quantity]]),AVERAGEIF(E:E,Sales_Fact[[#This Row],[Store_ID]],F:F),Sales_Fact[[#This Row],[Quantity]])</f>
        <v>1</v>
      </c>
      <c r="H98">
        <v>842.9</v>
      </c>
      <c r="I98">
        <v>0.06</v>
      </c>
      <c r="J98" t="s">
        <v>1829</v>
      </c>
      <c r="K98" s="10">
        <v>792.32599999999991</v>
      </c>
      <c r="L98" s="12">
        <f>Sales_Fact[[#This Row],[Quantity New]]*Sales_Fact[[#This Row],[Unit_Price]]</f>
        <v>842.9</v>
      </c>
      <c r="M98" s="12">
        <f>Sales_Fact[[#This Row],[Quantity New*Unit Price]]-Sales_Fact[[#This Row],[Total_Amount]]</f>
        <v>50.574000000000069</v>
      </c>
      <c r="N98" s="12">
        <f>Sales_Fact[[#This Row],[Actual Discount]]/Sales_Fact[[#This Row],[Quantity New*Unit Price]]</f>
        <v>6.0000000000000081E-2</v>
      </c>
    </row>
    <row r="99" spans="1:14" x14ac:dyDescent="0.3">
      <c r="A99" t="s">
        <v>1923</v>
      </c>
      <c r="B99" s="1">
        <v>45587</v>
      </c>
      <c r="C99" t="s">
        <v>911</v>
      </c>
      <c r="D99" t="s">
        <v>1551</v>
      </c>
      <c r="E99" t="s">
        <v>1766</v>
      </c>
      <c r="F99">
        <v>3</v>
      </c>
      <c r="G99" s="4">
        <f>IF(ISBLANK(Sales_Fact[[#This Row],[Quantity]]),AVERAGEIF(E:E,Sales_Fact[[#This Row],[Store_ID]],F:F),Sales_Fact[[#This Row],[Quantity]])</f>
        <v>3</v>
      </c>
      <c r="H99">
        <v>751.94</v>
      </c>
      <c r="I99">
        <v>0.26</v>
      </c>
      <c r="J99" t="s">
        <v>1826</v>
      </c>
      <c r="K99" s="10">
        <v>1669.3068000000001</v>
      </c>
      <c r="L99" s="12">
        <f>Sales_Fact[[#This Row],[Quantity New]]*Sales_Fact[[#This Row],[Unit_Price]]</f>
        <v>2255.8200000000002</v>
      </c>
      <c r="M99" s="12">
        <f>Sales_Fact[[#This Row],[Quantity New*Unit Price]]-Sales_Fact[[#This Row],[Total_Amount]]</f>
        <v>586.5132000000001</v>
      </c>
      <c r="N99" s="12">
        <f>Sales_Fact[[#This Row],[Actual Discount]]/Sales_Fact[[#This Row],[Quantity New*Unit Price]]</f>
        <v>0.26</v>
      </c>
    </row>
    <row r="100" spans="1:14" x14ac:dyDescent="0.3">
      <c r="A100" t="s">
        <v>1924</v>
      </c>
      <c r="B100" s="1">
        <v>45580</v>
      </c>
      <c r="C100" t="s">
        <v>449</v>
      </c>
      <c r="D100" t="s">
        <v>1660</v>
      </c>
      <c r="E100" t="s">
        <v>1779</v>
      </c>
      <c r="F100">
        <v>4</v>
      </c>
      <c r="G100" s="4">
        <f>IF(ISBLANK(Sales_Fact[[#This Row],[Quantity]]),AVERAGEIF(E:E,Sales_Fact[[#This Row],[Store_ID]],F:F),Sales_Fact[[#This Row],[Quantity]])</f>
        <v>4</v>
      </c>
      <c r="H100">
        <v>476.28</v>
      </c>
      <c r="I100">
        <v>0.17</v>
      </c>
      <c r="J100" t="s">
        <v>1824</v>
      </c>
      <c r="K100" s="10">
        <v>1581.2496000000001</v>
      </c>
      <c r="L100" s="12">
        <f>Sales_Fact[[#This Row],[Quantity New]]*Sales_Fact[[#This Row],[Unit_Price]]</f>
        <v>1905.12</v>
      </c>
      <c r="M100" s="12">
        <f>Sales_Fact[[#This Row],[Quantity New*Unit Price]]-Sales_Fact[[#This Row],[Total_Amount]]</f>
        <v>323.87039999999979</v>
      </c>
      <c r="N100" s="12">
        <f>Sales_Fact[[#This Row],[Actual Discount]]/Sales_Fact[[#This Row],[Quantity New*Unit Price]]</f>
        <v>0.1699999999999999</v>
      </c>
    </row>
    <row r="101" spans="1:14" x14ac:dyDescent="0.3">
      <c r="A101" t="s">
        <v>1925</v>
      </c>
      <c r="B101" s="1">
        <v>45479</v>
      </c>
      <c r="C101" t="s">
        <v>1023</v>
      </c>
      <c r="D101" t="s">
        <v>1656</v>
      </c>
      <c r="E101" t="s">
        <v>1766</v>
      </c>
      <c r="F101">
        <v>3</v>
      </c>
      <c r="G101" s="4">
        <f>IF(ISBLANK(Sales_Fact[[#This Row],[Quantity]]),AVERAGEIF(E:E,Sales_Fact[[#This Row],[Store_ID]],F:F),Sales_Fact[[#This Row],[Quantity]])</f>
        <v>3</v>
      </c>
      <c r="H101">
        <v>541.99</v>
      </c>
      <c r="I101">
        <v>0.24</v>
      </c>
      <c r="J101" t="s">
        <v>1829</v>
      </c>
      <c r="K101" s="10">
        <v>1235.7372</v>
      </c>
      <c r="L101" s="12">
        <f>Sales_Fact[[#This Row],[Quantity New]]*Sales_Fact[[#This Row],[Unit_Price]]</f>
        <v>1625.97</v>
      </c>
      <c r="M101" s="12">
        <f>Sales_Fact[[#This Row],[Quantity New*Unit Price]]-Sales_Fact[[#This Row],[Total_Amount]]</f>
        <v>390.2328</v>
      </c>
      <c r="N101" s="12">
        <f>Sales_Fact[[#This Row],[Actual Discount]]/Sales_Fact[[#This Row],[Quantity New*Unit Price]]</f>
        <v>0.24</v>
      </c>
    </row>
    <row r="102" spans="1:14" x14ac:dyDescent="0.3">
      <c r="A102" t="s">
        <v>1926</v>
      </c>
      <c r="B102" s="1">
        <v>45677</v>
      </c>
      <c r="C102" t="s">
        <v>1154</v>
      </c>
      <c r="D102" t="s">
        <v>1614</v>
      </c>
      <c r="E102" t="s">
        <v>1773</v>
      </c>
      <c r="F102">
        <v>2</v>
      </c>
      <c r="G102" s="4">
        <f>IF(ISBLANK(Sales_Fact[[#This Row],[Quantity]]),AVERAGEIF(E:E,Sales_Fact[[#This Row],[Store_ID]],F:F),Sales_Fact[[#This Row],[Quantity]])</f>
        <v>2</v>
      </c>
      <c r="H102">
        <v>401.5</v>
      </c>
      <c r="I102">
        <v>0.18</v>
      </c>
      <c r="J102" t="s">
        <v>1824</v>
      </c>
      <c r="K102" s="10">
        <v>658.46</v>
      </c>
      <c r="L102" s="12">
        <f>Sales_Fact[[#This Row],[Quantity New]]*Sales_Fact[[#This Row],[Unit_Price]]</f>
        <v>803</v>
      </c>
      <c r="M102" s="12">
        <f>Sales_Fact[[#This Row],[Quantity New*Unit Price]]-Sales_Fact[[#This Row],[Total_Amount]]</f>
        <v>144.53999999999996</v>
      </c>
      <c r="N102" s="12">
        <f>Sales_Fact[[#This Row],[Actual Discount]]/Sales_Fact[[#This Row],[Quantity New*Unit Price]]</f>
        <v>0.17999999999999997</v>
      </c>
    </row>
    <row r="103" spans="1:14" x14ac:dyDescent="0.3">
      <c r="A103" t="s">
        <v>1927</v>
      </c>
      <c r="B103" s="1">
        <v>45453</v>
      </c>
      <c r="C103" t="s">
        <v>304</v>
      </c>
      <c r="D103" t="s">
        <v>1598</v>
      </c>
      <c r="E103" t="s">
        <v>1797</v>
      </c>
      <c r="F103">
        <v>3</v>
      </c>
      <c r="G103" s="4">
        <f>IF(ISBLANK(Sales_Fact[[#This Row],[Quantity]]),AVERAGEIF(E:E,Sales_Fact[[#This Row],[Store_ID]],F:F),Sales_Fact[[#This Row],[Quantity]])</f>
        <v>3</v>
      </c>
      <c r="H103">
        <v>359.56</v>
      </c>
      <c r="I103">
        <v>0.17</v>
      </c>
      <c r="J103" t="s">
        <v>1826</v>
      </c>
      <c r="K103" s="10">
        <v>895.30439999999999</v>
      </c>
      <c r="L103" s="12">
        <f>Sales_Fact[[#This Row],[Quantity New]]*Sales_Fact[[#This Row],[Unit_Price]]</f>
        <v>1078.68</v>
      </c>
      <c r="M103" s="12">
        <f>Sales_Fact[[#This Row],[Quantity New*Unit Price]]-Sales_Fact[[#This Row],[Total_Amount]]</f>
        <v>183.37560000000008</v>
      </c>
      <c r="N103" s="12">
        <f>Sales_Fact[[#This Row],[Actual Discount]]/Sales_Fact[[#This Row],[Quantity New*Unit Price]]</f>
        <v>0.17000000000000007</v>
      </c>
    </row>
    <row r="104" spans="1:14" x14ac:dyDescent="0.3">
      <c r="A104" t="s">
        <v>1928</v>
      </c>
      <c r="B104" s="1">
        <v>45552</v>
      </c>
      <c r="C104" t="s">
        <v>347</v>
      </c>
      <c r="D104" t="s">
        <v>1708</v>
      </c>
      <c r="E104" t="s">
        <v>1794</v>
      </c>
      <c r="F104">
        <v>2</v>
      </c>
      <c r="G104" s="4">
        <f>IF(ISBLANK(Sales_Fact[[#This Row],[Quantity]]),AVERAGEIF(E:E,Sales_Fact[[#This Row],[Store_ID]],F:F),Sales_Fact[[#This Row],[Quantity]])</f>
        <v>2</v>
      </c>
      <c r="H104">
        <v>471.88</v>
      </c>
      <c r="I104">
        <v>0.24</v>
      </c>
      <c r="J104" t="s">
        <v>1826</v>
      </c>
      <c r="K104" s="10">
        <v>717.25760000000002</v>
      </c>
      <c r="L104" s="12">
        <f>Sales_Fact[[#This Row],[Quantity New]]*Sales_Fact[[#This Row],[Unit_Price]]</f>
        <v>943.76</v>
      </c>
      <c r="M104" s="12">
        <f>Sales_Fact[[#This Row],[Quantity New*Unit Price]]-Sales_Fact[[#This Row],[Total_Amount]]</f>
        <v>226.50239999999997</v>
      </c>
      <c r="N104" s="12">
        <f>Sales_Fact[[#This Row],[Actual Discount]]/Sales_Fact[[#This Row],[Quantity New*Unit Price]]</f>
        <v>0.23999999999999996</v>
      </c>
    </row>
    <row r="105" spans="1:14" x14ac:dyDescent="0.3">
      <c r="A105" t="s">
        <v>1929</v>
      </c>
      <c r="B105" s="1">
        <v>45907</v>
      </c>
      <c r="C105" t="s">
        <v>601</v>
      </c>
      <c r="D105" t="s">
        <v>1616</v>
      </c>
      <c r="E105" t="s">
        <v>1769</v>
      </c>
      <c r="F105">
        <v>4</v>
      </c>
      <c r="G105" s="4">
        <f>IF(ISBLANK(Sales_Fact[[#This Row],[Quantity]]),AVERAGEIF(E:E,Sales_Fact[[#This Row],[Store_ID]],F:F),Sales_Fact[[#This Row],[Quantity]])</f>
        <v>4</v>
      </c>
      <c r="H105">
        <v>925.19</v>
      </c>
      <c r="I105">
        <v>0.19</v>
      </c>
      <c r="J105" t="s">
        <v>1826</v>
      </c>
      <c r="K105" s="10">
        <v>2997.615600000001</v>
      </c>
      <c r="L105" s="12">
        <f>Sales_Fact[[#This Row],[Quantity New]]*Sales_Fact[[#This Row],[Unit_Price]]</f>
        <v>3700.76</v>
      </c>
      <c r="M105" s="12">
        <f>Sales_Fact[[#This Row],[Quantity New*Unit Price]]-Sales_Fact[[#This Row],[Total_Amount]]</f>
        <v>703.14439999999922</v>
      </c>
      <c r="N105" s="12">
        <f>Sales_Fact[[#This Row],[Actual Discount]]/Sales_Fact[[#This Row],[Quantity New*Unit Price]]</f>
        <v>0.18999999999999978</v>
      </c>
    </row>
    <row r="106" spans="1:14" x14ac:dyDescent="0.3">
      <c r="A106" t="s">
        <v>1930</v>
      </c>
      <c r="B106" s="1">
        <v>45330</v>
      </c>
      <c r="C106" t="s">
        <v>121</v>
      </c>
      <c r="D106" t="s">
        <v>1720</v>
      </c>
      <c r="E106" t="s">
        <v>1792</v>
      </c>
      <c r="F106">
        <v>2</v>
      </c>
      <c r="G106" s="4">
        <f>IF(ISBLANK(Sales_Fact[[#This Row],[Quantity]]),AVERAGEIF(E:E,Sales_Fact[[#This Row],[Store_ID]],F:F),Sales_Fact[[#This Row],[Quantity]])</f>
        <v>2</v>
      </c>
      <c r="H106">
        <v>879.63</v>
      </c>
      <c r="I106">
        <v>7.0000000000000007E-2</v>
      </c>
      <c r="J106" t="s">
        <v>1829</v>
      </c>
      <c r="K106" s="10">
        <v>1636.1117999999999</v>
      </c>
      <c r="L106" s="12">
        <f>Sales_Fact[[#This Row],[Quantity New]]*Sales_Fact[[#This Row],[Unit_Price]]</f>
        <v>1759.26</v>
      </c>
      <c r="M106" s="12">
        <f>Sales_Fact[[#This Row],[Quantity New*Unit Price]]-Sales_Fact[[#This Row],[Total_Amount]]</f>
        <v>123.14820000000009</v>
      </c>
      <c r="N106" s="12">
        <f>Sales_Fact[[#This Row],[Actual Discount]]/Sales_Fact[[#This Row],[Quantity New*Unit Price]]</f>
        <v>7.0000000000000048E-2</v>
      </c>
    </row>
    <row r="107" spans="1:14" x14ac:dyDescent="0.3">
      <c r="A107" t="s">
        <v>1931</v>
      </c>
      <c r="B107" s="1">
        <v>45214</v>
      </c>
      <c r="C107" t="s">
        <v>20</v>
      </c>
      <c r="D107" t="s">
        <v>1706</v>
      </c>
      <c r="E107" t="s">
        <v>1807</v>
      </c>
      <c r="F107">
        <v>2</v>
      </c>
      <c r="G107" s="4">
        <f>IF(ISBLANK(Sales_Fact[[#This Row],[Quantity]]),AVERAGEIF(E:E,Sales_Fact[[#This Row],[Store_ID]],F:F),Sales_Fact[[#This Row],[Quantity]])</f>
        <v>2</v>
      </c>
      <c r="H107">
        <v>418.23</v>
      </c>
      <c r="I107">
        <v>0.28000000000000003</v>
      </c>
      <c r="J107" t="s">
        <v>1824</v>
      </c>
      <c r="K107" s="10">
        <v>602.25120000000004</v>
      </c>
      <c r="L107" s="12">
        <f>Sales_Fact[[#This Row],[Quantity New]]*Sales_Fact[[#This Row],[Unit_Price]]</f>
        <v>836.46</v>
      </c>
      <c r="M107" s="12">
        <f>Sales_Fact[[#This Row],[Quantity New*Unit Price]]-Sales_Fact[[#This Row],[Total_Amount]]</f>
        <v>234.2088</v>
      </c>
      <c r="N107" s="12">
        <f>Sales_Fact[[#This Row],[Actual Discount]]/Sales_Fact[[#This Row],[Quantity New*Unit Price]]</f>
        <v>0.27999999999999997</v>
      </c>
    </row>
    <row r="108" spans="1:14" x14ac:dyDescent="0.3">
      <c r="A108" t="s">
        <v>1932</v>
      </c>
      <c r="B108" s="1">
        <v>45891</v>
      </c>
      <c r="C108" t="s">
        <v>857</v>
      </c>
      <c r="D108" t="s">
        <v>1586</v>
      </c>
      <c r="E108" t="s">
        <v>1810</v>
      </c>
      <c r="F108">
        <v>3</v>
      </c>
      <c r="G108" s="4">
        <f>IF(ISBLANK(Sales_Fact[[#This Row],[Quantity]]),AVERAGEIF(E:E,Sales_Fact[[#This Row],[Store_ID]],F:F),Sales_Fact[[#This Row],[Quantity]])</f>
        <v>3</v>
      </c>
      <c r="H108">
        <v>551.72</v>
      </c>
      <c r="I108">
        <v>0.03</v>
      </c>
      <c r="J108" t="s">
        <v>1829</v>
      </c>
      <c r="K108" s="10">
        <v>1605.5052000000001</v>
      </c>
      <c r="L108" s="12">
        <f>Sales_Fact[[#This Row],[Quantity New]]*Sales_Fact[[#This Row],[Unit_Price]]</f>
        <v>1655.16</v>
      </c>
      <c r="M108" s="12">
        <f>Sales_Fact[[#This Row],[Quantity New*Unit Price]]-Sales_Fact[[#This Row],[Total_Amount]]</f>
        <v>49.654800000000023</v>
      </c>
      <c r="N108" s="12">
        <f>Sales_Fact[[#This Row],[Actual Discount]]/Sales_Fact[[#This Row],[Quantity New*Unit Price]]</f>
        <v>3.0000000000000013E-2</v>
      </c>
    </row>
    <row r="109" spans="1:14" x14ac:dyDescent="0.3">
      <c r="A109" t="s">
        <v>1933</v>
      </c>
      <c r="B109" s="1">
        <v>45323</v>
      </c>
      <c r="C109" t="s">
        <v>1062</v>
      </c>
      <c r="D109" t="s">
        <v>1720</v>
      </c>
      <c r="E109" t="s">
        <v>1779</v>
      </c>
      <c r="F109">
        <v>4</v>
      </c>
      <c r="G109" s="4">
        <f>IF(ISBLANK(Sales_Fact[[#This Row],[Quantity]]),AVERAGEIF(E:E,Sales_Fact[[#This Row],[Store_ID]],F:F),Sales_Fact[[#This Row],[Quantity]])</f>
        <v>4</v>
      </c>
      <c r="H109">
        <v>525.61</v>
      </c>
      <c r="I109">
        <v>0.02</v>
      </c>
      <c r="J109" t="s">
        <v>1826</v>
      </c>
      <c r="K109" s="10">
        <v>2060.3912</v>
      </c>
      <c r="L109" s="12">
        <f>Sales_Fact[[#This Row],[Quantity New]]*Sales_Fact[[#This Row],[Unit_Price]]</f>
        <v>2102.44</v>
      </c>
      <c r="M109" s="12">
        <f>Sales_Fact[[#This Row],[Quantity New*Unit Price]]-Sales_Fact[[#This Row],[Total_Amount]]</f>
        <v>42.048800000000028</v>
      </c>
      <c r="N109" s="12">
        <f>Sales_Fact[[#This Row],[Actual Discount]]/Sales_Fact[[#This Row],[Quantity New*Unit Price]]</f>
        <v>2.0000000000000014E-2</v>
      </c>
    </row>
    <row r="110" spans="1:14" x14ac:dyDescent="0.3">
      <c r="A110" t="s">
        <v>1934</v>
      </c>
      <c r="B110" s="1">
        <v>45785</v>
      </c>
      <c r="C110" t="s">
        <v>160</v>
      </c>
      <c r="D110" t="s">
        <v>1592</v>
      </c>
      <c r="E110" t="s">
        <v>1797</v>
      </c>
      <c r="F110">
        <v>3</v>
      </c>
      <c r="G110" s="4">
        <f>IF(ISBLANK(Sales_Fact[[#This Row],[Quantity]]),AVERAGEIF(E:E,Sales_Fact[[#This Row],[Store_ID]],F:F),Sales_Fact[[#This Row],[Quantity]])</f>
        <v>3</v>
      </c>
      <c r="H110">
        <v>815.3</v>
      </c>
      <c r="I110">
        <v>0.03</v>
      </c>
      <c r="J110" t="s">
        <v>1824</v>
      </c>
      <c r="K110" s="10">
        <v>2372.5230000000001</v>
      </c>
      <c r="L110" s="12">
        <f>Sales_Fact[[#This Row],[Quantity New]]*Sales_Fact[[#This Row],[Unit_Price]]</f>
        <v>2445.8999999999996</v>
      </c>
      <c r="M110" s="12">
        <f>Sales_Fact[[#This Row],[Quantity New*Unit Price]]-Sales_Fact[[#This Row],[Total_Amount]]</f>
        <v>73.376999999999498</v>
      </c>
      <c r="N110" s="12">
        <f>Sales_Fact[[#This Row],[Actual Discount]]/Sales_Fact[[#This Row],[Quantity New*Unit Price]]</f>
        <v>2.9999999999999798E-2</v>
      </c>
    </row>
    <row r="111" spans="1:14" x14ac:dyDescent="0.3">
      <c r="A111" t="s">
        <v>1935</v>
      </c>
      <c r="B111" s="1">
        <v>45738</v>
      </c>
      <c r="C111" t="s">
        <v>696</v>
      </c>
      <c r="D111" t="s">
        <v>1730</v>
      </c>
      <c r="E111" t="s">
        <v>1752</v>
      </c>
      <c r="F111">
        <v>3</v>
      </c>
      <c r="G111" s="4">
        <f>IF(ISBLANK(Sales_Fact[[#This Row],[Quantity]]),AVERAGEIF(E:E,Sales_Fact[[#This Row],[Store_ID]],F:F),Sales_Fact[[#This Row],[Quantity]])</f>
        <v>3</v>
      </c>
      <c r="H111">
        <v>376.46</v>
      </c>
      <c r="I111">
        <v>0.09</v>
      </c>
      <c r="J111" t="s">
        <v>1829</v>
      </c>
      <c r="K111" s="10">
        <v>1027.7357999999999</v>
      </c>
      <c r="L111" s="12">
        <f>Sales_Fact[[#This Row],[Quantity New]]*Sales_Fact[[#This Row],[Unit_Price]]</f>
        <v>1129.3799999999999</v>
      </c>
      <c r="M111" s="12">
        <f>Sales_Fact[[#This Row],[Quantity New*Unit Price]]-Sales_Fact[[#This Row],[Total_Amount]]</f>
        <v>101.64419999999996</v>
      </c>
      <c r="N111" s="12">
        <f>Sales_Fact[[#This Row],[Actual Discount]]/Sales_Fact[[#This Row],[Quantity New*Unit Price]]</f>
        <v>8.9999999999999969E-2</v>
      </c>
    </row>
    <row r="112" spans="1:14" x14ac:dyDescent="0.3">
      <c r="A112" t="s">
        <v>1936</v>
      </c>
      <c r="B112" s="1">
        <v>45851</v>
      </c>
      <c r="C112" t="s">
        <v>40</v>
      </c>
      <c r="D112" t="s">
        <v>1632</v>
      </c>
      <c r="E112" t="s">
        <v>1782</v>
      </c>
      <c r="F112">
        <v>4</v>
      </c>
      <c r="G112" s="4">
        <f>IF(ISBLANK(Sales_Fact[[#This Row],[Quantity]]),AVERAGEIF(E:E,Sales_Fact[[#This Row],[Store_ID]],F:F),Sales_Fact[[#This Row],[Quantity]])</f>
        <v>4</v>
      </c>
      <c r="H112">
        <v>239.83</v>
      </c>
      <c r="I112">
        <v>0.08</v>
      </c>
      <c r="J112" t="s">
        <v>1824</v>
      </c>
      <c r="K112" s="10">
        <v>882.57440000000008</v>
      </c>
      <c r="L112" s="12">
        <f>Sales_Fact[[#This Row],[Quantity New]]*Sales_Fact[[#This Row],[Unit_Price]]</f>
        <v>959.32</v>
      </c>
      <c r="M112" s="12">
        <f>Sales_Fact[[#This Row],[Quantity New*Unit Price]]-Sales_Fact[[#This Row],[Total_Amount]]</f>
        <v>76.745599999999968</v>
      </c>
      <c r="N112" s="12">
        <f>Sales_Fact[[#This Row],[Actual Discount]]/Sales_Fact[[#This Row],[Quantity New*Unit Price]]</f>
        <v>7.999999999999996E-2</v>
      </c>
    </row>
    <row r="113" spans="1:14" x14ac:dyDescent="0.3">
      <c r="A113" t="s">
        <v>1937</v>
      </c>
      <c r="B113" s="1">
        <v>45798</v>
      </c>
      <c r="C113" t="s">
        <v>414</v>
      </c>
      <c r="D113" t="s">
        <v>1728</v>
      </c>
      <c r="E113" t="s">
        <v>1766</v>
      </c>
      <c r="F113">
        <v>2</v>
      </c>
      <c r="G113" s="4">
        <f>IF(ISBLANK(Sales_Fact[[#This Row],[Quantity]]),AVERAGEIF(E:E,Sales_Fact[[#This Row],[Store_ID]],F:F),Sales_Fact[[#This Row],[Quantity]])</f>
        <v>2</v>
      </c>
      <c r="H113">
        <v>845.71</v>
      </c>
      <c r="I113">
        <v>0.01</v>
      </c>
      <c r="J113" t="s">
        <v>1826</v>
      </c>
      <c r="K113" s="10">
        <v>1674.5057999999999</v>
      </c>
      <c r="L113" s="12">
        <f>Sales_Fact[[#This Row],[Quantity New]]*Sales_Fact[[#This Row],[Unit_Price]]</f>
        <v>1691.42</v>
      </c>
      <c r="M113" s="12">
        <f>Sales_Fact[[#This Row],[Quantity New*Unit Price]]-Sales_Fact[[#This Row],[Total_Amount]]</f>
        <v>16.914200000000164</v>
      </c>
      <c r="N113" s="12">
        <f>Sales_Fact[[#This Row],[Actual Discount]]/Sales_Fact[[#This Row],[Quantity New*Unit Price]]</f>
        <v>1.0000000000000097E-2</v>
      </c>
    </row>
    <row r="114" spans="1:14" x14ac:dyDescent="0.3">
      <c r="A114" t="s">
        <v>1938</v>
      </c>
      <c r="B114" s="1">
        <v>45705</v>
      </c>
      <c r="C114" t="s">
        <v>314</v>
      </c>
      <c r="D114" t="s">
        <v>1700</v>
      </c>
      <c r="E114" t="s">
        <v>1797</v>
      </c>
      <c r="F114">
        <v>3</v>
      </c>
      <c r="G114" s="4">
        <f>IF(ISBLANK(Sales_Fact[[#This Row],[Quantity]]),AVERAGEIF(E:E,Sales_Fact[[#This Row],[Store_ID]],F:F),Sales_Fact[[#This Row],[Quantity]])</f>
        <v>3</v>
      </c>
      <c r="H114">
        <v>948.69</v>
      </c>
      <c r="I114">
        <v>0.28999999999999998</v>
      </c>
      <c r="J114" t="s">
        <v>1824</v>
      </c>
      <c r="K114" s="10">
        <v>2020.7097000000001</v>
      </c>
      <c r="L114" s="12">
        <f>Sales_Fact[[#This Row],[Quantity New]]*Sales_Fact[[#This Row],[Unit_Price]]</f>
        <v>2846.07</v>
      </c>
      <c r="M114" s="12">
        <f>Sales_Fact[[#This Row],[Quantity New*Unit Price]]-Sales_Fact[[#This Row],[Total_Amount]]</f>
        <v>825.36030000000005</v>
      </c>
      <c r="N114" s="12">
        <f>Sales_Fact[[#This Row],[Actual Discount]]/Sales_Fact[[#This Row],[Quantity New*Unit Price]]</f>
        <v>0.28999999999999998</v>
      </c>
    </row>
    <row r="115" spans="1:14" x14ac:dyDescent="0.3">
      <c r="A115" t="s">
        <v>1939</v>
      </c>
      <c r="B115" s="1">
        <v>45413</v>
      </c>
      <c r="C115" t="s">
        <v>1440</v>
      </c>
      <c r="D115" t="s">
        <v>1602</v>
      </c>
      <c r="E115" t="s">
        <v>1789</v>
      </c>
      <c r="F115">
        <v>1</v>
      </c>
      <c r="G115" s="4">
        <f>IF(ISBLANK(Sales_Fact[[#This Row],[Quantity]]),AVERAGEIF(E:E,Sales_Fact[[#This Row],[Store_ID]],F:F),Sales_Fact[[#This Row],[Quantity]])</f>
        <v>1</v>
      </c>
      <c r="H115">
        <v>281.97000000000003</v>
      </c>
      <c r="I115">
        <v>0.2</v>
      </c>
      <c r="J115" t="s">
        <v>1826</v>
      </c>
      <c r="K115" s="10">
        <v>225.57599999999999</v>
      </c>
      <c r="L115" s="12">
        <f>Sales_Fact[[#This Row],[Quantity New]]*Sales_Fact[[#This Row],[Unit_Price]]</f>
        <v>281.97000000000003</v>
      </c>
      <c r="M115" s="12">
        <f>Sales_Fact[[#This Row],[Quantity New*Unit Price]]-Sales_Fact[[#This Row],[Total_Amount]]</f>
        <v>56.394000000000034</v>
      </c>
      <c r="N115" s="12">
        <f>Sales_Fact[[#This Row],[Actual Discount]]/Sales_Fact[[#This Row],[Quantity New*Unit Price]]</f>
        <v>0.20000000000000009</v>
      </c>
    </row>
    <row r="116" spans="1:14" x14ac:dyDescent="0.3">
      <c r="A116" t="s">
        <v>1940</v>
      </c>
      <c r="B116" s="1">
        <v>45482</v>
      </c>
      <c r="C116" t="s">
        <v>511</v>
      </c>
      <c r="D116" t="s">
        <v>1730</v>
      </c>
      <c r="E116" t="s">
        <v>1769</v>
      </c>
      <c r="F116">
        <v>2</v>
      </c>
      <c r="G116" s="4">
        <f>IF(ISBLANK(Sales_Fact[[#This Row],[Quantity]]),AVERAGEIF(E:E,Sales_Fact[[#This Row],[Store_ID]],F:F),Sales_Fact[[#This Row],[Quantity]])</f>
        <v>2</v>
      </c>
      <c r="H116">
        <v>731.01</v>
      </c>
      <c r="I116">
        <v>0.05</v>
      </c>
      <c r="J116" t="s">
        <v>1826</v>
      </c>
      <c r="K116" s="10">
        <v>1388.9190000000001</v>
      </c>
      <c r="L116" s="12">
        <f>Sales_Fact[[#This Row],[Quantity New]]*Sales_Fact[[#This Row],[Unit_Price]]</f>
        <v>1462.02</v>
      </c>
      <c r="M116" s="12">
        <f>Sales_Fact[[#This Row],[Quantity New*Unit Price]]-Sales_Fact[[#This Row],[Total_Amount]]</f>
        <v>73.100999999999885</v>
      </c>
      <c r="N116" s="12">
        <f>Sales_Fact[[#This Row],[Actual Discount]]/Sales_Fact[[#This Row],[Quantity New*Unit Price]]</f>
        <v>4.999999999999992E-2</v>
      </c>
    </row>
    <row r="117" spans="1:14" x14ac:dyDescent="0.3">
      <c r="A117" t="s">
        <v>1941</v>
      </c>
      <c r="B117" s="1">
        <v>45925</v>
      </c>
      <c r="C117" t="s">
        <v>821</v>
      </c>
      <c r="D117" t="s">
        <v>1718</v>
      </c>
      <c r="E117" t="s">
        <v>1779</v>
      </c>
      <c r="F117">
        <v>4</v>
      </c>
      <c r="G117" s="4">
        <f>IF(ISBLANK(Sales_Fact[[#This Row],[Quantity]]),AVERAGEIF(E:E,Sales_Fact[[#This Row],[Store_ID]],F:F),Sales_Fact[[#This Row],[Quantity]])</f>
        <v>4</v>
      </c>
      <c r="H117">
        <v>930.85</v>
      </c>
      <c r="I117">
        <v>0.13</v>
      </c>
      <c r="J117" t="s">
        <v>1826</v>
      </c>
      <c r="K117" s="10">
        <v>3239.3580000000002</v>
      </c>
      <c r="L117" s="12">
        <f>Sales_Fact[[#This Row],[Quantity New]]*Sales_Fact[[#This Row],[Unit_Price]]</f>
        <v>3723.4</v>
      </c>
      <c r="M117" s="12">
        <f>Sales_Fact[[#This Row],[Quantity New*Unit Price]]-Sales_Fact[[#This Row],[Total_Amount]]</f>
        <v>484.04199999999992</v>
      </c>
      <c r="N117" s="12">
        <f>Sales_Fact[[#This Row],[Actual Discount]]/Sales_Fact[[#This Row],[Quantity New*Unit Price]]</f>
        <v>0.12999999999999998</v>
      </c>
    </row>
    <row r="118" spans="1:14" x14ac:dyDescent="0.3">
      <c r="A118" t="s">
        <v>1942</v>
      </c>
      <c r="B118" s="1">
        <v>45420</v>
      </c>
      <c r="C118" t="s">
        <v>1301</v>
      </c>
      <c r="D118" t="s">
        <v>1551</v>
      </c>
      <c r="E118" t="s">
        <v>1782</v>
      </c>
      <c r="F118">
        <v>4</v>
      </c>
      <c r="G118" s="4">
        <f>IF(ISBLANK(Sales_Fact[[#This Row],[Quantity]]),AVERAGEIF(E:E,Sales_Fact[[#This Row],[Store_ID]],F:F),Sales_Fact[[#This Row],[Quantity]])</f>
        <v>4</v>
      </c>
      <c r="H118">
        <v>770.77</v>
      </c>
      <c r="I118">
        <v>0.22</v>
      </c>
      <c r="J118" t="s">
        <v>1824</v>
      </c>
      <c r="K118" s="10">
        <v>2404.8024</v>
      </c>
      <c r="L118" s="12">
        <f>Sales_Fact[[#This Row],[Quantity New]]*Sales_Fact[[#This Row],[Unit_Price]]</f>
        <v>3083.08</v>
      </c>
      <c r="M118" s="12">
        <f>Sales_Fact[[#This Row],[Quantity New*Unit Price]]-Sales_Fact[[#This Row],[Total_Amount]]</f>
        <v>678.27759999999989</v>
      </c>
      <c r="N118" s="12">
        <f>Sales_Fact[[#This Row],[Actual Discount]]/Sales_Fact[[#This Row],[Quantity New*Unit Price]]</f>
        <v>0.21999999999999997</v>
      </c>
    </row>
    <row r="119" spans="1:14" x14ac:dyDescent="0.3">
      <c r="A119" t="s">
        <v>1943</v>
      </c>
      <c r="B119" s="1">
        <v>45554</v>
      </c>
      <c r="C119" t="s">
        <v>247</v>
      </c>
      <c r="D119" t="s">
        <v>1640</v>
      </c>
      <c r="E119" t="s">
        <v>1769</v>
      </c>
      <c r="F119">
        <v>3</v>
      </c>
      <c r="G119" s="4">
        <f>IF(ISBLANK(Sales_Fact[[#This Row],[Quantity]]),AVERAGEIF(E:E,Sales_Fact[[#This Row],[Store_ID]],F:F),Sales_Fact[[#This Row],[Quantity]])</f>
        <v>3</v>
      </c>
      <c r="H119">
        <v>479.63</v>
      </c>
      <c r="I119">
        <v>0.3</v>
      </c>
      <c r="J119" t="s">
        <v>1826</v>
      </c>
      <c r="K119" s="10">
        <v>1007.223</v>
      </c>
      <c r="L119" s="12">
        <f>Sales_Fact[[#This Row],[Quantity New]]*Sales_Fact[[#This Row],[Unit_Price]]</f>
        <v>1438.8899999999999</v>
      </c>
      <c r="M119" s="12">
        <f>Sales_Fact[[#This Row],[Quantity New*Unit Price]]-Sales_Fact[[#This Row],[Total_Amount]]</f>
        <v>431.66699999999992</v>
      </c>
      <c r="N119" s="12">
        <f>Sales_Fact[[#This Row],[Actual Discount]]/Sales_Fact[[#This Row],[Quantity New*Unit Price]]</f>
        <v>0.3</v>
      </c>
    </row>
    <row r="120" spans="1:14" x14ac:dyDescent="0.3">
      <c r="A120" t="s">
        <v>1944</v>
      </c>
      <c r="B120" s="1">
        <v>45405</v>
      </c>
      <c r="C120" t="s">
        <v>372</v>
      </c>
      <c r="D120" t="s">
        <v>1626</v>
      </c>
      <c r="E120" t="s">
        <v>1792</v>
      </c>
      <c r="F120">
        <v>1</v>
      </c>
      <c r="G120" s="4">
        <f>IF(ISBLANK(Sales_Fact[[#This Row],[Quantity]]),AVERAGEIF(E:E,Sales_Fact[[#This Row],[Store_ID]],F:F),Sales_Fact[[#This Row],[Quantity]])</f>
        <v>1</v>
      </c>
      <c r="H120">
        <v>165</v>
      </c>
      <c r="I120">
        <v>0.3</v>
      </c>
      <c r="J120" t="s">
        <v>1829</v>
      </c>
      <c r="K120" s="10">
        <v>115.5</v>
      </c>
      <c r="L120" s="12">
        <f>Sales_Fact[[#This Row],[Quantity New]]*Sales_Fact[[#This Row],[Unit_Price]]</f>
        <v>165</v>
      </c>
      <c r="M120" s="12">
        <f>Sales_Fact[[#This Row],[Quantity New*Unit Price]]-Sales_Fact[[#This Row],[Total_Amount]]</f>
        <v>49.5</v>
      </c>
      <c r="N120" s="12">
        <f>Sales_Fact[[#This Row],[Actual Discount]]/Sales_Fact[[#This Row],[Quantity New*Unit Price]]</f>
        <v>0.3</v>
      </c>
    </row>
    <row r="121" spans="1:14" x14ac:dyDescent="0.3">
      <c r="A121" t="s">
        <v>1945</v>
      </c>
      <c r="B121" s="1">
        <v>45503</v>
      </c>
      <c r="C121" t="s">
        <v>529</v>
      </c>
      <c r="D121" t="s">
        <v>1586</v>
      </c>
      <c r="E121" t="s">
        <v>1782</v>
      </c>
      <c r="F121">
        <v>2</v>
      </c>
      <c r="G121" s="4">
        <f>IF(ISBLANK(Sales_Fact[[#This Row],[Quantity]]),AVERAGEIF(E:E,Sales_Fact[[#This Row],[Store_ID]],F:F),Sales_Fact[[#This Row],[Quantity]])</f>
        <v>2</v>
      </c>
      <c r="H121">
        <v>151.51</v>
      </c>
      <c r="I121">
        <v>0.28999999999999998</v>
      </c>
      <c r="J121" t="s">
        <v>1829</v>
      </c>
      <c r="K121" s="10">
        <v>215.14420000000001</v>
      </c>
      <c r="L121" s="12">
        <f>Sales_Fact[[#This Row],[Quantity New]]*Sales_Fact[[#This Row],[Unit_Price]]</f>
        <v>303.02</v>
      </c>
      <c r="M121" s="12">
        <f>Sales_Fact[[#This Row],[Quantity New*Unit Price]]-Sales_Fact[[#This Row],[Total_Amount]]</f>
        <v>87.87579999999997</v>
      </c>
      <c r="N121" s="12">
        <f>Sales_Fact[[#This Row],[Actual Discount]]/Sales_Fact[[#This Row],[Quantity New*Unit Price]]</f>
        <v>0.28999999999999992</v>
      </c>
    </row>
    <row r="122" spans="1:14" x14ac:dyDescent="0.3">
      <c r="A122" t="s">
        <v>1946</v>
      </c>
      <c r="B122" s="1">
        <v>45274</v>
      </c>
      <c r="C122" t="s">
        <v>743</v>
      </c>
      <c r="D122" t="s">
        <v>1610</v>
      </c>
      <c r="E122" t="s">
        <v>1807</v>
      </c>
      <c r="F122">
        <v>2</v>
      </c>
      <c r="G122" s="4">
        <f>IF(ISBLANK(Sales_Fact[[#This Row],[Quantity]]),AVERAGEIF(E:E,Sales_Fact[[#This Row],[Store_ID]],F:F),Sales_Fact[[#This Row],[Quantity]])</f>
        <v>2</v>
      </c>
      <c r="H122">
        <v>872.93</v>
      </c>
      <c r="I122">
        <v>0.28999999999999998</v>
      </c>
      <c r="J122" t="s">
        <v>1829</v>
      </c>
      <c r="K122" s="10">
        <v>1239.5606</v>
      </c>
      <c r="L122" s="12">
        <f>Sales_Fact[[#This Row],[Quantity New]]*Sales_Fact[[#This Row],[Unit_Price]]</f>
        <v>1745.86</v>
      </c>
      <c r="M122" s="12">
        <f>Sales_Fact[[#This Row],[Quantity New*Unit Price]]-Sales_Fact[[#This Row],[Total_Amount]]</f>
        <v>506.29939999999988</v>
      </c>
      <c r="N122" s="12">
        <f>Sales_Fact[[#This Row],[Actual Discount]]/Sales_Fact[[#This Row],[Quantity New*Unit Price]]</f>
        <v>0.28999999999999992</v>
      </c>
    </row>
    <row r="123" spans="1:14" x14ac:dyDescent="0.3">
      <c r="A123" t="s">
        <v>1947</v>
      </c>
      <c r="B123" s="1">
        <v>45558</v>
      </c>
      <c r="C123" t="s">
        <v>842</v>
      </c>
      <c r="D123" t="s">
        <v>1592</v>
      </c>
      <c r="E123" t="s">
        <v>1789</v>
      </c>
      <c r="F123">
        <v>3</v>
      </c>
      <c r="G123" s="4">
        <f>IF(ISBLANK(Sales_Fact[[#This Row],[Quantity]]),AVERAGEIF(E:E,Sales_Fact[[#This Row],[Store_ID]],F:F),Sales_Fact[[#This Row],[Quantity]])</f>
        <v>3</v>
      </c>
      <c r="H123">
        <v>432.4</v>
      </c>
      <c r="I123">
        <v>0.04</v>
      </c>
      <c r="J123" t="s">
        <v>1824</v>
      </c>
      <c r="K123" s="10">
        <v>1245.3119999999999</v>
      </c>
      <c r="L123" s="12">
        <f>Sales_Fact[[#This Row],[Quantity New]]*Sales_Fact[[#This Row],[Unit_Price]]</f>
        <v>1297.1999999999998</v>
      </c>
      <c r="M123" s="12">
        <f>Sales_Fact[[#This Row],[Quantity New*Unit Price]]-Sales_Fact[[#This Row],[Total_Amount]]</f>
        <v>51.88799999999992</v>
      </c>
      <c r="N123" s="12">
        <f>Sales_Fact[[#This Row],[Actual Discount]]/Sales_Fact[[#This Row],[Quantity New*Unit Price]]</f>
        <v>3.9999999999999945E-2</v>
      </c>
    </row>
    <row r="124" spans="1:14" x14ac:dyDescent="0.3">
      <c r="A124" t="s">
        <v>1948</v>
      </c>
      <c r="B124" s="1">
        <v>45886</v>
      </c>
      <c r="C124" t="s">
        <v>1062</v>
      </c>
      <c r="D124" t="s">
        <v>1648</v>
      </c>
      <c r="E124" t="s">
        <v>1779</v>
      </c>
      <c r="F124">
        <v>2</v>
      </c>
      <c r="G124" s="4">
        <f>IF(ISBLANK(Sales_Fact[[#This Row],[Quantity]]),AVERAGEIF(E:E,Sales_Fact[[#This Row],[Store_ID]],F:F),Sales_Fact[[#This Row],[Quantity]])</f>
        <v>2</v>
      </c>
      <c r="H124">
        <v>197.76</v>
      </c>
      <c r="I124">
        <v>0.04</v>
      </c>
      <c r="J124" t="s">
        <v>1824</v>
      </c>
      <c r="K124" s="10">
        <v>379.69920000000002</v>
      </c>
      <c r="L124" s="12">
        <f>Sales_Fact[[#This Row],[Quantity New]]*Sales_Fact[[#This Row],[Unit_Price]]</f>
        <v>395.52</v>
      </c>
      <c r="M124" s="12">
        <f>Sales_Fact[[#This Row],[Quantity New*Unit Price]]-Sales_Fact[[#This Row],[Total_Amount]]</f>
        <v>15.820799999999963</v>
      </c>
      <c r="N124" s="12">
        <f>Sales_Fact[[#This Row],[Actual Discount]]/Sales_Fact[[#This Row],[Quantity New*Unit Price]]</f>
        <v>3.9999999999999911E-2</v>
      </c>
    </row>
    <row r="125" spans="1:14" x14ac:dyDescent="0.3">
      <c r="A125" t="s">
        <v>1949</v>
      </c>
      <c r="B125" s="1">
        <v>45674</v>
      </c>
      <c r="C125" t="s">
        <v>1466</v>
      </c>
      <c r="D125" t="s">
        <v>1628</v>
      </c>
      <c r="E125" t="s">
        <v>1761</v>
      </c>
      <c r="F125">
        <v>3</v>
      </c>
      <c r="G125" s="4">
        <f>IF(ISBLANK(Sales_Fact[[#This Row],[Quantity]]),AVERAGEIF(E:E,Sales_Fact[[#This Row],[Store_ID]],F:F),Sales_Fact[[#This Row],[Quantity]])</f>
        <v>3</v>
      </c>
      <c r="H125">
        <v>334.6</v>
      </c>
      <c r="I125">
        <v>0.11</v>
      </c>
      <c r="J125" t="s">
        <v>1826</v>
      </c>
      <c r="K125" s="10">
        <v>893.38200000000006</v>
      </c>
      <c r="L125" s="12">
        <f>Sales_Fact[[#This Row],[Quantity New]]*Sales_Fact[[#This Row],[Unit_Price]]</f>
        <v>1003.8000000000001</v>
      </c>
      <c r="M125" s="12">
        <f>Sales_Fact[[#This Row],[Quantity New*Unit Price]]-Sales_Fact[[#This Row],[Total_Amount]]</f>
        <v>110.41800000000001</v>
      </c>
      <c r="N125" s="12">
        <f>Sales_Fact[[#This Row],[Actual Discount]]/Sales_Fact[[#This Row],[Quantity New*Unit Price]]</f>
        <v>0.11</v>
      </c>
    </row>
    <row r="126" spans="1:14" x14ac:dyDescent="0.3">
      <c r="A126" t="s">
        <v>1950</v>
      </c>
      <c r="B126" s="1">
        <v>45777</v>
      </c>
      <c r="C126" t="s">
        <v>314</v>
      </c>
      <c r="D126" t="s">
        <v>1576</v>
      </c>
      <c r="E126" t="s">
        <v>1766</v>
      </c>
      <c r="F126">
        <v>2</v>
      </c>
      <c r="G126" s="4">
        <f>IF(ISBLANK(Sales_Fact[[#This Row],[Quantity]]),AVERAGEIF(E:E,Sales_Fact[[#This Row],[Store_ID]],F:F),Sales_Fact[[#This Row],[Quantity]])</f>
        <v>2</v>
      </c>
      <c r="H126">
        <v>44.35</v>
      </c>
      <c r="I126">
        <v>0.2</v>
      </c>
      <c r="J126" t="s">
        <v>1829</v>
      </c>
      <c r="K126" s="10">
        <v>70.960000000000008</v>
      </c>
      <c r="L126" s="12">
        <f>Sales_Fact[[#This Row],[Quantity New]]*Sales_Fact[[#This Row],[Unit_Price]]</f>
        <v>88.7</v>
      </c>
      <c r="M126" s="12">
        <f>Sales_Fact[[#This Row],[Quantity New*Unit Price]]-Sales_Fact[[#This Row],[Total_Amount]]</f>
        <v>17.739999999999995</v>
      </c>
      <c r="N126" s="12">
        <f>Sales_Fact[[#This Row],[Actual Discount]]/Sales_Fact[[#This Row],[Quantity New*Unit Price]]</f>
        <v>0.19999999999999993</v>
      </c>
    </row>
    <row r="127" spans="1:14" x14ac:dyDescent="0.3">
      <c r="A127" t="s">
        <v>1951</v>
      </c>
      <c r="B127" s="1">
        <v>45598</v>
      </c>
      <c r="C127" t="s">
        <v>1530</v>
      </c>
      <c r="D127" t="s">
        <v>1562</v>
      </c>
      <c r="E127" t="s">
        <v>1776</v>
      </c>
      <c r="F127">
        <v>1</v>
      </c>
      <c r="G127" s="4">
        <f>IF(ISBLANK(Sales_Fact[[#This Row],[Quantity]]),AVERAGEIF(E:E,Sales_Fact[[#This Row],[Store_ID]],F:F),Sales_Fact[[#This Row],[Quantity]])</f>
        <v>1</v>
      </c>
      <c r="H127">
        <v>846.31</v>
      </c>
      <c r="I127">
        <v>0.05</v>
      </c>
      <c r="J127" t="s">
        <v>1826</v>
      </c>
      <c r="K127" s="10">
        <v>803.9944999999999</v>
      </c>
      <c r="L127" s="12">
        <f>Sales_Fact[[#This Row],[Quantity New]]*Sales_Fact[[#This Row],[Unit_Price]]</f>
        <v>846.31</v>
      </c>
      <c r="M127" s="12">
        <f>Sales_Fact[[#This Row],[Quantity New*Unit Price]]-Sales_Fact[[#This Row],[Total_Amount]]</f>
        <v>42.315500000000043</v>
      </c>
      <c r="N127" s="12">
        <f>Sales_Fact[[#This Row],[Actual Discount]]/Sales_Fact[[#This Row],[Quantity New*Unit Price]]</f>
        <v>5.0000000000000051E-2</v>
      </c>
    </row>
    <row r="128" spans="1:14" x14ac:dyDescent="0.3">
      <c r="A128" t="s">
        <v>1952</v>
      </c>
      <c r="B128" s="1">
        <v>45884</v>
      </c>
      <c r="C128" t="s">
        <v>449</v>
      </c>
      <c r="D128" t="s">
        <v>1618</v>
      </c>
      <c r="E128" t="s">
        <v>1794</v>
      </c>
      <c r="F128">
        <v>1</v>
      </c>
      <c r="G128" s="4">
        <f>IF(ISBLANK(Sales_Fact[[#This Row],[Quantity]]),AVERAGEIF(E:E,Sales_Fact[[#This Row],[Store_ID]],F:F),Sales_Fact[[#This Row],[Quantity]])</f>
        <v>1</v>
      </c>
      <c r="H128">
        <v>996.48</v>
      </c>
      <c r="I128">
        <v>7.0000000000000007E-2</v>
      </c>
      <c r="J128" t="s">
        <v>1829</v>
      </c>
      <c r="K128" s="10">
        <v>926.7263999999999</v>
      </c>
      <c r="L128" s="12">
        <f>Sales_Fact[[#This Row],[Quantity New]]*Sales_Fact[[#This Row],[Unit_Price]]</f>
        <v>996.48</v>
      </c>
      <c r="M128" s="12">
        <f>Sales_Fact[[#This Row],[Quantity New*Unit Price]]-Sales_Fact[[#This Row],[Total_Amount]]</f>
        <v>69.75360000000012</v>
      </c>
      <c r="N128" s="12">
        <f>Sales_Fact[[#This Row],[Actual Discount]]/Sales_Fact[[#This Row],[Quantity New*Unit Price]]</f>
        <v>7.0000000000000118E-2</v>
      </c>
    </row>
    <row r="129" spans="1:14" x14ac:dyDescent="0.3">
      <c r="A129" t="s">
        <v>1953</v>
      </c>
      <c r="B129" s="1">
        <v>45916</v>
      </c>
      <c r="C129" t="s">
        <v>881</v>
      </c>
      <c r="D129" t="s">
        <v>1734</v>
      </c>
      <c r="E129" t="s">
        <v>1776</v>
      </c>
      <c r="F129">
        <v>3</v>
      </c>
      <c r="G129" s="4">
        <f>IF(ISBLANK(Sales_Fact[[#This Row],[Quantity]]),AVERAGEIF(E:E,Sales_Fact[[#This Row],[Store_ID]],F:F),Sales_Fact[[#This Row],[Quantity]])</f>
        <v>3</v>
      </c>
      <c r="H129">
        <v>949.19</v>
      </c>
      <c r="I129">
        <v>0.03</v>
      </c>
      <c r="J129" t="s">
        <v>1829</v>
      </c>
      <c r="K129" s="10">
        <v>2762.1428999999998</v>
      </c>
      <c r="L129" s="12">
        <f>Sales_Fact[[#This Row],[Quantity New]]*Sales_Fact[[#This Row],[Unit_Price]]</f>
        <v>2847.57</v>
      </c>
      <c r="M129" s="12">
        <f>Sales_Fact[[#This Row],[Quantity New*Unit Price]]-Sales_Fact[[#This Row],[Total_Amount]]</f>
        <v>85.427100000000337</v>
      </c>
      <c r="N129" s="12">
        <f>Sales_Fact[[#This Row],[Actual Discount]]/Sales_Fact[[#This Row],[Quantity New*Unit Price]]</f>
        <v>3.0000000000000117E-2</v>
      </c>
    </row>
    <row r="130" spans="1:14" x14ac:dyDescent="0.3">
      <c r="A130" t="s">
        <v>1954</v>
      </c>
      <c r="B130" s="1">
        <v>45347</v>
      </c>
      <c r="C130" t="s">
        <v>1238</v>
      </c>
      <c r="D130" t="s">
        <v>1736</v>
      </c>
      <c r="E130" t="s">
        <v>1786</v>
      </c>
      <c r="F130">
        <v>2</v>
      </c>
      <c r="G130" s="4">
        <f>IF(ISBLANK(Sales_Fact[[#This Row],[Quantity]]),AVERAGEIF(E:E,Sales_Fact[[#This Row],[Store_ID]],F:F),Sales_Fact[[#This Row],[Quantity]])</f>
        <v>2</v>
      </c>
      <c r="H130">
        <v>724.97</v>
      </c>
      <c r="I130">
        <v>0.1</v>
      </c>
      <c r="J130" t="s">
        <v>1824</v>
      </c>
      <c r="K130" s="10">
        <v>1304.9459999999999</v>
      </c>
      <c r="L130" s="12">
        <f>Sales_Fact[[#This Row],[Quantity New]]*Sales_Fact[[#This Row],[Unit_Price]]</f>
        <v>1449.94</v>
      </c>
      <c r="M130" s="12">
        <f>Sales_Fact[[#This Row],[Quantity New*Unit Price]]-Sales_Fact[[#This Row],[Total_Amount]]</f>
        <v>144.99400000000014</v>
      </c>
      <c r="N130" s="12">
        <f>Sales_Fact[[#This Row],[Actual Discount]]/Sales_Fact[[#This Row],[Quantity New*Unit Price]]</f>
        <v>0.10000000000000009</v>
      </c>
    </row>
    <row r="131" spans="1:14" x14ac:dyDescent="0.3">
      <c r="A131" t="s">
        <v>1955</v>
      </c>
      <c r="B131" s="1">
        <v>45723</v>
      </c>
      <c r="C131" t="s">
        <v>993</v>
      </c>
      <c r="D131" t="s">
        <v>1546</v>
      </c>
      <c r="E131" t="s">
        <v>1804</v>
      </c>
      <c r="F131">
        <v>1</v>
      </c>
      <c r="G131" s="4">
        <f>IF(ISBLANK(Sales_Fact[[#This Row],[Quantity]]),AVERAGEIF(E:E,Sales_Fact[[#This Row],[Store_ID]],F:F),Sales_Fact[[#This Row],[Quantity]])</f>
        <v>1</v>
      </c>
      <c r="H131">
        <v>783.25</v>
      </c>
      <c r="I131">
        <v>0.3</v>
      </c>
      <c r="J131" t="s">
        <v>1824</v>
      </c>
      <c r="K131" s="10">
        <v>548.27499999999998</v>
      </c>
      <c r="L131" s="12">
        <f>Sales_Fact[[#This Row],[Quantity New]]*Sales_Fact[[#This Row],[Unit_Price]]</f>
        <v>783.25</v>
      </c>
      <c r="M131" s="12">
        <f>Sales_Fact[[#This Row],[Quantity New*Unit Price]]-Sales_Fact[[#This Row],[Total_Amount]]</f>
        <v>234.97500000000002</v>
      </c>
      <c r="N131" s="12">
        <f>Sales_Fact[[#This Row],[Actual Discount]]/Sales_Fact[[#This Row],[Quantity New*Unit Price]]</f>
        <v>0.30000000000000004</v>
      </c>
    </row>
    <row r="132" spans="1:14" x14ac:dyDescent="0.3">
      <c r="A132" t="s">
        <v>1956</v>
      </c>
      <c r="B132" s="1">
        <v>45495</v>
      </c>
      <c r="C132" t="s">
        <v>1077</v>
      </c>
      <c r="D132" t="s">
        <v>1582</v>
      </c>
      <c r="E132" t="s">
        <v>1766</v>
      </c>
      <c r="F132">
        <v>1</v>
      </c>
      <c r="G132" s="4">
        <f>IF(ISBLANK(Sales_Fact[[#This Row],[Quantity]]),AVERAGEIF(E:E,Sales_Fact[[#This Row],[Store_ID]],F:F),Sales_Fact[[#This Row],[Quantity]])</f>
        <v>1</v>
      </c>
      <c r="H132">
        <v>942.38</v>
      </c>
      <c r="I132">
        <v>0.17</v>
      </c>
      <c r="J132" t="s">
        <v>1824</v>
      </c>
      <c r="K132" s="10">
        <v>782.17539999999997</v>
      </c>
      <c r="L132" s="12">
        <f>Sales_Fact[[#This Row],[Quantity New]]*Sales_Fact[[#This Row],[Unit_Price]]</f>
        <v>942.38</v>
      </c>
      <c r="M132" s="12">
        <f>Sales_Fact[[#This Row],[Quantity New*Unit Price]]-Sales_Fact[[#This Row],[Total_Amount]]</f>
        <v>160.20460000000003</v>
      </c>
      <c r="N132" s="12">
        <f>Sales_Fact[[#This Row],[Actual Discount]]/Sales_Fact[[#This Row],[Quantity New*Unit Price]]</f>
        <v>0.17000000000000004</v>
      </c>
    </row>
    <row r="133" spans="1:14" x14ac:dyDescent="0.3">
      <c r="A133" t="s">
        <v>1957</v>
      </c>
      <c r="B133" s="1">
        <v>45444</v>
      </c>
      <c r="C133" t="s">
        <v>1524</v>
      </c>
      <c r="D133" t="s">
        <v>1650</v>
      </c>
      <c r="E133" t="s">
        <v>1792</v>
      </c>
      <c r="F133">
        <v>3</v>
      </c>
      <c r="G133" s="4">
        <f>IF(ISBLANK(Sales_Fact[[#This Row],[Quantity]]),AVERAGEIF(E:E,Sales_Fact[[#This Row],[Store_ID]],F:F),Sales_Fact[[#This Row],[Quantity]])</f>
        <v>3</v>
      </c>
      <c r="H133">
        <v>298.35000000000002</v>
      </c>
      <c r="I133">
        <v>0.05</v>
      </c>
      <c r="J133" t="s">
        <v>1829</v>
      </c>
      <c r="K133" s="10">
        <v>850.29750000000001</v>
      </c>
      <c r="L133" s="12">
        <f>Sales_Fact[[#This Row],[Quantity New]]*Sales_Fact[[#This Row],[Unit_Price]]</f>
        <v>895.05000000000007</v>
      </c>
      <c r="M133" s="12">
        <f>Sales_Fact[[#This Row],[Quantity New*Unit Price]]-Sales_Fact[[#This Row],[Total_Amount]]</f>
        <v>44.752500000000055</v>
      </c>
      <c r="N133" s="12">
        <f>Sales_Fact[[#This Row],[Actual Discount]]/Sales_Fact[[#This Row],[Quantity New*Unit Price]]</f>
        <v>5.0000000000000058E-2</v>
      </c>
    </row>
    <row r="134" spans="1:14" x14ac:dyDescent="0.3">
      <c r="A134" t="s">
        <v>1958</v>
      </c>
      <c r="B134" s="1">
        <v>45662</v>
      </c>
      <c r="C134" t="s">
        <v>547</v>
      </c>
      <c r="D134" t="s">
        <v>1644</v>
      </c>
      <c r="E134" t="s">
        <v>1794</v>
      </c>
      <c r="F134">
        <v>4</v>
      </c>
      <c r="G134" s="4">
        <f>IF(ISBLANK(Sales_Fact[[#This Row],[Quantity]]),AVERAGEIF(E:E,Sales_Fact[[#This Row],[Store_ID]],F:F),Sales_Fact[[#This Row],[Quantity]])</f>
        <v>4</v>
      </c>
      <c r="H134">
        <v>950.04</v>
      </c>
      <c r="I134">
        <v>0.13</v>
      </c>
      <c r="J134" t="s">
        <v>1826</v>
      </c>
      <c r="K134" s="10">
        <v>3306.1392000000001</v>
      </c>
      <c r="L134" s="12">
        <f>Sales_Fact[[#This Row],[Quantity New]]*Sales_Fact[[#This Row],[Unit_Price]]</f>
        <v>3800.16</v>
      </c>
      <c r="M134" s="12">
        <f>Sales_Fact[[#This Row],[Quantity New*Unit Price]]-Sales_Fact[[#This Row],[Total_Amount]]</f>
        <v>494.02079999999978</v>
      </c>
      <c r="N134" s="12">
        <f>Sales_Fact[[#This Row],[Actual Discount]]/Sales_Fact[[#This Row],[Quantity New*Unit Price]]</f>
        <v>0.12999999999999995</v>
      </c>
    </row>
    <row r="135" spans="1:14" x14ac:dyDescent="0.3">
      <c r="A135" t="s">
        <v>1959</v>
      </c>
      <c r="B135" s="1">
        <v>45910</v>
      </c>
      <c r="C135" t="s">
        <v>1035</v>
      </c>
      <c r="D135" t="s">
        <v>1662</v>
      </c>
      <c r="E135" t="s">
        <v>1769</v>
      </c>
      <c r="F135">
        <v>2</v>
      </c>
      <c r="G135" s="4">
        <f>IF(ISBLANK(Sales_Fact[[#This Row],[Quantity]]),AVERAGEIF(E:E,Sales_Fact[[#This Row],[Store_ID]],F:F),Sales_Fact[[#This Row],[Quantity]])</f>
        <v>2</v>
      </c>
      <c r="H135">
        <v>267.19</v>
      </c>
      <c r="I135">
        <v>7.0000000000000007E-2</v>
      </c>
      <c r="J135" t="s">
        <v>1824</v>
      </c>
      <c r="K135" s="10">
        <v>496.97340000000003</v>
      </c>
      <c r="L135" s="12">
        <f>Sales_Fact[[#This Row],[Quantity New]]*Sales_Fact[[#This Row],[Unit_Price]]</f>
        <v>534.38</v>
      </c>
      <c r="M135" s="12">
        <f>Sales_Fact[[#This Row],[Quantity New*Unit Price]]-Sales_Fact[[#This Row],[Total_Amount]]</f>
        <v>37.406599999999969</v>
      </c>
      <c r="N135" s="12">
        <f>Sales_Fact[[#This Row],[Actual Discount]]/Sales_Fact[[#This Row],[Quantity New*Unit Price]]</f>
        <v>6.9999999999999937E-2</v>
      </c>
    </row>
    <row r="136" spans="1:14" x14ac:dyDescent="0.3">
      <c r="A136" t="s">
        <v>1960</v>
      </c>
      <c r="B136" s="1">
        <v>45827</v>
      </c>
      <c r="C136" t="s">
        <v>657</v>
      </c>
      <c r="D136" t="s">
        <v>1722</v>
      </c>
      <c r="E136" t="s">
        <v>1801</v>
      </c>
      <c r="F136">
        <v>4</v>
      </c>
      <c r="G136" s="4">
        <f>IF(ISBLANK(Sales_Fact[[#This Row],[Quantity]]),AVERAGEIF(E:E,Sales_Fact[[#This Row],[Store_ID]],F:F),Sales_Fact[[#This Row],[Quantity]])</f>
        <v>4</v>
      </c>
      <c r="H136">
        <v>72.63</v>
      </c>
      <c r="I136">
        <v>0.06</v>
      </c>
      <c r="J136" t="s">
        <v>1826</v>
      </c>
      <c r="K136" s="10">
        <v>273.08879999999999</v>
      </c>
      <c r="L136" s="12">
        <f>Sales_Fact[[#This Row],[Quantity New]]*Sales_Fact[[#This Row],[Unit_Price]]</f>
        <v>290.52</v>
      </c>
      <c r="M136" s="12">
        <f>Sales_Fact[[#This Row],[Quantity New*Unit Price]]-Sales_Fact[[#This Row],[Total_Amount]]</f>
        <v>17.43119999999999</v>
      </c>
      <c r="N136" s="12">
        <f>Sales_Fact[[#This Row],[Actual Discount]]/Sales_Fact[[#This Row],[Quantity New*Unit Price]]</f>
        <v>5.999999999999997E-2</v>
      </c>
    </row>
    <row r="137" spans="1:14" x14ac:dyDescent="0.3">
      <c r="A137" t="s">
        <v>1961</v>
      </c>
      <c r="B137" s="1">
        <v>45544</v>
      </c>
      <c r="C137" t="s">
        <v>1325</v>
      </c>
      <c r="D137" t="s">
        <v>1654</v>
      </c>
      <c r="E137" t="s">
        <v>1773</v>
      </c>
      <c r="F137">
        <v>3</v>
      </c>
      <c r="G137" s="4">
        <f>IF(ISBLANK(Sales_Fact[[#This Row],[Quantity]]),AVERAGEIF(E:E,Sales_Fact[[#This Row],[Store_ID]],F:F),Sales_Fact[[#This Row],[Quantity]])</f>
        <v>3</v>
      </c>
      <c r="H137">
        <v>576.52</v>
      </c>
      <c r="I137">
        <v>0.22</v>
      </c>
      <c r="J137" t="s">
        <v>1829</v>
      </c>
      <c r="K137" s="10">
        <v>1349.0568000000001</v>
      </c>
      <c r="L137" s="12">
        <f>Sales_Fact[[#This Row],[Quantity New]]*Sales_Fact[[#This Row],[Unit_Price]]</f>
        <v>1729.56</v>
      </c>
      <c r="M137" s="12">
        <f>Sales_Fact[[#This Row],[Quantity New*Unit Price]]-Sales_Fact[[#This Row],[Total_Amount]]</f>
        <v>380.50319999999988</v>
      </c>
      <c r="N137" s="12">
        <f>Sales_Fact[[#This Row],[Actual Discount]]/Sales_Fact[[#This Row],[Quantity New*Unit Price]]</f>
        <v>0.21999999999999995</v>
      </c>
    </row>
    <row r="138" spans="1:14" x14ac:dyDescent="0.3">
      <c r="A138" t="s">
        <v>1962</v>
      </c>
      <c r="B138" s="1">
        <v>45751</v>
      </c>
      <c r="C138" t="s">
        <v>1095</v>
      </c>
      <c r="D138" t="s">
        <v>1690</v>
      </c>
      <c r="E138" t="s">
        <v>1786</v>
      </c>
      <c r="F138">
        <v>3</v>
      </c>
      <c r="G138" s="4">
        <f>IF(ISBLANK(Sales_Fact[[#This Row],[Quantity]]),AVERAGEIF(E:E,Sales_Fact[[#This Row],[Store_ID]],F:F),Sales_Fact[[#This Row],[Quantity]])</f>
        <v>3</v>
      </c>
      <c r="H138">
        <v>849.36</v>
      </c>
      <c r="I138">
        <v>0.03</v>
      </c>
      <c r="J138" t="s">
        <v>1824</v>
      </c>
      <c r="K138" s="10">
        <v>2471.6376</v>
      </c>
      <c r="L138" s="12">
        <f>Sales_Fact[[#This Row],[Quantity New]]*Sales_Fact[[#This Row],[Unit_Price]]</f>
        <v>2548.08</v>
      </c>
      <c r="M138" s="12">
        <f>Sales_Fact[[#This Row],[Quantity New*Unit Price]]-Sales_Fact[[#This Row],[Total_Amount]]</f>
        <v>76.442399999999907</v>
      </c>
      <c r="N138" s="12">
        <f>Sales_Fact[[#This Row],[Actual Discount]]/Sales_Fact[[#This Row],[Quantity New*Unit Price]]</f>
        <v>2.9999999999999964E-2</v>
      </c>
    </row>
    <row r="139" spans="1:14" x14ac:dyDescent="0.3">
      <c r="A139" t="s">
        <v>1963</v>
      </c>
      <c r="B139" s="1">
        <v>45392</v>
      </c>
      <c r="C139" t="s">
        <v>1458</v>
      </c>
      <c r="D139" t="s">
        <v>1648</v>
      </c>
      <c r="E139" t="s">
        <v>1776</v>
      </c>
      <c r="F139">
        <v>1</v>
      </c>
      <c r="G139" s="4">
        <f>IF(ISBLANK(Sales_Fact[[#This Row],[Quantity]]),AVERAGEIF(E:E,Sales_Fact[[#This Row],[Store_ID]],F:F),Sales_Fact[[#This Row],[Quantity]])</f>
        <v>1</v>
      </c>
      <c r="H139">
        <v>245.85</v>
      </c>
      <c r="I139">
        <v>0.18</v>
      </c>
      <c r="J139" t="s">
        <v>1829</v>
      </c>
      <c r="K139" s="10">
        <v>201.59700000000001</v>
      </c>
      <c r="L139" s="12">
        <f>Sales_Fact[[#This Row],[Quantity New]]*Sales_Fact[[#This Row],[Unit_Price]]</f>
        <v>245.85</v>
      </c>
      <c r="M139" s="12">
        <f>Sales_Fact[[#This Row],[Quantity New*Unit Price]]-Sales_Fact[[#This Row],[Total_Amount]]</f>
        <v>44.252999999999986</v>
      </c>
      <c r="N139" s="12">
        <f>Sales_Fact[[#This Row],[Actual Discount]]/Sales_Fact[[#This Row],[Quantity New*Unit Price]]</f>
        <v>0.17999999999999994</v>
      </c>
    </row>
    <row r="140" spans="1:14" x14ac:dyDescent="0.3">
      <c r="A140" t="s">
        <v>1964</v>
      </c>
      <c r="B140" s="1">
        <v>45589</v>
      </c>
      <c r="C140" t="s">
        <v>589</v>
      </c>
      <c r="D140" t="s">
        <v>1742</v>
      </c>
      <c r="E140" t="s">
        <v>1789</v>
      </c>
      <c r="F140">
        <v>3</v>
      </c>
      <c r="G140" s="4">
        <f>IF(ISBLANK(Sales_Fact[[#This Row],[Quantity]]),AVERAGEIF(E:E,Sales_Fact[[#This Row],[Store_ID]],F:F),Sales_Fact[[#This Row],[Quantity]])</f>
        <v>3</v>
      </c>
      <c r="H140">
        <v>237.68</v>
      </c>
      <c r="I140">
        <v>0.1</v>
      </c>
      <c r="J140" t="s">
        <v>1829</v>
      </c>
      <c r="K140" s="10">
        <v>641.73599999999999</v>
      </c>
      <c r="L140" s="12">
        <f>Sales_Fact[[#This Row],[Quantity New]]*Sales_Fact[[#This Row],[Unit_Price]]</f>
        <v>713.04</v>
      </c>
      <c r="M140" s="12">
        <f>Sales_Fact[[#This Row],[Quantity New*Unit Price]]-Sales_Fact[[#This Row],[Total_Amount]]</f>
        <v>71.303999999999974</v>
      </c>
      <c r="N140" s="12">
        <f>Sales_Fact[[#This Row],[Actual Discount]]/Sales_Fact[[#This Row],[Quantity New*Unit Price]]</f>
        <v>9.9999999999999964E-2</v>
      </c>
    </row>
    <row r="141" spans="1:14" x14ac:dyDescent="0.3">
      <c r="A141" t="s">
        <v>1965</v>
      </c>
      <c r="B141" s="1">
        <v>45756</v>
      </c>
      <c r="C141" t="s">
        <v>1059</v>
      </c>
      <c r="D141" t="s">
        <v>1690</v>
      </c>
      <c r="E141" t="s">
        <v>1799</v>
      </c>
      <c r="F141">
        <v>4</v>
      </c>
      <c r="G141" s="4">
        <f>IF(ISBLANK(Sales_Fact[[#This Row],[Quantity]]),AVERAGEIF(E:E,Sales_Fact[[#This Row],[Store_ID]],F:F),Sales_Fact[[#This Row],[Quantity]])</f>
        <v>4</v>
      </c>
      <c r="H141">
        <v>715.85</v>
      </c>
      <c r="I141">
        <v>0.25</v>
      </c>
      <c r="J141" t="s">
        <v>1826</v>
      </c>
      <c r="K141" s="10">
        <v>2147.5500000000002</v>
      </c>
      <c r="L141" s="12">
        <f>Sales_Fact[[#This Row],[Quantity New]]*Sales_Fact[[#This Row],[Unit_Price]]</f>
        <v>2863.4</v>
      </c>
      <c r="M141" s="12">
        <f>Sales_Fact[[#This Row],[Quantity New*Unit Price]]-Sales_Fact[[#This Row],[Total_Amount]]</f>
        <v>715.84999999999991</v>
      </c>
      <c r="N141" s="12">
        <f>Sales_Fact[[#This Row],[Actual Discount]]/Sales_Fact[[#This Row],[Quantity New*Unit Price]]</f>
        <v>0.24999999999999997</v>
      </c>
    </row>
    <row r="142" spans="1:14" x14ac:dyDescent="0.3">
      <c r="A142" t="s">
        <v>1966</v>
      </c>
      <c r="B142" s="1">
        <v>45255</v>
      </c>
      <c r="C142" t="s">
        <v>568</v>
      </c>
      <c r="D142" t="s">
        <v>1728</v>
      </c>
      <c r="E142" t="s">
        <v>1773</v>
      </c>
      <c r="F142">
        <v>2</v>
      </c>
      <c r="G142" s="4">
        <f>IF(ISBLANK(Sales_Fact[[#This Row],[Quantity]]),AVERAGEIF(E:E,Sales_Fact[[#This Row],[Store_ID]],F:F),Sales_Fact[[#This Row],[Quantity]])</f>
        <v>2</v>
      </c>
      <c r="H142">
        <v>478.85</v>
      </c>
      <c r="I142">
        <v>0.01</v>
      </c>
      <c r="J142" t="s">
        <v>1829</v>
      </c>
      <c r="K142" s="10">
        <v>948.12300000000005</v>
      </c>
      <c r="L142" s="12">
        <f>Sales_Fact[[#This Row],[Quantity New]]*Sales_Fact[[#This Row],[Unit_Price]]</f>
        <v>957.7</v>
      </c>
      <c r="M142" s="12">
        <f>Sales_Fact[[#This Row],[Quantity New*Unit Price]]-Sales_Fact[[#This Row],[Total_Amount]]</f>
        <v>9.5769999999999982</v>
      </c>
      <c r="N142" s="12">
        <f>Sales_Fact[[#This Row],[Actual Discount]]/Sales_Fact[[#This Row],[Quantity New*Unit Price]]</f>
        <v>9.9999999999999985E-3</v>
      </c>
    </row>
    <row r="143" spans="1:14" x14ac:dyDescent="0.3">
      <c r="A143" t="s">
        <v>1967</v>
      </c>
      <c r="B143" s="1">
        <v>45718</v>
      </c>
      <c r="C143" t="s">
        <v>396</v>
      </c>
      <c r="D143" t="s">
        <v>1642</v>
      </c>
      <c r="E143" t="s">
        <v>1752</v>
      </c>
      <c r="F143">
        <v>1</v>
      </c>
      <c r="G143" s="4">
        <f>IF(ISBLANK(Sales_Fact[[#This Row],[Quantity]]),AVERAGEIF(E:E,Sales_Fact[[#This Row],[Store_ID]],F:F),Sales_Fact[[#This Row],[Quantity]])</f>
        <v>1</v>
      </c>
      <c r="H143">
        <v>503.95</v>
      </c>
      <c r="I143">
        <v>0.26</v>
      </c>
      <c r="J143" t="s">
        <v>1829</v>
      </c>
      <c r="K143" s="10">
        <v>372.923</v>
      </c>
      <c r="L143" s="12">
        <f>Sales_Fact[[#This Row],[Quantity New]]*Sales_Fact[[#This Row],[Unit_Price]]</f>
        <v>503.95</v>
      </c>
      <c r="M143" s="12">
        <f>Sales_Fact[[#This Row],[Quantity New*Unit Price]]-Sales_Fact[[#This Row],[Total_Amount]]</f>
        <v>131.02699999999999</v>
      </c>
      <c r="N143" s="12">
        <f>Sales_Fact[[#This Row],[Actual Discount]]/Sales_Fact[[#This Row],[Quantity New*Unit Price]]</f>
        <v>0.25999999999999995</v>
      </c>
    </row>
    <row r="144" spans="1:14" x14ac:dyDescent="0.3">
      <c r="A144" t="s">
        <v>1968</v>
      </c>
      <c r="B144" s="1">
        <v>45573</v>
      </c>
      <c r="C144" t="s">
        <v>1243</v>
      </c>
      <c r="D144" t="s">
        <v>1680</v>
      </c>
      <c r="E144" t="s">
        <v>1794</v>
      </c>
      <c r="F144">
        <v>2</v>
      </c>
      <c r="G144" s="4">
        <f>IF(ISBLANK(Sales_Fact[[#This Row],[Quantity]]),AVERAGEIF(E:E,Sales_Fact[[#This Row],[Store_ID]],F:F),Sales_Fact[[#This Row],[Quantity]])</f>
        <v>2</v>
      </c>
      <c r="H144">
        <v>975.48</v>
      </c>
      <c r="I144">
        <v>0.26</v>
      </c>
      <c r="J144" t="s">
        <v>1829</v>
      </c>
      <c r="K144" s="10">
        <v>1443.7103999999999</v>
      </c>
      <c r="L144" s="12">
        <f>Sales_Fact[[#This Row],[Quantity New]]*Sales_Fact[[#This Row],[Unit_Price]]</f>
        <v>1950.96</v>
      </c>
      <c r="M144" s="12">
        <f>Sales_Fact[[#This Row],[Quantity New*Unit Price]]-Sales_Fact[[#This Row],[Total_Amount]]</f>
        <v>507.2496000000001</v>
      </c>
      <c r="N144" s="12">
        <f>Sales_Fact[[#This Row],[Actual Discount]]/Sales_Fact[[#This Row],[Quantity New*Unit Price]]</f>
        <v>0.26000000000000006</v>
      </c>
    </row>
    <row r="145" spans="1:14" x14ac:dyDescent="0.3">
      <c r="A145" t="s">
        <v>1969</v>
      </c>
      <c r="B145" s="1">
        <v>45884</v>
      </c>
      <c r="C145" t="s">
        <v>1249</v>
      </c>
      <c r="D145" t="s">
        <v>1616</v>
      </c>
      <c r="E145" t="s">
        <v>1804</v>
      </c>
      <c r="F145">
        <v>4</v>
      </c>
      <c r="G145" s="4">
        <f>IF(ISBLANK(Sales_Fact[[#This Row],[Quantity]]),AVERAGEIF(E:E,Sales_Fact[[#This Row],[Store_ID]],F:F),Sales_Fact[[#This Row],[Quantity]])</f>
        <v>4</v>
      </c>
      <c r="H145">
        <v>450.12</v>
      </c>
      <c r="I145">
        <v>0.28999999999999998</v>
      </c>
      <c r="J145" t="s">
        <v>1829</v>
      </c>
      <c r="K145" s="10">
        <v>1278.3407999999999</v>
      </c>
      <c r="L145" s="12">
        <f>Sales_Fact[[#This Row],[Quantity New]]*Sales_Fact[[#This Row],[Unit_Price]]</f>
        <v>1800.48</v>
      </c>
      <c r="M145" s="12">
        <f>Sales_Fact[[#This Row],[Quantity New*Unit Price]]-Sales_Fact[[#This Row],[Total_Amount]]</f>
        <v>522.13920000000007</v>
      </c>
      <c r="N145" s="12">
        <f>Sales_Fact[[#This Row],[Actual Discount]]/Sales_Fact[[#This Row],[Quantity New*Unit Price]]</f>
        <v>0.29000000000000004</v>
      </c>
    </row>
    <row r="146" spans="1:14" x14ac:dyDescent="0.3">
      <c r="A146" t="s">
        <v>1970</v>
      </c>
      <c r="B146" s="1">
        <v>45448</v>
      </c>
      <c r="C146" t="s">
        <v>1349</v>
      </c>
      <c r="D146" t="s">
        <v>1620</v>
      </c>
      <c r="E146" t="s">
        <v>1782</v>
      </c>
      <c r="F146">
        <v>3</v>
      </c>
      <c r="G146" s="4">
        <f>IF(ISBLANK(Sales_Fact[[#This Row],[Quantity]]),AVERAGEIF(E:E,Sales_Fact[[#This Row],[Store_ID]],F:F),Sales_Fact[[#This Row],[Quantity]])</f>
        <v>3</v>
      </c>
      <c r="H146">
        <v>237.24</v>
      </c>
      <c r="I146">
        <v>0.24</v>
      </c>
      <c r="J146" t="s">
        <v>1826</v>
      </c>
      <c r="K146" s="10">
        <v>540.90719999999999</v>
      </c>
      <c r="L146" s="12">
        <f>Sales_Fact[[#This Row],[Quantity New]]*Sales_Fact[[#This Row],[Unit_Price]]</f>
        <v>711.72</v>
      </c>
      <c r="M146" s="12">
        <f>Sales_Fact[[#This Row],[Quantity New*Unit Price]]-Sales_Fact[[#This Row],[Total_Amount]]</f>
        <v>170.81280000000004</v>
      </c>
      <c r="N146" s="12">
        <f>Sales_Fact[[#This Row],[Actual Discount]]/Sales_Fact[[#This Row],[Quantity New*Unit Price]]</f>
        <v>0.24000000000000005</v>
      </c>
    </row>
    <row r="147" spans="1:14" x14ac:dyDescent="0.3">
      <c r="A147" t="s">
        <v>1971</v>
      </c>
      <c r="B147" s="1">
        <v>45522</v>
      </c>
      <c r="C147" t="s">
        <v>1417</v>
      </c>
      <c r="D147" t="s">
        <v>1656</v>
      </c>
      <c r="E147" t="s">
        <v>1801</v>
      </c>
      <c r="F147">
        <v>2</v>
      </c>
      <c r="G147" s="4">
        <f>IF(ISBLANK(Sales_Fact[[#This Row],[Quantity]]),AVERAGEIF(E:E,Sales_Fact[[#This Row],[Store_ID]],F:F),Sales_Fact[[#This Row],[Quantity]])</f>
        <v>2</v>
      </c>
      <c r="H147">
        <v>536.84</v>
      </c>
      <c r="I147">
        <v>0.09</v>
      </c>
      <c r="J147" t="s">
        <v>1829</v>
      </c>
      <c r="K147" s="10">
        <v>977.04880000000014</v>
      </c>
      <c r="L147" s="12">
        <f>Sales_Fact[[#This Row],[Quantity New]]*Sales_Fact[[#This Row],[Unit_Price]]</f>
        <v>1073.68</v>
      </c>
      <c r="M147" s="12">
        <f>Sales_Fact[[#This Row],[Quantity New*Unit Price]]-Sales_Fact[[#This Row],[Total_Amount]]</f>
        <v>96.631199999999922</v>
      </c>
      <c r="N147" s="12">
        <f>Sales_Fact[[#This Row],[Actual Discount]]/Sales_Fact[[#This Row],[Quantity New*Unit Price]]</f>
        <v>8.9999999999999927E-2</v>
      </c>
    </row>
    <row r="148" spans="1:14" x14ac:dyDescent="0.3">
      <c r="A148" t="s">
        <v>1972</v>
      </c>
      <c r="B148" s="1">
        <v>45626</v>
      </c>
      <c r="C148" t="s">
        <v>1371</v>
      </c>
      <c r="D148" t="s">
        <v>1620</v>
      </c>
      <c r="E148" t="s">
        <v>1813</v>
      </c>
      <c r="F148">
        <v>3</v>
      </c>
      <c r="G148" s="4">
        <f>IF(ISBLANK(Sales_Fact[[#This Row],[Quantity]]),AVERAGEIF(E:E,Sales_Fact[[#This Row],[Store_ID]],F:F),Sales_Fact[[#This Row],[Quantity]])</f>
        <v>3</v>
      </c>
      <c r="H148">
        <v>584.41</v>
      </c>
      <c r="I148">
        <v>0</v>
      </c>
      <c r="J148" t="s">
        <v>1829</v>
      </c>
      <c r="K148" s="10">
        <v>1753.23</v>
      </c>
      <c r="L148" s="12">
        <f>Sales_Fact[[#This Row],[Quantity New]]*Sales_Fact[[#This Row],[Unit_Price]]</f>
        <v>1753.23</v>
      </c>
      <c r="M148" s="12">
        <f>Sales_Fact[[#This Row],[Quantity New*Unit Price]]-Sales_Fact[[#This Row],[Total_Amount]]</f>
        <v>0</v>
      </c>
      <c r="N148" s="12">
        <f>Sales_Fact[[#This Row],[Actual Discount]]/Sales_Fact[[#This Row],[Quantity New*Unit Price]]</f>
        <v>0</v>
      </c>
    </row>
    <row r="149" spans="1:14" x14ac:dyDescent="0.3">
      <c r="A149" t="s">
        <v>1973</v>
      </c>
      <c r="B149" s="1">
        <v>45617</v>
      </c>
      <c r="C149" t="s">
        <v>932</v>
      </c>
      <c r="D149" t="s">
        <v>1712</v>
      </c>
      <c r="E149" t="s">
        <v>1813</v>
      </c>
      <c r="F149">
        <v>1</v>
      </c>
      <c r="G149" s="4">
        <f>IF(ISBLANK(Sales_Fact[[#This Row],[Quantity]]),AVERAGEIF(E:E,Sales_Fact[[#This Row],[Store_ID]],F:F),Sales_Fact[[#This Row],[Quantity]])</f>
        <v>1</v>
      </c>
      <c r="H149">
        <v>653.87</v>
      </c>
      <c r="I149">
        <v>0.14000000000000001</v>
      </c>
      <c r="J149" t="s">
        <v>1826</v>
      </c>
      <c r="K149" s="10">
        <v>562.32820000000004</v>
      </c>
      <c r="L149" s="12">
        <f>Sales_Fact[[#This Row],[Quantity New]]*Sales_Fact[[#This Row],[Unit_Price]]</f>
        <v>653.87</v>
      </c>
      <c r="M149" s="12">
        <f>Sales_Fact[[#This Row],[Quantity New*Unit Price]]-Sales_Fact[[#This Row],[Total_Amount]]</f>
        <v>91.541799999999967</v>
      </c>
      <c r="N149" s="12">
        <f>Sales_Fact[[#This Row],[Actual Discount]]/Sales_Fact[[#This Row],[Quantity New*Unit Price]]</f>
        <v>0.13999999999999996</v>
      </c>
    </row>
    <row r="150" spans="1:14" x14ac:dyDescent="0.3">
      <c r="A150" t="s">
        <v>1974</v>
      </c>
      <c r="B150" s="1">
        <v>45878</v>
      </c>
      <c r="C150" t="s">
        <v>1516</v>
      </c>
      <c r="D150" t="s">
        <v>1722</v>
      </c>
      <c r="E150" t="s">
        <v>1752</v>
      </c>
      <c r="F150">
        <v>1</v>
      </c>
      <c r="G150" s="4">
        <f>IF(ISBLANK(Sales_Fact[[#This Row],[Quantity]]),AVERAGEIF(E:E,Sales_Fact[[#This Row],[Store_ID]],F:F),Sales_Fact[[#This Row],[Quantity]])</f>
        <v>1</v>
      </c>
      <c r="H150">
        <v>652.03</v>
      </c>
      <c r="I150">
        <v>0.27</v>
      </c>
      <c r="J150" t="s">
        <v>1824</v>
      </c>
      <c r="K150" s="10">
        <v>475.9819</v>
      </c>
      <c r="L150" s="12">
        <f>Sales_Fact[[#This Row],[Quantity New]]*Sales_Fact[[#This Row],[Unit_Price]]</f>
        <v>652.03</v>
      </c>
      <c r="M150" s="12">
        <f>Sales_Fact[[#This Row],[Quantity New*Unit Price]]-Sales_Fact[[#This Row],[Total_Amount]]</f>
        <v>176.04809999999998</v>
      </c>
      <c r="N150" s="12">
        <f>Sales_Fact[[#This Row],[Actual Discount]]/Sales_Fact[[#This Row],[Quantity New*Unit Price]]</f>
        <v>0.26999999999999996</v>
      </c>
    </row>
    <row r="151" spans="1:14" x14ac:dyDescent="0.3">
      <c r="A151" t="s">
        <v>1975</v>
      </c>
      <c r="B151" s="1">
        <v>45502</v>
      </c>
      <c r="C151" t="s">
        <v>335</v>
      </c>
      <c r="D151" t="s">
        <v>1555</v>
      </c>
      <c r="E151" t="s">
        <v>1794</v>
      </c>
      <c r="F151">
        <v>3</v>
      </c>
      <c r="G151" s="4">
        <f>IF(ISBLANK(Sales_Fact[[#This Row],[Quantity]]),AVERAGEIF(E:E,Sales_Fact[[#This Row],[Store_ID]],F:F),Sales_Fact[[#This Row],[Quantity]])</f>
        <v>3</v>
      </c>
      <c r="H151">
        <v>513.36</v>
      </c>
      <c r="I151">
        <v>7.0000000000000007E-2</v>
      </c>
      <c r="J151" t="s">
        <v>1829</v>
      </c>
      <c r="K151" s="10">
        <v>1432.2744</v>
      </c>
      <c r="L151" s="12">
        <f>Sales_Fact[[#This Row],[Quantity New]]*Sales_Fact[[#This Row],[Unit_Price]]</f>
        <v>1540.08</v>
      </c>
      <c r="M151" s="12">
        <f>Sales_Fact[[#This Row],[Quantity New*Unit Price]]-Sales_Fact[[#This Row],[Total_Amount]]</f>
        <v>107.80559999999991</v>
      </c>
      <c r="N151" s="12">
        <f>Sales_Fact[[#This Row],[Actual Discount]]/Sales_Fact[[#This Row],[Quantity New*Unit Price]]</f>
        <v>6.9999999999999951E-2</v>
      </c>
    </row>
    <row r="152" spans="1:14" x14ac:dyDescent="0.3">
      <c r="A152" t="s">
        <v>1976</v>
      </c>
      <c r="B152" s="1">
        <v>45433</v>
      </c>
      <c r="C152" t="s">
        <v>251</v>
      </c>
      <c r="D152" t="s">
        <v>1652</v>
      </c>
      <c r="E152" t="s">
        <v>1773</v>
      </c>
      <c r="F152">
        <v>4</v>
      </c>
      <c r="G152" s="4">
        <f>IF(ISBLANK(Sales_Fact[[#This Row],[Quantity]]),AVERAGEIF(E:E,Sales_Fact[[#This Row],[Store_ID]],F:F),Sales_Fact[[#This Row],[Quantity]])</f>
        <v>4</v>
      </c>
      <c r="H152">
        <v>355.64</v>
      </c>
      <c r="I152">
        <v>0.16</v>
      </c>
      <c r="J152" t="s">
        <v>1829</v>
      </c>
      <c r="K152" s="10">
        <v>1194.9503999999999</v>
      </c>
      <c r="L152" s="12">
        <f>Sales_Fact[[#This Row],[Quantity New]]*Sales_Fact[[#This Row],[Unit_Price]]</f>
        <v>1422.56</v>
      </c>
      <c r="M152" s="12">
        <f>Sales_Fact[[#This Row],[Quantity New*Unit Price]]-Sales_Fact[[#This Row],[Total_Amount]]</f>
        <v>227.6096</v>
      </c>
      <c r="N152" s="12">
        <f>Sales_Fact[[#This Row],[Actual Discount]]/Sales_Fact[[#This Row],[Quantity New*Unit Price]]</f>
        <v>0.16</v>
      </c>
    </row>
    <row r="153" spans="1:14" x14ac:dyDescent="0.3">
      <c r="A153" t="s">
        <v>1977</v>
      </c>
      <c r="B153" s="1">
        <v>45594</v>
      </c>
      <c r="C153" t="s">
        <v>97</v>
      </c>
      <c r="D153" t="s">
        <v>1574</v>
      </c>
      <c r="E153" t="s">
        <v>1782</v>
      </c>
      <c r="F153">
        <v>4</v>
      </c>
      <c r="G153" s="4">
        <f>IF(ISBLANK(Sales_Fact[[#This Row],[Quantity]]),AVERAGEIF(E:E,Sales_Fact[[#This Row],[Store_ID]],F:F),Sales_Fact[[#This Row],[Quantity]])</f>
        <v>4</v>
      </c>
      <c r="H153">
        <v>535.4</v>
      </c>
      <c r="I153">
        <v>0.26</v>
      </c>
      <c r="J153" t="s">
        <v>1826</v>
      </c>
      <c r="K153" s="10">
        <v>1584.7840000000001</v>
      </c>
      <c r="L153" s="12">
        <f>Sales_Fact[[#This Row],[Quantity New]]*Sales_Fact[[#This Row],[Unit_Price]]</f>
        <v>2141.6</v>
      </c>
      <c r="M153" s="12">
        <f>Sales_Fact[[#This Row],[Quantity New*Unit Price]]-Sales_Fact[[#This Row],[Total_Amount]]</f>
        <v>556.8159999999998</v>
      </c>
      <c r="N153" s="12">
        <f>Sales_Fact[[#This Row],[Actual Discount]]/Sales_Fact[[#This Row],[Quantity New*Unit Price]]</f>
        <v>0.2599999999999999</v>
      </c>
    </row>
    <row r="154" spans="1:14" x14ac:dyDescent="0.3">
      <c r="A154" t="s">
        <v>1978</v>
      </c>
      <c r="B154" s="1">
        <v>45798</v>
      </c>
      <c r="C154" t="s">
        <v>779</v>
      </c>
      <c r="D154" t="s">
        <v>1686</v>
      </c>
      <c r="E154" t="s">
        <v>1813</v>
      </c>
      <c r="F154">
        <v>2</v>
      </c>
      <c r="G154" s="4">
        <f>IF(ISBLANK(Sales_Fact[[#This Row],[Quantity]]),AVERAGEIF(E:E,Sales_Fact[[#This Row],[Store_ID]],F:F),Sales_Fact[[#This Row],[Quantity]])</f>
        <v>2</v>
      </c>
      <c r="H154">
        <v>108.74</v>
      </c>
      <c r="I154">
        <v>0.11</v>
      </c>
      <c r="J154" t="s">
        <v>1826</v>
      </c>
      <c r="K154" s="10">
        <v>193.55719999999999</v>
      </c>
      <c r="L154" s="12">
        <f>Sales_Fact[[#This Row],[Quantity New]]*Sales_Fact[[#This Row],[Unit_Price]]</f>
        <v>217.48</v>
      </c>
      <c r="M154" s="12">
        <f>Sales_Fact[[#This Row],[Quantity New*Unit Price]]-Sales_Fact[[#This Row],[Total_Amount]]</f>
        <v>23.922799999999995</v>
      </c>
      <c r="N154" s="12">
        <f>Sales_Fact[[#This Row],[Actual Discount]]/Sales_Fact[[#This Row],[Quantity New*Unit Price]]</f>
        <v>0.10999999999999999</v>
      </c>
    </row>
    <row r="155" spans="1:14" x14ac:dyDescent="0.3">
      <c r="A155" t="s">
        <v>1979</v>
      </c>
      <c r="B155" s="1">
        <v>45579</v>
      </c>
      <c r="C155" t="s">
        <v>990</v>
      </c>
      <c r="D155" t="s">
        <v>1570</v>
      </c>
      <c r="E155" t="s">
        <v>1813</v>
      </c>
      <c r="F155">
        <v>3</v>
      </c>
      <c r="G155" s="4">
        <f>IF(ISBLANK(Sales_Fact[[#This Row],[Quantity]]),AVERAGEIF(E:E,Sales_Fact[[#This Row],[Store_ID]],F:F),Sales_Fact[[#This Row],[Quantity]])</f>
        <v>3</v>
      </c>
      <c r="H155">
        <v>591.98</v>
      </c>
      <c r="I155">
        <v>0.16</v>
      </c>
      <c r="J155" t="s">
        <v>1824</v>
      </c>
      <c r="K155" s="10">
        <v>1491.7896000000001</v>
      </c>
      <c r="L155" s="12">
        <f>Sales_Fact[[#This Row],[Quantity New]]*Sales_Fact[[#This Row],[Unit_Price]]</f>
        <v>1775.94</v>
      </c>
      <c r="M155" s="12">
        <f>Sales_Fact[[#This Row],[Quantity New*Unit Price]]-Sales_Fact[[#This Row],[Total_Amount]]</f>
        <v>284.15039999999999</v>
      </c>
      <c r="N155" s="12">
        <f>Sales_Fact[[#This Row],[Actual Discount]]/Sales_Fact[[#This Row],[Quantity New*Unit Price]]</f>
        <v>0.16</v>
      </c>
    </row>
    <row r="156" spans="1:14" x14ac:dyDescent="0.3">
      <c r="A156" t="s">
        <v>1980</v>
      </c>
      <c r="B156" s="1">
        <v>45613</v>
      </c>
      <c r="C156" t="s">
        <v>1260</v>
      </c>
      <c r="D156" t="s">
        <v>1644</v>
      </c>
      <c r="E156" t="s">
        <v>1761</v>
      </c>
      <c r="F156">
        <v>1</v>
      </c>
      <c r="G156" s="4">
        <f>IF(ISBLANK(Sales_Fact[[#This Row],[Quantity]]),AVERAGEIF(E:E,Sales_Fact[[#This Row],[Store_ID]],F:F),Sales_Fact[[#This Row],[Quantity]])</f>
        <v>1</v>
      </c>
      <c r="H156">
        <v>345.06</v>
      </c>
      <c r="I156">
        <v>0.13</v>
      </c>
      <c r="J156" t="s">
        <v>1829</v>
      </c>
      <c r="K156" s="10">
        <v>300.2022</v>
      </c>
      <c r="L156" s="12">
        <f>Sales_Fact[[#This Row],[Quantity New]]*Sales_Fact[[#This Row],[Unit_Price]]</f>
        <v>345.06</v>
      </c>
      <c r="M156" s="12">
        <f>Sales_Fact[[#This Row],[Quantity New*Unit Price]]-Sales_Fact[[#This Row],[Total_Amount]]</f>
        <v>44.857799999999997</v>
      </c>
      <c r="N156" s="12">
        <f>Sales_Fact[[#This Row],[Actual Discount]]/Sales_Fact[[#This Row],[Quantity New*Unit Price]]</f>
        <v>0.13</v>
      </c>
    </row>
    <row r="157" spans="1:14" x14ac:dyDescent="0.3">
      <c r="A157" t="s">
        <v>1981</v>
      </c>
      <c r="B157" s="1">
        <v>45745</v>
      </c>
      <c r="C157" t="s">
        <v>969</v>
      </c>
      <c r="D157" t="s">
        <v>1734</v>
      </c>
      <c r="E157" t="s">
        <v>1794</v>
      </c>
      <c r="F157">
        <v>4</v>
      </c>
      <c r="G157" s="4">
        <f>IF(ISBLANK(Sales_Fact[[#This Row],[Quantity]]),AVERAGEIF(E:E,Sales_Fact[[#This Row],[Store_ID]],F:F),Sales_Fact[[#This Row],[Quantity]])</f>
        <v>4</v>
      </c>
      <c r="H157">
        <v>986.41</v>
      </c>
      <c r="I157">
        <v>0.22</v>
      </c>
      <c r="J157" t="s">
        <v>1824</v>
      </c>
      <c r="K157" s="10">
        <v>3077.5992000000001</v>
      </c>
      <c r="L157" s="12">
        <f>Sales_Fact[[#This Row],[Quantity New]]*Sales_Fact[[#This Row],[Unit_Price]]</f>
        <v>3945.64</v>
      </c>
      <c r="M157" s="12">
        <f>Sales_Fact[[#This Row],[Quantity New*Unit Price]]-Sales_Fact[[#This Row],[Total_Amount]]</f>
        <v>868.04079999999976</v>
      </c>
      <c r="N157" s="12">
        <f>Sales_Fact[[#This Row],[Actual Discount]]/Sales_Fact[[#This Row],[Quantity New*Unit Price]]</f>
        <v>0.21999999999999995</v>
      </c>
    </row>
    <row r="158" spans="1:14" x14ac:dyDescent="0.3">
      <c r="A158" t="s">
        <v>1982</v>
      </c>
      <c r="B158" s="1">
        <v>45494</v>
      </c>
      <c r="C158" t="s">
        <v>1005</v>
      </c>
      <c r="D158" t="s">
        <v>1646</v>
      </c>
      <c r="E158" t="s">
        <v>1752</v>
      </c>
      <c r="F158">
        <v>2</v>
      </c>
      <c r="G158" s="4">
        <f>IF(ISBLANK(Sales_Fact[[#This Row],[Quantity]]),AVERAGEIF(E:E,Sales_Fact[[#This Row],[Store_ID]],F:F),Sales_Fact[[#This Row],[Quantity]])</f>
        <v>2</v>
      </c>
      <c r="H158">
        <v>921.52</v>
      </c>
      <c r="I158">
        <v>0</v>
      </c>
      <c r="J158" t="s">
        <v>1826</v>
      </c>
      <c r="K158" s="10">
        <v>1843.04</v>
      </c>
      <c r="L158" s="12">
        <f>Sales_Fact[[#This Row],[Quantity New]]*Sales_Fact[[#This Row],[Unit_Price]]</f>
        <v>1843.04</v>
      </c>
      <c r="M158" s="12">
        <f>Sales_Fact[[#This Row],[Quantity New*Unit Price]]-Sales_Fact[[#This Row],[Total_Amount]]</f>
        <v>0</v>
      </c>
      <c r="N158" s="12">
        <f>Sales_Fact[[#This Row],[Actual Discount]]/Sales_Fact[[#This Row],[Quantity New*Unit Price]]</f>
        <v>0</v>
      </c>
    </row>
    <row r="159" spans="1:14" x14ac:dyDescent="0.3">
      <c r="A159" t="s">
        <v>1983</v>
      </c>
      <c r="B159" s="1">
        <v>45883</v>
      </c>
      <c r="C159" t="s">
        <v>347</v>
      </c>
      <c r="D159" t="s">
        <v>1658</v>
      </c>
      <c r="E159" t="s">
        <v>1773</v>
      </c>
      <c r="F159">
        <v>1</v>
      </c>
      <c r="G159" s="4">
        <f>IF(ISBLANK(Sales_Fact[[#This Row],[Quantity]]),AVERAGEIF(E:E,Sales_Fact[[#This Row],[Store_ID]],F:F),Sales_Fact[[#This Row],[Quantity]])</f>
        <v>1</v>
      </c>
      <c r="H159">
        <v>83.1</v>
      </c>
      <c r="I159">
        <v>0.04</v>
      </c>
      <c r="J159" t="s">
        <v>1826</v>
      </c>
      <c r="K159" s="10">
        <v>79.775999999999996</v>
      </c>
      <c r="L159" s="12">
        <f>Sales_Fact[[#This Row],[Quantity New]]*Sales_Fact[[#This Row],[Unit_Price]]</f>
        <v>83.1</v>
      </c>
      <c r="M159" s="12">
        <f>Sales_Fact[[#This Row],[Quantity New*Unit Price]]-Sales_Fact[[#This Row],[Total_Amount]]</f>
        <v>3.3239999999999981</v>
      </c>
      <c r="N159" s="12">
        <f>Sales_Fact[[#This Row],[Actual Discount]]/Sales_Fact[[#This Row],[Quantity New*Unit Price]]</f>
        <v>3.999999999999998E-2</v>
      </c>
    </row>
    <row r="160" spans="1:14" x14ac:dyDescent="0.3">
      <c r="A160" t="s">
        <v>1984</v>
      </c>
      <c r="B160" s="1">
        <v>45601</v>
      </c>
      <c r="C160" t="s">
        <v>1154</v>
      </c>
      <c r="D160" t="s">
        <v>1604</v>
      </c>
      <c r="E160" t="s">
        <v>1792</v>
      </c>
      <c r="F160">
        <v>2</v>
      </c>
      <c r="G160" s="4">
        <f>IF(ISBLANK(Sales_Fact[[#This Row],[Quantity]]),AVERAGEIF(E:E,Sales_Fact[[#This Row],[Store_ID]],F:F),Sales_Fact[[#This Row],[Quantity]])</f>
        <v>2</v>
      </c>
      <c r="H160">
        <v>60.98</v>
      </c>
      <c r="I160">
        <v>0.23</v>
      </c>
      <c r="J160" t="s">
        <v>1826</v>
      </c>
      <c r="K160" s="10">
        <v>93.909199999999998</v>
      </c>
      <c r="L160" s="12">
        <f>Sales_Fact[[#This Row],[Quantity New]]*Sales_Fact[[#This Row],[Unit_Price]]</f>
        <v>121.96</v>
      </c>
      <c r="M160" s="12">
        <f>Sales_Fact[[#This Row],[Quantity New*Unit Price]]-Sales_Fact[[#This Row],[Total_Amount]]</f>
        <v>28.050799999999995</v>
      </c>
      <c r="N160" s="12">
        <f>Sales_Fact[[#This Row],[Actual Discount]]/Sales_Fact[[#This Row],[Quantity New*Unit Price]]</f>
        <v>0.22999999999999998</v>
      </c>
    </row>
    <row r="161" spans="1:14" x14ac:dyDescent="0.3">
      <c r="A161" t="s">
        <v>1985</v>
      </c>
      <c r="B161" s="1">
        <v>45454</v>
      </c>
      <c r="C161" t="s">
        <v>1229</v>
      </c>
      <c r="D161" t="s">
        <v>1726</v>
      </c>
      <c r="E161" t="s">
        <v>1804</v>
      </c>
      <c r="F161">
        <v>2</v>
      </c>
      <c r="G161" s="4">
        <f>IF(ISBLANK(Sales_Fact[[#This Row],[Quantity]]),AVERAGEIF(E:E,Sales_Fact[[#This Row],[Store_ID]],F:F),Sales_Fact[[#This Row],[Quantity]])</f>
        <v>2</v>
      </c>
      <c r="H161">
        <v>122.23</v>
      </c>
      <c r="I161">
        <v>0.21</v>
      </c>
      <c r="J161" t="s">
        <v>1829</v>
      </c>
      <c r="K161" s="10">
        <v>193.1234</v>
      </c>
      <c r="L161" s="12">
        <f>Sales_Fact[[#This Row],[Quantity New]]*Sales_Fact[[#This Row],[Unit_Price]]</f>
        <v>244.46</v>
      </c>
      <c r="M161" s="12">
        <f>Sales_Fact[[#This Row],[Quantity New*Unit Price]]-Sales_Fact[[#This Row],[Total_Amount]]</f>
        <v>51.336600000000004</v>
      </c>
      <c r="N161" s="12">
        <f>Sales_Fact[[#This Row],[Actual Discount]]/Sales_Fact[[#This Row],[Quantity New*Unit Price]]</f>
        <v>0.21000000000000002</v>
      </c>
    </row>
    <row r="162" spans="1:14" x14ac:dyDescent="0.3">
      <c r="A162" t="s">
        <v>1986</v>
      </c>
      <c r="B162" s="1">
        <v>45918</v>
      </c>
      <c r="C162" t="s">
        <v>89</v>
      </c>
      <c r="D162" t="s">
        <v>1688</v>
      </c>
      <c r="E162" t="s">
        <v>1810</v>
      </c>
      <c r="F162">
        <v>2</v>
      </c>
      <c r="G162" s="4">
        <f>IF(ISBLANK(Sales_Fact[[#This Row],[Quantity]]),AVERAGEIF(E:E,Sales_Fact[[#This Row],[Store_ID]],F:F),Sales_Fact[[#This Row],[Quantity]])</f>
        <v>2</v>
      </c>
      <c r="H162">
        <v>623.38</v>
      </c>
      <c r="I162">
        <v>0.13</v>
      </c>
      <c r="J162" t="s">
        <v>1824</v>
      </c>
      <c r="K162" s="10">
        <v>1084.6812</v>
      </c>
      <c r="L162" s="12">
        <f>Sales_Fact[[#This Row],[Quantity New]]*Sales_Fact[[#This Row],[Unit_Price]]</f>
        <v>1246.76</v>
      </c>
      <c r="M162" s="12">
        <f>Sales_Fact[[#This Row],[Quantity New*Unit Price]]-Sales_Fact[[#This Row],[Total_Amount]]</f>
        <v>162.0788</v>
      </c>
      <c r="N162" s="12">
        <f>Sales_Fact[[#This Row],[Actual Discount]]/Sales_Fact[[#This Row],[Quantity New*Unit Price]]</f>
        <v>0.13</v>
      </c>
    </row>
    <row r="163" spans="1:14" x14ac:dyDescent="0.3">
      <c r="A163" t="s">
        <v>1987</v>
      </c>
      <c r="B163" s="1">
        <v>45729</v>
      </c>
      <c r="C163" t="s">
        <v>218</v>
      </c>
      <c r="D163" t="s">
        <v>1688</v>
      </c>
      <c r="E163" t="s">
        <v>1752</v>
      </c>
      <c r="F163">
        <v>1</v>
      </c>
      <c r="G163" s="4">
        <f>IF(ISBLANK(Sales_Fact[[#This Row],[Quantity]]),AVERAGEIF(E:E,Sales_Fact[[#This Row],[Store_ID]],F:F),Sales_Fact[[#This Row],[Quantity]])</f>
        <v>1</v>
      </c>
      <c r="H163">
        <v>479.58</v>
      </c>
      <c r="I163">
        <v>0.05</v>
      </c>
      <c r="J163" t="s">
        <v>1826</v>
      </c>
      <c r="K163" s="10">
        <v>455.60099999999989</v>
      </c>
      <c r="L163" s="12">
        <f>Sales_Fact[[#This Row],[Quantity New]]*Sales_Fact[[#This Row],[Unit_Price]]</f>
        <v>479.58</v>
      </c>
      <c r="M163" s="12">
        <f>Sales_Fact[[#This Row],[Quantity New*Unit Price]]-Sales_Fact[[#This Row],[Total_Amount]]</f>
        <v>23.979000000000099</v>
      </c>
      <c r="N163" s="12">
        <f>Sales_Fact[[#This Row],[Actual Discount]]/Sales_Fact[[#This Row],[Quantity New*Unit Price]]</f>
        <v>5.0000000000000204E-2</v>
      </c>
    </row>
    <row r="164" spans="1:14" x14ac:dyDescent="0.3">
      <c r="A164" t="s">
        <v>1988</v>
      </c>
      <c r="B164" s="1">
        <v>45276</v>
      </c>
      <c r="C164" t="s">
        <v>942</v>
      </c>
      <c r="D164" t="s">
        <v>1694</v>
      </c>
      <c r="E164" t="s">
        <v>1776</v>
      </c>
      <c r="F164">
        <v>3</v>
      </c>
      <c r="G164" s="4">
        <f>IF(ISBLANK(Sales_Fact[[#This Row],[Quantity]]),AVERAGEIF(E:E,Sales_Fact[[#This Row],[Store_ID]],F:F),Sales_Fact[[#This Row],[Quantity]])</f>
        <v>3</v>
      </c>
      <c r="H164">
        <v>369.32</v>
      </c>
      <c r="I164">
        <v>0.14000000000000001</v>
      </c>
      <c r="J164" t="s">
        <v>1826</v>
      </c>
      <c r="K164" s="10">
        <v>952.84559999999999</v>
      </c>
      <c r="L164" s="12">
        <f>Sales_Fact[[#This Row],[Quantity New]]*Sales_Fact[[#This Row],[Unit_Price]]</f>
        <v>1107.96</v>
      </c>
      <c r="M164" s="12">
        <f>Sales_Fact[[#This Row],[Quantity New*Unit Price]]-Sales_Fact[[#This Row],[Total_Amount]]</f>
        <v>155.11440000000005</v>
      </c>
      <c r="N164" s="12">
        <f>Sales_Fact[[#This Row],[Actual Discount]]/Sales_Fact[[#This Row],[Quantity New*Unit Price]]</f>
        <v>0.14000000000000004</v>
      </c>
    </row>
    <row r="165" spans="1:14" x14ac:dyDescent="0.3">
      <c r="A165" t="s">
        <v>1989</v>
      </c>
      <c r="B165" s="1">
        <v>45851</v>
      </c>
      <c r="C165" t="s">
        <v>278</v>
      </c>
      <c r="D165" t="s">
        <v>1612</v>
      </c>
      <c r="E165" t="s">
        <v>1757</v>
      </c>
      <c r="F165">
        <v>1</v>
      </c>
      <c r="G165" s="4">
        <f>IF(ISBLANK(Sales_Fact[[#This Row],[Quantity]]),AVERAGEIF(E:E,Sales_Fact[[#This Row],[Store_ID]],F:F),Sales_Fact[[#This Row],[Quantity]])</f>
        <v>1</v>
      </c>
      <c r="H165">
        <v>488.31</v>
      </c>
      <c r="I165">
        <v>0.03</v>
      </c>
      <c r="J165" t="s">
        <v>1826</v>
      </c>
      <c r="K165" s="10">
        <v>473.66070000000002</v>
      </c>
      <c r="L165" s="12">
        <f>Sales_Fact[[#This Row],[Quantity New]]*Sales_Fact[[#This Row],[Unit_Price]]</f>
        <v>488.31</v>
      </c>
      <c r="M165" s="12">
        <f>Sales_Fact[[#This Row],[Quantity New*Unit Price]]-Sales_Fact[[#This Row],[Total_Amount]]</f>
        <v>14.649299999999982</v>
      </c>
      <c r="N165" s="12">
        <f>Sales_Fact[[#This Row],[Actual Discount]]/Sales_Fact[[#This Row],[Quantity New*Unit Price]]</f>
        <v>2.9999999999999964E-2</v>
      </c>
    </row>
    <row r="166" spans="1:14" x14ac:dyDescent="0.3">
      <c r="A166" t="s">
        <v>1990</v>
      </c>
      <c r="B166" s="1">
        <v>45418</v>
      </c>
      <c r="C166" t="s">
        <v>878</v>
      </c>
      <c r="D166" t="s">
        <v>1656</v>
      </c>
      <c r="E166" t="s">
        <v>1794</v>
      </c>
      <c r="F166">
        <v>4</v>
      </c>
      <c r="G166" s="4">
        <f>IF(ISBLANK(Sales_Fact[[#This Row],[Quantity]]),AVERAGEIF(E:E,Sales_Fact[[#This Row],[Store_ID]],F:F),Sales_Fact[[#This Row],[Quantity]])</f>
        <v>4</v>
      </c>
      <c r="H166">
        <v>164.04</v>
      </c>
      <c r="I166">
        <v>0.26</v>
      </c>
      <c r="J166" t="s">
        <v>1824</v>
      </c>
      <c r="K166" s="10">
        <v>485.55839999999989</v>
      </c>
      <c r="L166" s="12">
        <f>Sales_Fact[[#This Row],[Quantity New]]*Sales_Fact[[#This Row],[Unit_Price]]</f>
        <v>656.16</v>
      </c>
      <c r="M166" s="12">
        <f>Sales_Fact[[#This Row],[Quantity New*Unit Price]]-Sales_Fact[[#This Row],[Total_Amount]]</f>
        <v>170.60160000000008</v>
      </c>
      <c r="N166" s="12">
        <f>Sales_Fact[[#This Row],[Actual Discount]]/Sales_Fact[[#This Row],[Quantity New*Unit Price]]</f>
        <v>0.26000000000000012</v>
      </c>
    </row>
    <row r="167" spans="1:14" x14ac:dyDescent="0.3">
      <c r="A167" t="s">
        <v>1991</v>
      </c>
      <c r="B167" s="1">
        <v>45508</v>
      </c>
      <c r="C167" t="s">
        <v>268</v>
      </c>
      <c r="D167" t="s">
        <v>1568</v>
      </c>
      <c r="E167" t="s">
        <v>1807</v>
      </c>
      <c r="F167">
        <v>3</v>
      </c>
      <c r="G167" s="4">
        <f>IF(ISBLANK(Sales_Fact[[#This Row],[Quantity]]),AVERAGEIF(E:E,Sales_Fact[[#This Row],[Store_ID]],F:F),Sales_Fact[[#This Row],[Quantity]])</f>
        <v>3</v>
      </c>
      <c r="H167">
        <v>707.95</v>
      </c>
      <c r="I167">
        <v>0.18</v>
      </c>
      <c r="J167" t="s">
        <v>1826</v>
      </c>
      <c r="K167" s="10">
        <v>1741.557</v>
      </c>
      <c r="L167" s="12">
        <f>Sales_Fact[[#This Row],[Quantity New]]*Sales_Fact[[#This Row],[Unit_Price]]</f>
        <v>2123.8500000000004</v>
      </c>
      <c r="M167" s="12">
        <f>Sales_Fact[[#This Row],[Quantity New*Unit Price]]-Sales_Fact[[#This Row],[Total_Amount]]</f>
        <v>382.29300000000035</v>
      </c>
      <c r="N167" s="12">
        <f>Sales_Fact[[#This Row],[Actual Discount]]/Sales_Fact[[#This Row],[Quantity New*Unit Price]]</f>
        <v>0.18000000000000013</v>
      </c>
    </row>
    <row r="168" spans="1:14" x14ac:dyDescent="0.3">
      <c r="A168" t="s">
        <v>1992</v>
      </c>
      <c r="B168" s="1">
        <v>45269</v>
      </c>
      <c r="C168" t="s">
        <v>934</v>
      </c>
      <c r="D168" t="s">
        <v>1686</v>
      </c>
      <c r="E168" t="s">
        <v>1782</v>
      </c>
      <c r="F168">
        <v>4</v>
      </c>
      <c r="G168" s="4">
        <f>IF(ISBLANK(Sales_Fact[[#This Row],[Quantity]]),AVERAGEIF(E:E,Sales_Fact[[#This Row],[Store_ID]],F:F),Sales_Fact[[#This Row],[Quantity]])</f>
        <v>4</v>
      </c>
      <c r="H168">
        <v>714.47</v>
      </c>
      <c r="I168">
        <v>0.18</v>
      </c>
      <c r="J168" t="s">
        <v>1829</v>
      </c>
      <c r="K168" s="10">
        <v>2343.4616000000001</v>
      </c>
      <c r="L168" s="12">
        <f>Sales_Fact[[#This Row],[Quantity New]]*Sales_Fact[[#This Row],[Unit_Price]]</f>
        <v>2857.88</v>
      </c>
      <c r="M168" s="12">
        <f>Sales_Fact[[#This Row],[Quantity New*Unit Price]]-Sales_Fact[[#This Row],[Total_Amount]]</f>
        <v>514.41840000000002</v>
      </c>
      <c r="N168" s="12">
        <f>Sales_Fact[[#This Row],[Actual Discount]]/Sales_Fact[[#This Row],[Quantity New*Unit Price]]</f>
        <v>0.18</v>
      </c>
    </row>
    <row r="169" spans="1:14" x14ac:dyDescent="0.3">
      <c r="A169" t="s">
        <v>1993</v>
      </c>
      <c r="B169" s="1">
        <v>45866</v>
      </c>
      <c r="C169" t="s">
        <v>1289</v>
      </c>
      <c r="D169" t="s">
        <v>1706</v>
      </c>
      <c r="E169" t="s">
        <v>1779</v>
      </c>
      <c r="F169">
        <v>4</v>
      </c>
      <c r="G169" s="4">
        <f>IF(ISBLANK(Sales_Fact[[#This Row],[Quantity]]),AVERAGEIF(E:E,Sales_Fact[[#This Row],[Store_ID]],F:F),Sales_Fact[[#This Row],[Quantity]])</f>
        <v>4</v>
      </c>
      <c r="H169">
        <v>422.09</v>
      </c>
      <c r="I169">
        <v>0.04</v>
      </c>
      <c r="J169" t="s">
        <v>1824</v>
      </c>
      <c r="K169" s="10">
        <v>1620.8255999999999</v>
      </c>
      <c r="L169" s="12">
        <f>Sales_Fact[[#This Row],[Quantity New]]*Sales_Fact[[#This Row],[Unit_Price]]</f>
        <v>1688.36</v>
      </c>
      <c r="M169" s="12">
        <f>Sales_Fact[[#This Row],[Quantity New*Unit Price]]-Sales_Fact[[#This Row],[Total_Amount]]</f>
        <v>67.534400000000005</v>
      </c>
      <c r="N169" s="12">
        <f>Sales_Fact[[#This Row],[Actual Discount]]/Sales_Fact[[#This Row],[Quantity New*Unit Price]]</f>
        <v>4.0000000000000008E-2</v>
      </c>
    </row>
    <row r="170" spans="1:14" x14ac:dyDescent="0.3">
      <c r="A170" t="s">
        <v>1994</v>
      </c>
      <c r="B170" s="1">
        <v>45462</v>
      </c>
      <c r="C170" t="s">
        <v>381</v>
      </c>
      <c r="D170" t="s">
        <v>1608</v>
      </c>
      <c r="E170" t="s">
        <v>1786</v>
      </c>
      <c r="F170">
        <v>1</v>
      </c>
      <c r="G170" s="4">
        <f>IF(ISBLANK(Sales_Fact[[#This Row],[Quantity]]),AVERAGEIF(E:E,Sales_Fact[[#This Row],[Store_ID]],F:F),Sales_Fact[[#This Row],[Quantity]])</f>
        <v>1</v>
      </c>
      <c r="H170">
        <v>998.19</v>
      </c>
      <c r="I170">
        <v>0.2</v>
      </c>
      <c r="J170" t="s">
        <v>1824</v>
      </c>
      <c r="K170" s="10">
        <v>798.55200000000013</v>
      </c>
      <c r="L170" s="12">
        <f>Sales_Fact[[#This Row],[Quantity New]]*Sales_Fact[[#This Row],[Unit_Price]]</f>
        <v>998.19</v>
      </c>
      <c r="M170" s="12">
        <f>Sales_Fact[[#This Row],[Quantity New*Unit Price]]-Sales_Fact[[#This Row],[Total_Amount]]</f>
        <v>199.63799999999992</v>
      </c>
      <c r="N170" s="12">
        <f>Sales_Fact[[#This Row],[Actual Discount]]/Sales_Fact[[#This Row],[Quantity New*Unit Price]]</f>
        <v>0.1999999999999999</v>
      </c>
    </row>
    <row r="171" spans="1:14" x14ac:dyDescent="0.3">
      <c r="A171" t="s">
        <v>1995</v>
      </c>
      <c r="B171" s="1">
        <v>45313</v>
      </c>
      <c r="C171" t="s">
        <v>1166</v>
      </c>
      <c r="D171" t="s">
        <v>1692</v>
      </c>
      <c r="E171" t="s">
        <v>1779</v>
      </c>
      <c r="F171">
        <v>2</v>
      </c>
      <c r="G171" s="4">
        <f>IF(ISBLANK(Sales_Fact[[#This Row],[Quantity]]),AVERAGEIF(E:E,Sales_Fact[[#This Row],[Store_ID]],F:F),Sales_Fact[[#This Row],[Quantity]])</f>
        <v>2</v>
      </c>
      <c r="H171">
        <v>343.42</v>
      </c>
      <c r="I171">
        <v>0.12</v>
      </c>
      <c r="J171" t="s">
        <v>1829</v>
      </c>
      <c r="K171" s="10">
        <v>604.41920000000005</v>
      </c>
      <c r="L171" s="12">
        <f>Sales_Fact[[#This Row],[Quantity New]]*Sales_Fact[[#This Row],[Unit_Price]]</f>
        <v>686.84</v>
      </c>
      <c r="M171" s="12">
        <f>Sales_Fact[[#This Row],[Quantity New*Unit Price]]-Sales_Fact[[#This Row],[Total_Amount]]</f>
        <v>82.420799999999986</v>
      </c>
      <c r="N171" s="12">
        <f>Sales_Fact[[#This Row],[Actual Discount]]/Sales_Fact[[#This Row],[Quantity New*Unit Price]]</f>
        <v>0.11999999999999997</v>
      </c>
    </row>
    <row r="172" spans="1:14" x14ac:dyDescent="0.3">
      <c r="A172" t="s">
        <v>1996</v>
      </c>
      <c r="B172" s="1">
        <v>45390</v>
      </c>
      <c r="C172" t="s">
        <v>818</v>
      </c>
      <c r="D172" t="s">
        <v>1616</v>
      </c>
      <c r="E172" t="s">
        <v>1776</v>
      </c>
      <c r="F172">
        <v>1</v>
      </c>
      <c r="G172" s="4">
        <f>IF(ISBLANK(Sales_Fact[[#This Row],[Quantity]]),AVERAGEIF(E:E,Sales_Fact[[#This Row],[Store_ID]],F:F),Sales_Fact[[#This Row],[Quantity]])</f>
        <v>1</v>
      </c>
      <c r="H172">
        <v>152.16999999999999</v>
      </c>
      <c r="I172">
        <v>0.28000000000000003</v>
      </c>
      <c r="J172" t="s">
        <v>1829</v>
      </c>
      <c r="K172" s="10">
        <v>109.5624</v>
      </c>
      <c r="L172" s="12">
        <f>Sales_Fact[[#This Row],[Quantity New]]*Sales_Fact[[#This Row],[Unit_Price]]</f>
        <v>152.16999999999999</v>
      </c>
      <c r="M172" s="12">
        <f>Sales_Fact[[#This Row],[Quantity New*Unit Price]]-Sales_Fact[[#This Row],[Total_Amount]]</f>
        <v>42.607599999999991</v>
      </c>
      <c r="N172" s="12">
        <f>Sales_Fact[[#This Row],[Actual Discount]]/Sales_Fact[[#This Row],[Quantity New*Unit Price]]</f>
        <v>0.27999999999999997</v>
      </c>
    </row>
    <row r="173" spans="1:14" x14ac:dyDescent="0.3">
      <c r="A173" t="s">
        <v>1997</v>
      </c>
      <c r="B173" s="1">
        <v>45795</v>
      </c>
      <c r="C173" t="s">
        <v>579</v>
      </c>
      <c r="D173" t="s">
        <v>1646</v>
      </c>
      <c r="E173" t="s">
        <v>1792</v>
      </c>
      <c r="F173">
        <v>1</v>
      </c>
      <c r="G173" s="4">
        <f>IF(ISBLANK(Sales_Fact[[#This Row],[Quantity]]),AVERAGEIF(E:E,Sales_Fact[[#This Row],[Store_ID]],F:F),Sales_Fact[[#This Row],[Quantity]])</f>
        <v>1</v>
      </c>
      <c r="H173">
        <v>325.08</v>
      </c>
      <c r="I173">
        <v>0.26</v>
      </c>
      <c r="J173" t="s">
        <v>1826</v>
      </c>
      <c r="K173" s="10">
        <v>240.5592</v>
      </c>
      <c r="L173" s="12">
        <f>Sales_Fact[[#This Row],[Quantity New]]*Sales_Fact[[#This Row],[Unit_Price]]</f>
        <v>325.08</v>
      </c>
      <c r="M173" s="12">
        <f>Sales_Fact[[#This Row],[Quantity New*Unit Price]]-Sales_Fact[[#This Row],[Total_Amount]]</f>
        <v>84.52079999999998</v>
      </c>
      <c r="N173" s="12">
        <f>Sales_Fact[[#This Row],[Actual Discount]]/Sales_Fact[[#This Row],[Quantity New*Unit Price]]</f>
        <v>0.25999999999999995</v>
      </c>
    </row>
    <row r="174" spans="1:14" x14ac:dyDescent="0.3">
      <c r="A174" t="s">
        <v>1998</v>
      </c>
      <c r="B174" s="1">
        <v>45267</v>
      </c>
      <c r="C174" t="s">
        <v>1080</v>
      </c>
      <c r="D174" t="s">
        <v>1726</v>
      </c>
      <c r="E174" t="s">
        <v>1789</v>
      </c>
      <c r="F174">
        <v>2</v>
      </c>
      <c r="G174" s="4">
        <f>IF(ISBLANK(Sales_Fact[[#This Row],[Quantity]]),AVERAGEIF(E:E,Sales_Fact[[#This Row],[Store_ID]],F:F),Sales_Fact[[#This Row],[Quantity]])</f>
        <v>2</v>
      </c>
      <c r="H174">
        <v>827.92</v>
      </c>
      <c r="I174">
        <v>0.25</v>
      </c>
      <c r="J174" t="s">
        <v>1829</v>
      </c>
      <c r="K174" s="10">
        <v>1241.8800000000001</v>
      </c>
      <c r="L174" s="12">
        <f>Sales_Fact[[#This Row],[Quantity New]]*Sales_Fact[[#This Row],[Unit_Price]]</f>
        <v>1655.84</v>
      </c>
      <c r="M174" s="12">
        <f>Sales_Fact[[#This Row],[Quantity New*Unit Price]]-Sales_Fact[[#This Row],[Total_Amount]]</f>
        <v>413.95999999999981</v>
      </c>
      <c r="N174" s="12">
        <f>Sales_Fact[[#This Row],[Actual Discount]]/Sales_Fact[[#This Row],[Quantity New*Unit Price]]</f>
        <v>0.24999999999999989</v>
      </c>
    </row>
    <row r="175" spans="1:14" x14ac:dyDescent="0.3">
      <c r="A175" t="s">
        <v>1999</v>
      </c>
      <c r="B175" s="1">
        <v>45314</v>
      </c>
      <c r="C175" t="s">
        <v>1492</v>
      </c>
      <c r="D175" t="s">
        <v>1600</v>
      </c>
      <c r="E175" t="s">
        <v>1761</v>
      </c>
      <c r="F175">
        <v>2</v>
      </c>
      <c r="G175" s="4">
        <f>IF(ISBLANK(Sales_Fact[[#This Row],[Quantity]]),AVERAGEIF(E:E,Sales_Fact[[#This Row],[Store_ID]],F:F),Sales_Fact[[#This Row],[Quantity]])</f>
        <v>2</v>
      </c>
      <c r="H175">
        <v>593.47</v>
      </c>
      <c r="I175">
        <v>0.1</v>
      </c>
      <c r="J175" t="s">
        <v>1829</v>
      </c>
      <c r="K175" s="10">
        <v>1068.2460000000001</v>
      </c>
      <c r="L175" s="12">
        <f>Sales_Fact[[#This Row],[Quantity New]]*Sales_Fact[[#This Row],[Unit_Price]]</f>
        <v>1186.94</v>
      </c>
      <c r="M175" s="12">
        <f>Sales_Fact[[#This Row],[Quantity New*Unit Price]]-Sales_Fact[[#This Row],[Total_Amount]]</f>
        <v>118.69399999999996</v>
      </c>
      <c r="N175" s="12">
        <f>Sales_Fact[[#This Row],[Actual Discount]]/Sales_Fact[[#This Row],[Quantity New*Unit Price]]</f>
        <v>9.9999999999999964E-2</v>
      </c>
    </row>
    <row r="176" spans="1:14" x14ac:dyDescent="0.3">
      <c r="A176" t="s">
        <v>2000</v>
      </c>
      <c r="B176" s="1">
        <v>45267</v>
      </c>
      <c r="C176" t="s">
        <v>929</v>
      </c>
      <c r="D176" t="s">
        <v>1588</v>
      </c>
      <c r="E176" t="s">
        <v>1779</v>
      </c>
      <c r="F176">
        <v>4</v>
      </c>
      <c r="G176" s="4">
        <f>IF(ISBLANK(Sales_Fact[[#This Row],[Quantity]]),AVERAGEIF(E:E,Sales_Fact[[#This Row],[Store_ID]],F:F),Sales_Fact[[#This Row],[Quantity]])</f>
        <v>4</v>
      </c>
      <c r="H176">
        <v>756.28</v>
      </c>
      <c r="I176">
        <v>0.05</v>
      </c>
      <c r="J176" t="s">
        <v>1829</v>
      </c>
      <c r="K176" s="10">
        <v>2873.864</v>
      </c>
      <c r="L176" s="12">
        <f>Sales_Fact[[#This Row],[Quantity New]]*Sales_Fact[[#This Row],[Unit_Price]]</f>
        <v>3025.12</v>
      </c>
      <c r="M176" s="12">
        <f>Sales_Fact[[#This Row],[Quantity New*Unit Price]]-Sales_Fact[[#This Row],[Total_Amount]]</f>
        <v>151.25599999999986</v>
      </c>
      <c r="N176" s="12">
        <f>Sales_Fact[[#This Row],[Actual Discount]]/Sales_Fact[[#This Row],[Quantity New*Unit Price]]</f>
        <v>4.9999999999999954E-2</v>
      </c>
    </row>
    <row r="177" spans="1:14" x14ac:dyDescent="0.3">
      <c r="A177" t="s">
        <v>2001</v>
      </c>
      <c r="B177" s="1">
        <v>45641</v>
      </c>
      <c r="C177" t="s">
        <v>1178</v>
      </c>
      <c r="D177" t="s">
        <v>1732</v>
      </c>
      <c r="E177" t="s">
        <v>1757</v>
      </c>
      <c r="F177">
        <v>2</v>
      </c>
      <c r="G177" s="4">
        <f>IF(ISBLANK(Sales_Fact[[#This Row],[Quantity]]),AVERAGEIF(E:E,Sales_Fact[[#This Row],[Store_ID]],F:F),Sales_Fact[[#This Row],[Quantity]])</f>
        <v>2</v>
      </c>
      <c r="H177">
        <v>707.65</v>
      </c>
      <c r="I177">
        <v>0.14000000000000001</v>
      </c>
      <c r="J177" t="s">
        <v>1824</v>
      </c>
      <c r="K177" s="10">
        <v>1217.1579999999999</v>
      </c>
      <c r="L177" s="12">
        <f>Sales_Fact[[#This Row],[Quantity New]]*Sales_Fact[[#This Row],[Unit_Price]]</f>
        <v>1415.3</v>
      </c>
      <c r="M177" s="12">
        <f>Sales_Fact[[#This Row],[Quantity New*Unit Price]]-Sales_Fact[[#This Row],[Total_Amount]]</f>
        <v>198.14200000000005</v>
      </c>
      <c r="N177" s="12">
        <f>Sales_Fact[[#This Row],[Actual Discount]]/Sales_Fact[[#This Row],[Quantity New*Unit Price]]</f>
        <v>0.14000000000000004</v>
      </c>
    </row>
    <row r="178" spans="1:14" x14ac:dyDescent="0.3">
      <c r="A178" t="s">
        <v>2002</v>
      </c>
      <c r="B178" s="1">
        <v>45371</v>
      </c>
      <c r="C178" t="s">
        <v>441</v>
      </c>
      <c r="D178" t="s">
        <v>1598</v>
      </c>
      <c r="E178" t="s">
        <v>1801</v>
      </c>
      <c r="F178">
        <v>1</v>
      </c>
      <c r="G178" s="4">
        <f>IF(ISBLANK(Sales_Fact[[#This Row],[Quantity]]),AVERAGEIF(E:E,Sales_Fact[[#This Row],[Store_ID]],F:F),Sales_Fact[[#This Row],[Quantity]])</f>
        <v>1</v>
      </c>
      <c r="H178">
        <v>857.35</v>
      </c>
      <c r="I178">
        <v>0.28000000000000003</v>
      </c>
      <c r="J178" t="s">
        <v>1826</v>
      </c>
      <c r="K178" s="10">
        <v>617.29200000000003</v>
      </c>
      <c r="L178" s="12">
        <f>Sales_Fact[[#This Row],[Quantity New]]*Sales_Fact[[#This Row],[Unit_Price]]</f>
        <v>857.35</v>
      </c>
      <c r="M178" s="12">
        <f>Sales_Fact[[#This Row],[Quantity New*Unit Price]]-Sales_Fact[[#This Row],[Total_Amount]]</f>
        <v>240.05799999999999</v>
      </c>
      <c r="N178" s="12">
        <f>Sales_Fact[[#This Row],[Actual Discount]]/Sales_Fact[[#This Row],[Quantity New*Unit Price]]</f>
        <v>0.27999999999999997</v>
      </c>
    </row>
    <row r="179" spans="1:14" x14ac:dyDescent="0.3">
      <c r="A179" t="s">
        <v>2003</v>
      </c>
      <c r="B179" s="1">
        <v>45670</v>
      </c>
      <c r="C179" t="s">
        <v>1533</v>
      </c>
      <c r="D179" t="s">
        <v>1658</v>
      </c>
      <c r="E179" t="s">
        <v>1782</v>
      </c>
      <c r="F179">
        <v>1</v>
      </c>
      <c r="G179" s="4">
        <f>IF(ISBLANK(Sales_Fact[[#This Row],[Quantity]]),AVERAGEIF(E:E,Sales_Fact[[#This Row],[Store_ID]],F:F),Sales_Fact[[#This Row],[Quantity]])</f>
        <v>1</v>
      </c>
      <c r="H179">
        <v>79</v>
      </c>
      <c r="I179">
        <v>0.04</v>
      </c>
      <c r="J179" t="s">
        <v>1826</v>
      </c>
      <c r="K179" s="10">
        <v>75.84</v>
      </c>
      <c r="L179" s="12">
        <f>Sales_Fact[[#This Row],[Quantity New]]*Sales_Fact[[#This Row],[Unit_Price]]</f>
        <v>79</v>
      </c>
      <c r="M179" s="12">
        <f>Sales_Fact[[#This Row],[Quantity New*Unit Price]]-Sales_Fact[[#This Row],[Total_Amount]]</f>
        <v>3.1599999999999966</v>
      </c>
      <c r="N179" s="12">
        <f>Sales_Fact[[#This Row],[Actual Discount]]/Sales_Fact[[#This Row],[Quantity New*Unit Price]]</f>
        <v>3.9999999999999959E-2</v>
      </c>
    </row>
    <row r="180" spans="1:14" x14ac:dyDescent="0.3">
      <c r="A180" t="s">
        <v>2004</v>
      </c>
      <c r="B180" s="1">
        <v>45885</v>
      </c>
      <c r="C180" t="s">
        <v>244</v>
      </c>
      <c r="D180" t="s">
        <v>1736</v>
      </c>
      <c r="E180" t="s">
        <v>1773</v>
      </c>
      <c r="F180">
        <v>4</v>
      </c>
      <c r="G180" s="4">
        <f>IF(ISBLANK(Sales_Fact[[#This Row],[Quantity]]),AVERAGEIF(E:E,Sales_Fact[[#This Row],[Store_ID]],F:F),Sales_Fact[[#This Row],[Quantity]])</f>
        <v>4</v>
      </c>
      <c r="H180">
        <v>638.91</v>
      </c>
      <c r="I180">
        <v>0</v>
      </c>
      <c r="J180" t="s">
        <v>1829</v>
      </c>
      <c r="K180" s="10">
        <v>2555.64</v>
      </c>
      <c r="L180" s="12">
        <f>Sales_Fact[[#This Row],[Quantity New]]*Sales_Fact[[#This Row],[Unit_Price]]</f>
        <v>2555.64</v>
      </c>
      <c r="M180" s="12">
        <f>Sales_Fact[[#This Row],[Quantity New*Unit Price]]-Sales_Fact[[#This Row],[Total_Amount]]</f>
        <v>0</v>
      </c>
      <c r="N180" s="12">
        <f>Sales_Fact[[#This Row],[Actual Discount]]/Sales_Fact[[#This Row],[Quantity New*Unit Price]]</f>
        <v>0</v>
      </c>
    </row>
    <row r="181" spans="1:14" x14ac:dyDescent="0.3">
      <c r="A181" t="s">
        <v>2005</v>
      </c>
      <c r="B181" s="1">
        <v>45812</v>
      </c>
      <c r="C181" t="s">
        <v>295</v>
      </c>
      <c r="D181" t="s">
        <v>1638</v>
      </c>
      <c r="E181" t="s">
        <v>1752</v>
      </c>
      <c r="F181">
        <v>2</v>
      </c>
      <c r="G181" s="4">
        <f>IF(ISBLANK(Sales_Fact[[#This Row],[Quantity]]),AVERAGEIF(E:E,Sales_Fact[[#This Row],[Store_ID]],F:F),Sales_Fact[[#This Row],[Quantity]])</f>
        <v>2</v>
      </c>
      <c r="H181">
        <v>522.16999999999996</v>
      </c>
      <c r="I181">
        <v>0.27</v>
      </c>
      <c r="J181" t="s">
        <v>1824</v>
      </c>
      <c r="K181" s="10">
        <v>762.36819999999989</v>
      </c>
      <c r="L181" s="12">
        <f>Sales_Fact[[#This Row],[Quantity New]]*Sales_Fact[[#This Row],[Unit_Price]]</f>
        <v>1044.3399999999999</v>
      </c>
      <c r="M181" s="12">
        <f>Sales_Fact[[#This Row],[Quantity New*Unit Price]]-Sales_Fact[[#This Row],[Total_Amount]]</f>
        <v>281.97180000000003</v>
      </c>
      <c r="N181" s="12">
        <f>Sales_Fact[[#This Row],[Actual Discount]]/Sales_Fact[[#This Row],[Quantity New*Unit Price]]</f>
        <v>0.27000000000000007</v>
      </c>
    </row>
    <row r="182" spans="1:14" x14ac:dyDescent="0.3">
      <c r="A182" t="s">
        <v>2006</v>
      </c>
      <c r="B182" s="1">
        <v>45235</v>
      </c>
      <c r="C182" t="s">
        <v>1472</v>
      </c>
      <c r="D182" t="s">
        <v>1626</v>
      </c>
      <c r="E182" t="s">
        <v>1794</v>
      </c>
      <c r="F182">
        <v>3</v>
      </c>
      <c r="G182" s="4">
        <f>IF(ISBLANK(Sales_Fact[[#This Row],[Quantity]]),AVERAGEIF(E:E,Sales_Fact[[#This Row],[Store_ID]],F:F),Sales_Fact[[#This Row],[Quantity]])</f>
        <v>3</v>
      </c>
      <c r="H182">
        <v>954.29</v>
      </c>
      <c r="I182">
        <v>0.27</v>
      </c>
      <c r="J182" t="s">
        <v>1824</v>
      </c>
      <c r="K182" s="10">
        <v>2089.8951000000002</v>
      </c>
      <c r="L182" s="12">
        <f>Sales_Fact[[#This Row],[Quantity New]]*Sales_Fact[[#This Row],[Unit_Price]]</f>
        <v>2862.87</v>
      </c>
      <c r="M182" s="12">
        <f>Sales_Fact[[#This Row],[Quantity New*Unit Price]]-Sales_Fact[[#This Row],[Total_Amount]]</f>
        <v>772.97489999999971</v>
      </c>
      <c r="N182" s="12">
        <f>Sales_Fact[[#This Row],[Actual Discount]]/Sales_Fact[[#This Row],[Quantity New*Unit Price]]</f>
        <v>0.26999999999999991</v>
      </c>
    </row>
    <row r="183" spans="1:14" x14ac:dyDescent="0.3">
      <c r="A183" t="s">
        <v>2007</v>
      </c>
      <c r="B183" s="1">
        <v>45710</v>
      </c>
      <c r="C183" t="s">
        <v>1425</v>
      </c>
      <c r="D183" t="s">
        <v>1614</v>
      </c>
      <c r="E183" t="s">
        <v>1797</v>
      </c>
      <c r="F183">
        <v>3</v>
      </c>
      <c r="G183" s="4">
        <f>IF(ISBLANK(Sales_Fact[[#This Row],[Quantity]]),AVERAGEIF(E:E,Sales_Fact[[#This Row],[Store_ID]],F:F),Sales_Fact[[#This Row],[Quantity]])</f>
        <v>3</v>
      </c>
      <c r="H183">
        <v>53.92</v>
      </c>
      <c r="I183">
        <v>0.15</v>
      </c>
      <c r="J183" t="s">
        <v>1826</v>
      </c>
      <c r="K183" s="10">
        <v>137.49600000000001</v>
      </c>
      <c r="L183" s="12">
        <f>Sales_Fact[[#This Row],[Quantity New]]*Sales_Fact[[#This Row],[Unit_Price]]</f>
        <v>161.76</v>
      </c>
      <c r="M183" s="12">
        <f>Sales_Fact[[#This Row],[Quantity New*Unit Price]]-Sales_Fact[[#This Row],[Total_Amount]]</f>
        <v>24.263999999999982</v>
      </c>
      <c r="N183" s="12">
        <f>Sales_Fact[[#This Row],[Actual Discount]]/Sales_Fact[[#This Row],[Quantity New*Unit Price]]</f>
        <v>0.14999999999999988</v>
      </c>
    </row>
    <row r="184" spans="1:14" x14ac:dyDescent="0.3">
      <c r="A184" t="s">
        <v>2008</v>
      </c>
      <c r="B184" s="1">
        <v>45753</v>
      </c>
      <c r="C184" t="s">
        <v>1235</v>
      </c>
      <c r="D184" t="s">
        <v>1616</v>
      </c>
      <c r="E184" t="s">
        <v>1752</v>
      </c>
      <c r="F184">
        <v>4</v>
      </c>
      <c r="G184" s="4">
        <f>IF(ISBLANK(Sales_Fact[[#This Row],[Quantity]]),AVERAGEIF(E:E,Sales_Fact[[#This Row],[Store_ID]],F:F),Sales_Fact[[#This Row],[Quantity]])</f>
        <v>4</v>
      </c>
      <c r="H184">
        <v>741.88</v>
      </c>
      <c r="I184">
        <v>0.02</v>
      </c>
      <c r="J184" t="s">
        <v>1829</v>
      </c>
      <c r="K184" s="10">
        <v>2908.1696000000002</v>
      </c>
      <c r="L184" s="12">
        <f>Sales_Fact[[#This Row],[Quantity New]]*Sales_Fact[[#This Row],[Unit_Price]]</f>
        <v>2967.52</v>
      </c>
      <c r="M184" s="12">
        <f>Sales_Fact[[#This Row],[Quantity New*Unit Price]]-Sales_Fact[[#This Row],[Total_Amount]]</f>
        <v>59.350399999999809</v>
      </c>
      <c r="N184" s="12">
        <f>Sales_Fact[[#This Row],[Actual Discount]]/Sales_Fact[[#This Row],[Quantity New*Unit Price]]</f>
        <v>1.9999999999999934E-2</v>
      </c>
    </row>
    <row r="185" spans="1:14" x14ac:dyDescent="0.3">
      <c r="A185" t="s">
        <v>2009</v>
      </c>
      <c r="B185" s="1">
        <v>45594</v>
      </c>
      <c r="C185" t="s">
        <v>134</v>
      </c>
      <c r="D185" t="s">
        <v>1640</v>
      </c>
      <c r="E185" t="s">
        <v>1766</v>
      </c>
      <c r="F185">
        <v>1</v>
      </c>
      <c r="G185" s="4">
        <f>IF(ISBLANK(Sales_Fact[[#This Row],[Quantity]]),AVERAGEIF(E:E,Sales_Fact[[#This Row],[Store_ID]],F:F),Sales_Fact[[#This Row],[Quantity]])</f>
        <v>1</v>
      </c>
      <c r="H185">
        <v>547.09</v>
      </c>
      <c r="I185">
        <v>0.01</v>
      </c>
      <c r="J185" t="s">
        <v>1826</v>
      </c>
      <c r="K185" s="10">
        <v>541.6191</v>
      </c>
      <c r="L185" s="12">
        <f>Sales_Fact[[#This Row],[Quantity New]]*Sales_Fact[[#This Row],[Unit_Price]]</f>
        <v>547.09</v>
      </c>
      <c r="M185" s="12">
        <f>Sales_Fact[[#This Row],[Quantity New*Unit Price]]-Sales_Fact[[#This Row],[Total_Amount]]</f>
        <v>5.4709000000000287</v>
      </c>
      <c r="N185" s="12">
        <f>Sales_Fact[[#This Row],[Actual Discount]]/Sales_Fact[[#This Row],[Quantity New*Unit Price]]</f>
        <v>1.0000000000000052E-2</v>
      </c>
    </row>
    <row r="186" spans="1:14" x14ac:dyDescent="0.3">
      <c r="A186" t="s">
        <v>2010</v>
      </c>
      <c r="B186" s="1">
        <v>45686</v>
      </c>
      <c r="C186" t="s">
        <v>1504</v>
      </c>
      <c r="D186" t="s">
        <v>1726</v>
      </c>
      <c r="E186" t="s">
        <v>1766</v>
      </c>
      <c r="F186">
        <v>1</v>
      </c>
      <c r="G186" s="4">
        <f>IF(ISBLANK(Sales_Fact[[#This Row],[Quantity]]),AVERAGEIF(E:E,Sales_Fact[[#This Row],[Store_ID]],F:F),Sales_Fact[[#This Row],[Quantity]])</f>
        <v>1</v>
      </c>
      <c r="H186">
        <v>789.35</v>
      </c>
      <c r="I186">
        <v>0.14000000000000001</v>
      </c>
      <c r="J186" t="s">
        <v>1826</v>
      </c>
      <c r="K186" s="10">
        <v>678.84100000000001</v>
      </c>
      <c r="L186" s="12">
        <f>Sales_Fact[[#This Row],[Quantity New]]*Sales_Fact[[#This Row],[Unit_Price]]</f>
        <v>789.35</v>
      </c>
      <c r="M186" s="12">
        <f>Sales_Fact[[#This Row],[Quantity New*Unit Price]]-Sales_Fact[[#This Row],[Total_Amount]]</f>
        <v>110.50900000000001</v>
      </c>
      <c r="N186" s="12">
        <f>Sales_Fact[[#This Row],[Actual Discount]]/Sales_Fact[[#This Row],[Quantity New*Unit Price]]</f>
        <v>0.14000000000000001</v>
      </c>
    </row>
    <row r="187" spans="1:14" x14ac:dyDescent="0.3">
      <c r="A187" t="s">
        <v>2011</v>
      </c>
      <c r="B187" s="1">
        <v>45354</v>
      </c>
      <c r="C187" t="s">
        <v>1328</v>
      </c>
      <c r="D187" t="s">
        <v>1674</v>
      </c>
      <c r="E187" t="s">
        <v>1766</v>
      </c>
      <c r="F187">
        <v>3</v>
      </c>
      <c r="G187" s="4">
        <f>IF(ISBLANK(Sales_Fact[[#This Row],[Quantity]]),AVERAGEIF(E:E,Sales_Fact[[#This Row],[Store_ID]],F:F),Sales_Fact[[#This Row],[Quantity]])</f>
        <v>3</v>
      </c>
      <c r="H187">
        <v>476.78</v>
      </c>
      <c r="I187">
        <v>0.09</v>
      </c>
      <c r="J187" t="s">
        <v>1829</v>
      </c>
      <c r="K187" s="10">
        <v>1301.6094000000001</v>
      </c>
      <c r="L187" s="12">
        <f>Sales_Fact[[#This Row],[Quantity New]]*Sales_Fact[[#This Row],[Unit_Price]]</f>
        <v>1430.34</v>
      </c>
      <c r="M187" s="12">
        <f>Sales_Fact[[#This Row],[Quantity New*Unit Price]]-Sales_Fact[[#This Row],[Total_Amount]]</f>
        <v>128.73059999999987</v>
      </c>
      <c r="N187" s="12">
        <f>Sales_Fact[[#This Row],[Actual Discount]]/Sales_Fact[[#This Row],[Quantity New*Unit Price]]</f>
        <v>8.9999999999999913E-2</v>
      </c>
    </row>
    <row r="188" spans="1:14" x14ac:dyDescent="0.3">
      <c r="A188" t="s">
        <v>2012</v>
      </c>
      <c r="B188" s="1">
        <v>45600</v>
      </c>
      <c r="C188" t="s">
        <v>1400</v>
      </c>
      <c r="D188" t="s">
        <v>1706</v>
      </c>
      <c r="E188" t="s">
        <v>1810</v>
      </c>
      <c r="F188">
        <v>2</v>
      </c>
      <c r="G188" s="4">
        <f>IF(ISBLANK(Sales_Fact[[#This Row],[Quantity]]),AVERAGEIF(E:E,Sales_Fact[[#This Row],[Store_ID]],F:F),Sales_Fact[[#This Row],[Quantity]])</f>
        <v>2</v>
      </c>
      <c r="H188">
        <v>504.26</v>
      </c>
      <c r="I188">
        <v>0.04</v>
      </c>
      <c r="J188" t="s">
        <v>1826</v>
      </c>
      <c r="K188" s="10">
        <v>968.17919999999992</v>
      </c>
      <c r="L188" s="12">
        <f>Sales_Fact[[#This Row],[Quantity New]]*Sales_Fact[[#This Row],[Unit_Price]]</f>
        <v>1008.52</v>
      </c>
      <c r="M188" s="12">
        <f>Sales_Fact[[#This Row],[Quantity New*Unit Price]]-Sales_Fact[[#This Row],[Total_Amount]]</f>
        <v>40.340800000000058</v>
      </c>
      <c r="N188" s="12">
        <f>Sales_Fact[[#This Row],[Actual Discount]]/Sales_Fact[[#This Row],[Quantity New*Unit Price]]</f>
        <v>4.0000000000000056E-2</v>
      </c>
    </row>
    <row r="189" spans="1:14" x14ac:dyDescent="0.3">
      <c r="A189" t="s">
        <v>2013</v>
      </c>
      <c r="B189" s="1">
        <v>45538</v>
      </c>
      <c r="C189" t="s">
        <v>866</v>
      </c>
      <c r="D189" t="s">
        <v>1710</v>
      </c>
      <c r="E189" t="s">
        <v>1776</v>
      </c>
      <c r="F189">
        <v>2</v>
      </c>
      <c r="G189" s="4">
        <f>IF(ISBLANK(Sales_Fact[[#This Row],[Quantity]]),AVERAGEIF(E:E,Sales_Fact[[#This Row],[Store_ID]],F:F),Sales_Fact[[#This Row],[Quantity]])</f>
        <v>2</v>
      </c>
      <c r="H189">
        <v>549.33000000000004</v>
      </c>
      <c r="I189">
        <v>0.01</v>
      </c>
      <c r="J189" t="s">
        <v>1829</v>
      </c>
      <c r="K189" s="10">
        <v>1087.6733999999999</v>
      </c>
      <c r="L189" s="12">
        <f>Sales_Fact[[#This Row],[Quantity New]]*Sales_Fact[[#This Row],[Unit_Price]]</f>
        <v>1098.6600000000001</v>
      </c>
      <c r="M189" s="12">
        <f>Sales_Fact[[#This Row],[Quantity New*Unit Price]]-Sales_Fact[[#This Row],[Total_Amount]]</f>
        <v>10.98660000000018</v>
      </c>
      <c r="N189" s="12">
        <f>Sales_Fact[[#This Row],[Actual Discount]]/Sales_Fact[[#This Row],[Quantity New*Unit Price]]</f>
        <v>1.0000000000000163E-2</v>
      </c>
    </row>
    <row r="190" spans="1:14" x14ac:dyDescent="0.3">
      <c r="A190" t="s">
        <v>2014</v>
      </c>
      <c r="B190" s="1">
        <v>45411</v>
      </c>
      <c r="C190" t="s">
        <v>1193</v>
      </c>
      <c r="D190" t="s">
        <v>1553</v>
      </c>
      <c r="E190" t="s">
        <v>1766</v>
      </c>
      <c r="F190">
        <v>3</v>
      </c>
      <c r="G190" s="4">
        <f>IF(ISBLANK(Sales_Fact[[#This Row],[Quantity]]),AVERAGEIF(E:E,Sales_Fact[[#This Row],[Store_ID]],F:F),Sales_Fact[[#This Row],[Quantity]])</f>
        <v>3</v>
      </c>
      <c r="H190">
        <v>620.22</v>
      </c>
      <c r="I190">
        <v>0.04</v>
      </c>
      <c r="J190" t="s">
        <v>1824</v>
      </c>
      <c r="K190" s="10">
        <v>1786.2336</v>
      </c>
      <c r="L190" s="12">
        <f>Sales_Fact[[#This Row],[Quantity New]]*Sales_Fact[[#This Row],[Unit_Price]]</f>
        <v>1860.66</v>
      </c>
      <c r="M190" s="12">
        <f>Sales_Fact[[#This Row],[Quantity New*Unit Price]]-Sales_Fact[[#This Row],[Total_Amount]]</f>
        <v>74.426400000000058</v>
      </c>
      <c r="N190" s="12">
        <f>Sales_Fact[[#This Row],[Actual Discount]]/Sales_Fact[[#This Row],[Quantity New*Unit Price]]</f>
        <v>4.0000000000000029E-2</v>
      </c>
    </row>
    <row r="191" spans="1:14" x14ac:dyDescent="0.3">
      <c r="A191" t="s">
        <v>2015</v>
      </c>
      <c r="B191" s="1">
        <v>45411</v>
      </c>
      <c r="C191" t="s">
        <v>329</v>
      </c>
      <c r="D191" t="s">
        <v>1640</v>
      </c>
      <c r="E191" t="s">
        <v>1766</v>
      </c>
      <c r="F191">
        <v>1</v>
      </c>
      <c r="G191" s="4">
        <f>IF(ISBLANK(Sales_Fact[[#This Row],[Quantity]]),AVERAGEIF(E:E,Sales_Fact[[#This Row],[Store_ID]],F:F),Sales_Fact[[#This Row],[Quantity]])</f>
        <v>1</v>
      </c>
      <c r="H191">
        <v>580.76</v>
      </c>
      <c r="I191">
        <v>0.1</v>
      </c>
      <c r="J191" t="s">
        <v>1829</v>
      </c>
      <c r="K191" s="10">
        <v>522.68399999999997</v>
      </c>
      <c r="L191" s="12">
        <f>Sales_Fact[[#This Row],[Quantity New]]*Sales_Fact[[#This Row],[Unit_Price]]</f>
        <v>580.76</v>
      </c>
      <c r="M191" s="12">
        <f>Sales_Fact[[#This Row],[Quantity New*Unit Price]]-Sales_Fact[[#This Row],[Total_Amount]]</f>
        <v>58.076000000000022</v>
      </c>
      <c r="N191" s="12">
        <f>Sales_Fact[[#This Row],[Actual Discount]]/Sales_Fact[[#This Row],[Quantity New*Unit Price]]</f>
        <v>0.10000000000000003</v>
      </c>
    </row>
    <row r="192" spans="1:14" x14ac:dyDescent="0.3">
      <c r="A192" t="s">
        <v>2016</v>
      </c>
      <c r="B192" s="1">
        <v>45775</v>
      </c>
      <c r="C192" t="s">
        <v>1050</v>
      </c>
      <c r="D192" t="s">
        <v>1690</v>
      </c>
      <c r="E192" t="s">
        <v>1786</v>
      </c>
      <c r="F192">
        <v>3</v>
      </c>
      <c r="G192" s="4">
        <f>IF(ISBLANK(Sales_Fact[[#This Row],[Quantity]]),AVERAGEIF(E:E,Sales_Fact[[#This Row],[Store_ID]],F:F),Sales_Fact[[#This Row],[Quantity]])</f>
        <v>3</v>
      </c>
      <c r="H192">
        <v>444.55</v>
      </c>
      <c r="I192">
        <v>0.14000000000000001</v>
      </c>
      <c r="J192" t="s">
        <v>1826</v>
      </c>
      <c r="K192" s="10">
        <v>1146.9390000000001</v>
      </c>
      <c r="L192" s="12">
        <f>Sales_Fact[[#This Row],[Quantity New]]*Sales_Fact[[#This Row],[Unit_Price]]</f>
        <v>1333.65</v>
      </c>
      <c r="M192" s="12">
        <f>Sales_Fact[[#This Row],[Quantity New*Unit Price]]-Sales_Fact[[#This Row],[Total_Amount]]</f>
        <v>186.71100000000001</v>
      </c>
      <c r="N192" s="12">
        <f>Sales_Fact[[#This Row],[Actual Discount]]/Sales_Fact[[#This Row],[Quantity New*Unit Price]]</f>
        <v>0.14000000000000001</v>
      </c>
    </row>
    <row r="193" spans="1:14" x14ac:dyDescent="0.3">
      <c r="A193" t="s">
        <v>2017</v>
      </c>
      <c r="B193" s="1">
        <v>45459</v>
      </c>
      <c r="C193" t="s">
        <v>470</v>
      </c>
      <c r="D193" t="s">
        <v>1640</v>
      </c>
      <c r="E193" t="s">
        <v>1810</v>
      </c>
      <c r="F193">
        <v>1</v>
      </c>
      <c r="G193" s="4">
        <f>IF(ISBLANK(Sales_Fact[[#This Row],[Quantity]]),AVERAGEIF(E:E,Sales_Fact[[#This Row],[Store_ID]],F:F),Sales_Fact[[#This Row],[Quantity]])</f>
        <v>1</v>
      </c>
      <c r="H193">
        <v>804.9</v>
      </c>
      <c r="I193">
        <v>0.03</v>
      </c>
      <c r="J193" t="s">
        <v>1826</v>
      </c>
      <c r="K193" s="10">
        <v>780.75299999999993</v>
      </c>
      <c r="L193" s="12">
        <f>Sales_Fact[[#This Row],[Quantity New]]*Sales_Fact[[#This Row],[Unit_Price]]</f>
        <v>804.9</v>
      </c>
      <c r="M193" s="12">
        <f>Sales_Fact[[#This Row],[Quantity New*Unit Price]]-Sales_Fact[[#This Row],[Total_Amount]]</f>
        <v>24.147000000000048</v>
      </c>
      <c r="N193" s="12">
        <f>Sales_Fact[[#This Row],[Actual Discount]]/Sales_Fact[[#This Row],[Quantity New*Unit Price]]</f>
        <v>3.0000000000000061E-2</v>
      </c>
    </row>
    <row r="194" spans="1:14" x14ac:dyDescent="0.3">
      <c r="A194" t="s">
        <v>2018</v>
      </c>
      <c r="B194" s="1">
        <v>45617</v>
      </c>
      <c r="C194" t="s">
        <v>1316</v>
      </c>
      <c r="D194" t="s">
        <v>1732</v>
      </c>
      <c r="E194" t="s">
        <v>1799</v>
      </c>
      <c r="F194">
        <v>3</v>
      </c>
      <c r="G194" s="4">
        <f>IF(ISBLANK(Sales_Fact[[#This Row],[Quantity]]),AVERAGEIF(E:E,Sales_Fact[[#This Row],[Store_ID]],F:F),Sales_Fact[[#This Row],[Quantity]])</f>
        <v>3</v>
      </c>
      <c r="H194">
        <v>361.65</v>
      </c>
      <c r="I194">
        <v>0.15</v>
      </c>
      <c r="J194" t="s">
        <v>1829</v>
      </c>
      <c r="K194" s="10">
        <v>922.20749999999987</v>
      </c>
      <c r="L194" s="12">
        <f>Sales_Fact[[#This Row],[Quantity New]]*Sales_Fact[[#This Row],[Unit_Price]]</f>
        <v>1084.9499999999998</v>
      </c>
      <c r="M194" s="12">
        <f>Sales_Fact[[#This Row],[Quantity New*Unit Price]]-Sales_Fact[[#This Row],[Total_Amount]]</f>
        <v>162.74249999999995</v>
      </c>
      <c r="N194" s="12">
        <f>Sales_Fact[[#This Row],[Actual Discount]]/Sales_Fact[[#This Row],[Quantity New*Unit Price]]</f>
        <v>0.14999999999999997</v>
      </c>
    </row>
    <row r="195" spans="1:14" x14ac:dyDescent="0.3">
      <c r="A195" t="s">
        <v>2019</v>
      </c>
      <c r="B195" s="1">
        <v>45763</v>
      </c>
      <c r="C195" t="s">
        <v>541</v>
      </c>
      <c r="D195" t="s">
        <v>1560</v>
      </c>
      <c r="E195" t="s">
        <v>1769</v>
      </c>
      <c r="F195">
        <v>1</v>
      </c>
      <c r="G195" s="4">
        <f>IF(ISBLANK(Sales_Fact[[#This Row],[Quantity]]),AVERAGEIF(E:E,Sales_Fact[[#This Row],[Store_ID]],F:F),Sales_Fact[[#This Row],[Quantity]])</f>
        <v>1</v>
      </c>
      <c r="H195">
        <v>271.76</v>
      </c>
      <c r="I195">
        <v>0.03</v>
      </c>
      <c r="J195" t="s">
        <v>1824</v>
      </c>
      <c r="K195" s="10">
        <v>263.60719999999998</v>
      </c>
      <c r="L195" s="12">
        <f>Sales_Fact[[#This Row],[Quantity New]]*Sales_Fact[[#This Row],[Unit_Price]]</f>
        <v>271.76</v>
      </c>
      <c r="M195" s="12">
        <f>Sales_Fact[[#This Row],[Quantity New*Unit Price]]-Sales_Fact[[#This Row],[Total_Amount]]</f>
        <v>8.1528000000000134</v>
      </c>
      <c r="N195" s="12">
        <f>Sales_Fact[[#This Row],[Actual Discount]]/Sales_Fact[[#This Row],[Quantity New*Unit Price]]</f>
        <v>3.0000000000000051E-2</v>
      </c>
    </row>
    <row r="196" spans="1:14" x14ac:dyDescent="0.3">
      <c r="A196" t="s">
        <v>2020</v>
      </c>
      <c r="B196" s="1">
        <v>45618</v>
      </c>
      <c r="C196" t="s">
        <v>1017</v>
      </c>
      <c r="D196" t="s">
        <v>1646</v>
      </c>
      <c r="E196" t="s">
        <v>1789</v>
      </c>
      <c r="F196">
        <v>3</v>
      </c>
      <c r="G196" s="4">
        <f>IF(ISBLANK(Sales_Fact[[#This Row],[Quantity]]),AVERAGEIF(E:E,Sales_Fact[[#This Row],[Store_ID]],F:F),Sales_Fact[[#This Row],[Quantity]])</f>
        <v>3</v>
      </c>
      <c r="H196">
        <v>958.15</v>
      </c>
      <c r="I196">
        <v>0.24</v>
      </c>
      <c r="J196" t="s">
        <v>1829</v>
      </c>
      <c r="K196" s="10">
        <v>2184.5819999999999</v>
      </c>
      <c r="L196" s="12">
        <f>Sales_Fact[[#This Row],[Quantity New]]*Sales_Fact[[#This Row],[Unit_Price]]</f>
        <v>2874.45</v>
      </c>
      <c r="M196" s="12">
        <f>Sales_Fact[[#This Row],[Quantity New*Unit Price]]-Sales_Fact[[#This Row],[Total_Amount]]</f>
        <v>689.86799999999994</v>
      </c>
      <c r="N196" s="12">
        <f>Sales_Fact[[#This Row],[Actual Discount]]/Sales_Fact[[#This Row],[Quantity New*Unit Price]]</f>
        <v>0.24</v>
      </c>
    </row>
    <row r="197" spans="1:14" x14ac:dyDescent="0.3">
      <c r="A197" t="s">
        <v>2021</v>
      </c>
      <c r="B197" s="1">
        <v>45290</v>
      </c>
      <c r="C197" t="s">
        <v>1325</v>
      </c>
      <c r="D197" t="s">
        <v>1668</v>
      </c>
      <c r="E197" t="s">
        <v>1807</v>
      </c>
      <c r="F197">
        <v>1</v>
      </c>
      <c r="G197" s="4">
        <f>IF(ISBLANK(Sales_Fact[[#This Row],[Quantity]]),AVERAGEIF(E:E,Sales_Fact[[#This Row],[Store_ID]],F:F),Sales_Fact[[#This Row],[Quantity]])</f>
        <v>1</v>
      </c>
      <c r="H197">
        <v>889.19</v>
      </c>
      <c r="I197">
        <v>0.03</v>
      </c>
      <c r="J197" t="s">
        <v>1824</v>
      </c>
      <c r="K197" s="10">
        <v>862.51430000000005</v>
      </c>
      <c r="L197" s="12">
        <f>Sales_Fact[[#This Row],[Quantity New]]*Sales_Fact[[#This Row],[Unit_Price]]</f>
        <v>889.19</v>
      </c>
      <c r="M197" s="12">
        <f>Sales_Fact[[#This Row],[Quantity New*Unit Price]]-Sales_Fact[[#This Row],[Total_Amount]]</f>
        <v>26.675700000000006</v>
      </c>
      <c r="N197" s="12">
        <f>Sales_Fact[[#This Row],[Actual Discount]]/Sales_Fact[[#This Row],[Quantity New*Unit Price]]</f>
        <v>3.0000000000000006E-2</v>
      </c>
    </row>
    <row r="198" spans="1:14" x14ac:dyDescent="0.3">
      <c r="A198" t="s">
        <v>2022</v>
      </c>
      <c r="B198" s="1">
        <v>45904</v>
      </c>
      <c r="C198" t="s">
        <v>1431</v>
      </c>
      <c r="D198" t="s">
        <v>1662</v>
      </c>
      <c r="E198" t="s">
        <v>1804</v>
      </c>
      <c r="F198">
        <v>4</v>
      </c>
      <c r="G198" s="4">
        <f>IF(ISBLANK(Sales_Fact[[#This Row],[Quantity]]),AVERAGEIF(E:E,Sales_Fact[[#This Row],[Store_ID]],F:F),Sales_Fact[[#This Row],[Quantity]])</f>
        <v>4</v>
      </c>
      <c r="H198">
        <v>689.67</v>
      </c>
      <c r="I198">
        <v>0.05</v>
      </c>
      <c r="J198" t="s">
        <v>1829</v>
      </c>
      <c r="K198" s="10">
        <v>2620.7460000000001</v>
      </c>
      <c r="L198" s="12">
        <f>Sales_Fact[[#This Row],[Quantity New]]*Sales_Fact[[#This Row],[Unit_Price]]</f>
        <v>2758.68</v>
      </c>
      <c r="M198" s="12">
        <f>Sales_Fact[[#This Row],[Quantity New*Unit Price]]-Sales_Fact[[#This Row],[Total_Amount]]</f>
        <v>137.93399999999974</v>
      </c>
      <c r="N198" s="12">
        <f>Sales_Fact[[#This Row],[Actual Discount]]/Sales_Fact[[#This Row],[Quantity New*Unit Price]]</f>
        <v>4.9999999999999913E-2</v>
      </c>
    </row>
    <row r="199" spans="1:14" x14ac:dyDescent="0.3">
      <c r="A199" t="s">
        <v>2023</v>
      </c>
      <c r="B199" s="1">
        <v>45227</v>
      </c>
      <c r="C199" t="s">
        <v>461</v>
      </c>
      <c r="D199" t="s">
        <v>1636</v>
      </c>
      <c r="E199" t="s">
        <v>1792</v>
      </c>
      <c r="F199">
        <v>1</v>
      </c>
      <c r="G199" s="4">
        <f>IF(ISBLANK(Sales_Fact[[#This Row],[Quantity]]),AVERAGEIF(E:E,Sales_Fact[[#This Row],[Store_ID]],F:F),Sales_Fact[[#This Row],[Quantity]])</f>
        <v>1</v>
      </c>
      <c r="H199">
        <v>541.24</v>
      </c>
      <c r="I199">
        <v>0.03</v>
      </c>
      <c r="J199" t="s">
        <v>1826</v>
      </c>
      <c r="K199" s="10">
        <v>525.00279999999998</v>
      </c>
      <c r="L199" s="12">
        <f>Sales_Fact[[#This Row],[Quantity New]]*Sales_Fact[[#This Row],[Unit_Price]]</f>
        <v>541.24</v>
      </c>
      <c r="M199" s="12">
        <f>Sales_Fact[[#This Row],[Quantity New*Unit Price]]-Sales_Fact[[#This Row],[Total_Amount]]</f>
        <v>16.23720000000003</v>
      </c>
      <c r="N199" s="12">
        <f>Sales_Fact[[#This Row],[Actual Discount]]/Sales_Fact[[#This Row],[Quantity New*Unit Price]]</f>
        <v>3.0000000000000054E-2</v>
      </c>
    </row>
    <row r="200" spans="1:14" x14ac:dyDescent="0.3">
      <c r="A200" t="s">
        <v>2024</v>
      </c>
      <c r="B200" s="1">
        <v>45600</v>
      </c>
      <c r="C200" t="s">
        <v>1386</v>
      </c>
      <c r="D200" t="s">
        <v>1710</v>
      </c>
      <c r="E200" t="s">
        <v>1776</v>
      </c>
      <c r="F200">
        <v>1</v>
      </c>
      <c r="G200" s="4">
        <f>IF(ISBLANK(Sales_Fact[[#This Row],[Quantity]]),AVERAGEIF(E:E,Sales_Fact[[#This Row],[Store_ID]],F:F),Sales_Fact[[#This Row],[Quantity]])</f>
        <v>1</v>
      </c>
      <c r="H200">
        <v>454.71</v>
      </c>
      <c r="I200">
        <v>0.16</v>
      </c>
      <c r="J200" t="s">
        <v>1826</v>
      </c>
      <c r="K200" s="10">
        <v>381.95639999999997</v>
      </c>
      <c r="L200" s="12">
        <f>Sales_Fact[[#This Row],[Quantity New]]*Sales_Fact[[#This Row],[Unit_Price]]</f>
        <v>454.71</v>
      </c>
      <c r="M200" s="12">
        <f>Sales_Fact[[#This Row],[Quantity New*Unit Price]]-Sales_Fact[[#This Row],[Total_Amount]]</f>
        <v>72.753600000000006</v>
      </c>
      <c r="N200" s="12">
        <f>Sales_Fact[[#This Row],[Actual Discount]]/Sales_Fact[[#This Row],[Quantity New*Unit Price]]</f>
        <v>0.16000000000000003</v>
      </c>
    </row>
    <row r="201" spans="1:14" x14ac:dyDescent="0.3">
      <c r="A201" t="s">
        <v>2025</v>
      </c>
      <c r="B201" s="1">
        <v>45646</v>
      </c>
      <c r="C201" t="s">
        <v>150</v>
      </c>
      <c r="D201" t="s">
        <v>1680</v>
      </c>
      <c r="E201" t="s">
        <v>1773</v>
      </c>
      <c r="F201">
        <v>2</v>
      </c>
      <c r="G201" s="4">
        <f>IF(ISBLANK(Sales_Fact[[#This Row],[Quantity]]),AVERAGEIF(E:E,Sales_Fact[[#This Row],[Store_ID]],F:F),Sales_Fact[[#This Row],[Quantity]])</f>
        <v>2</v>
      </c>
      <c r="H201">
        <v>397.63</v>
      </c>
      <c r="I201">
        <v>0.26</v>
      </c>
      <c r="J201" t="s">
        <v>1824</v>
      </c>
      <c r="K201" s="10">
        <v>588.49239999999998</v>
      </c>
      <c r="L201" s="12">
        <f>Sales_Fact[[#This Row],[Quantity New]]*Sales_Fact[[#This Row],[Unit_Price]]</f>
        <v>795.26</v>
      </c>
      <c r="M201" s="12">
        <f>Sales_Fact[[#This Row],[Quantity New*Unit Price]]-Sales_Fact[[#This Row],[Total_Amount]]</f>
        <v>206.76760000000002</v>
      </c>
      <c r="N201" s="12">
        <f>Sales_Fact[[#This Row],[Actual Discount]]/Sales_Fact[[#This Row],[Quantity New*Unit Price]]</f>
        <v>0.26</v>
      </c>
    </row>
    <row r="202" spans="1:14" x14ac:dyDescent="0.3">
      <c r="A202" t="s">
        <v>2026</v>
      </c>
      <c r="B202" s="1">
        <v>45725</v>
      </c>
      <c r="C202" t="s">
        <v>565</v>
      </c>
      <c r="D202" t="s">
        <v>1714</v>
      </c>
      <c r="E202" t="s">
        <v>1776</v>
      </c>
      <c r="F202">
        <v>3</v>
      </c>
      <c r="G202" s="4">
        <f>IF(ISBLANK(Sales_Fact[[#This Row],[Quantity]]),AVERAGEIF(E:E,Sales_Fact[[#This Row],[Store_ID]],F:F),Sales_Fact[[#This Row],[Quantity]])</f>
        <v>3</v>
      </c>
      <c r="H202">
        <v>748.56</v>
      </c>
      <c r="I202">
        <v>0.26</v>
      </c>
      <c r="J202" t="s">
        <v>1826</v>
      </c>
      <c r="K202" s="10">
        <v>1661.8032000000001</v>
      </c>
      <c r="L202" s="12">
        <f>Sales_Fact[[#This Row],[Quantity New]]*Sales_Fact[[#This Row],[Unit_Price]]</f>
        <v>2245.6799999999998</v>
      </c>
      <c r="M202" s="12">
        <f>Sales_Fact[[#This Row],[Quantity New*Unit Price]]-Sales_Fact[[#This Row],[Total_Amount]]</f>
        <v>583.87679999999978</v>
      </c>
      <c r="N202" s="12">
        <f>Sales_Fact[[#This Row],[Actual Discount]]/Sales_Fact[[#This Row],[Quantity New*Unit Price]]</f>
        <v>0.2599999999999999</v>
      </c>
    </row>
    <row r="203" spans="1:14" x14ac:dyDescent="0.3">
      <c r="A203" t="s">
        <v>2027</v>
      </c>
      <c r="B203" s="1">
        <v>45742</v>
      </c>
      <c r="C203" t="s">
        <v>487</v>
      </c>
      <c r="D203" t="s">
        <v>1614</v>
      </c>
      <c r="E203" t="s">
        <v>1769</v>
      </c>
      <c r="F203">
        <v>1</v>
      </c>
      <c r="G203" s="4">
        <f>IF(ISBLANK(Sales_Fact[[#This Row],[Quantity]]),AVERAGEIF(E:E,Sales_Fact[[#This Row],[Store_ID]],F:F),Sales_Fact[[#This Row],[Quantity]])</f>
        <v>1</v>
      </c>
      <c r="H203">
        <v>885.72</v>
      </c>
      <c r="I203">
        <v>0.15</v>
      </c>
      <c r="J203" t="s">
        <v>1824</v>
      </c>
      <c r="K203" s="10">
        <v>752.86199999999997</v>
      </c>
      <c r="L203" s="12">
        <f>Sales_Fact[[#This Row],[Quantity New]]*Sales_Fact[[#This Row],[Unit_Price]]</f>
        <v>885.72</v>
      </c>
      <c r="M203" s="12">
        <f>Sales_Fact[[#This Row],[Quantity New*Unit Price]]-Sales_Fact[[#This Row],[Total_Amount]]</f>
        <v>132.85800000000006</v>
      </c>
      <c r="N203" s="12">
        <f>Sales_Fact[[#This Row],[Actual Discount]]/Sales_Fact[[#This Row],[Quantity New*Unit Price]]</f>
        <v>0.15000000000000008</v>
      </c>
    </row>
    <row r="204" spans="1:14" x14ac:dyDescent="0.3">
      <c r="A204" t="s">
        <v>2028</v>
      </c>
      <c r="B204" s="1">
        <v>45750</v>
      </c>
      <c r="C204" t="s">
        <v>381</v>
      </c>
      <c r="D204" t="s">
        <v>1672</v>
      </c>
      <c r="E204" t="s">
        <v>1757</v>
      </c>
      <c r="F204">
        <v>4</v>
      </c>
      <c r="G204" s="4">
        <f>IF(ISBLANK(Sales_Fact[[#This Row],[Quantity]]),AVERAGEIF(E:E,Sales_Fact[[#This Row],[Store_ID]],F:F),Sales_Fact[[#This Row],[Quantity]])</f>
        <v>4</v>
      </c>
      <c r="H204">
        <v>408.07</v>
      </c>
      <c r="I204">
        <v>0.28000000000000003</v>
      </c>
      <c r="J204" t="s">
        <v>1829</v>
      </c>
      <c r="K204" s="10">
        <v>1175.2416000000001</v>
      </c>
      <c r="L204" s="12">
        <f>Sales_Fact[[#This Row],[Quantity New]]*Sales_Fact[[#This Row],[Unit_Price]]</f>
        <v>1632.28</v>
      </c>
      <c r="M204" s="12">
        <f>Sales_Fact[[#This Row],[Quantity New*Unit Price]]-Sales_Fact[[#This Row],[Total_Amount]]</f>
        <v>457.03839999999991</v>
      </c>
      <c r="N204" s="12">
        <f>Sales_Fact[[#This Row],[Actual Discount]]/Sales_Fact[[#This Row],[Quantity New*Unit Price]]</f>
        <v>0.27999999999999997</v>
      </c>
    </row>
    <row r="205" spans="1:14" x14ac:dyDescent="0.3">
      <c r="A205" t="s">
        <v>2029</v>
      </c>
      <c r="B205" s="1">
        <v>45327</v>
      </c>
      <c r="C205" t="s">
        <v>1455</v>
      </c>
      <c r="D205" t="s">
        <v>1616</v>
      </c>
      <c r="E205" t="s">
        <v>1786</v>
      </c>
      <c r="F205">
        <v>2</v>
      </c>
      <c r="G205" s="4">
        <f>IF(ISBLANK(Sales_Fact[[#This Row],[Quantity]]),AVERAGEIF(E:E,Sales_Fact[[#This Row],[Store_ID]],F:F),Sales_Fact[[#This Row],[Quantity]])</f>
        <v>2</v>
      </c>
      <c r="H205">
        <v>597.07000000000005</v>
      </c>
      <c r="I205">
        <v>0.28000000000000003</v>
      </c>
      <c r="J205" t="s">
        <v>1826</v>
      </c>
      <c r="K205" s="10">
        <v>859.7808</v>
      </c>
      <c r="L205" s="12">
        <f>Sales_Fact[[#This Row],[Quantity New]]*Sales_Fact[[#This Row],[Unit_Price]]</f>
        <v>1194.1400000000001</v>
      </c>
      <c r="M205" s="12">
        <f>Sales_Fact[[#This Row],[Quantity New*Unit Price]]-Sales_Fact[[#This Row],[Total_Amount]]</f>
        <v>334.3592000000001</v>
      </c>
      <c r="N205" s="12">
        <f>Sales_Fact[[#This Row],[Actual Discount]]/Sales_Fact[[#This Row],[Quantity New*Unit Price]]</f>
        <v>0.28000000000000008</v>
      </c>
    </row>
    <row r="206" spans="1:14" x14ac:dyDescent="0.3">
      <c r="A206" t="s">
        <v>2030</v>
      </c>
      <c r="B206" s="1">
        <v>45465</v>
      </c>
      <c r="C206" t="s">
        <v>97</v>
      </c>
      <c r="D206" t="s">
        <v>1682</v>
      </c>
      <c r="E206" t="s">
        <v>1786</v>
      </c>
      <c r="F206">
        <v>3</v>
      </c>
      <c r="G206" s="4">
        <f>IF(ISBLANK(Sales_Fact[[#This Row],[Quantity]]),AVERAGEIF(E:E,Sales_Fact[[#This Row],[Store_ID]],F:F),Sales_Fact[[#This Row],[Quantity]])</f>
        <v>3</v>
      </c>
      <c r="H206">
        <v>723.47</v>
      </c>
      <c r="I206">
        <v>0.12</v>
      </c>
      <c r="J206" t="s">
        <v>1829</v>
      </c>
      <c r="K206" s="10">
        <v>1909.9608000000001</v>
      </c>
      <c r="L206" s="12">
        <f>Sales_Fact[[#This Row],[Quantity New]]*Sales_Fact[[#This Row],[Unit_Price]]</f>
        <v>2170.41</v>
      </c>
      <c r="M206" s="12">
        <f>Sales_Fact[[#This Row],[Quantity New*Unit Price]]-Sales_Fact[[#This Row],[Total_Amount]]</f>
        <v>260.44919999999979</v>
      </c>
      <c r="N206" s="12">
        <f>Sales_Fact[[#This Row],[Actual Discount]]/Sales_Fact[[#This Row],[Quantity New*Unit Price]]</f>
        <v>0.11999999999999991</v>
      </c>
    </row>
    <row r="207" spans="1:14" x14ac:dyDescent="0.3">
      <c r="A207" t="s">
        <v>2031</v>
      </c>
      <c r="B207" s="1">
        <v>45883</v>
      </c>
      <c r="C207" t="s">
        <v>1355</v>
      </c>
      <c r="D207" t="s">
        <v>1724</v>
      </c>
      <c r="E207" t="s">
        <v>1773</v>
      </c>
      <c r="F207">
        <v>1</v>
      </c>
      <c r="G207" s="4">
        <f>IF(ISBLANK(Sales_Fact[[#This Row],[Quantity]]),AVERAGEIF(E:E,Sales_Fact[[#This Row],[Store_ID]],F:F),Sales_Fact[[#This Row],[Quantity]])</f>
        <v>1</v>
      </c>
      <c r="H207">
        <v>479.93</v>
      </c>
      <c r="I207">
        <v>0.22</v>
      </c>
      <c r="J207" t="s">
        <v>1824</v>
      </c>
      <c r="K207" s="10">
        <v>374.34539999999998</v>
      </c>
      <c r="L207" s="12">
        <f>Sales_Fact[[#This Row],[Quantity New]]*Sales_Fact[[#This Row],[Unit_Price]]</f>
        <v>479.93</v>
      </c>
      <c r="M207" s="12">
        <f>Sales_Fact[[#This Row],[Quantity New*Unit Price]]-Sales_Fact[[#This Row],[Total_Amount]]</f>
        <v>105.58460000000002</v>
      </c>
      <c r="N207" s="12">
        <f>Sales_Fact[[#This Row],[Actual Discount]]/Sales_Fact[[#This Row],[Quantity New*Unit Price]]</f>
        <v>0.22000000000000006</v>
      </c>
    </row>
    <row r="208" spans="1:14" x14ac:dyDescent="0.3">
      <c r="A208" t="s">
        <v>2032</v>
      </c>
      <c r="B208" s="1">
        <v>45445</v>
      </c>
      <c r="C208" t="s">
        <v>779</v>
      </c>
      <c r="D208" t="s">
        <v>1616</v>
      </c>
      <c r="E208" t="s">
        <v>1804</v>
      </c>
      <c r="F208">
        <v>4</v>
      </c>
      <c r="G208" s="4">
        <f>IF(ISBLANK(Sales_Fact[[#This Row],[Quantity]]),AVERAGEIF(E:E,Sales_Fact[[#This Row],[Store_ID]],F:F),Sales_Fact[[#This Row],[Quantity]])</f>
        <v>4</v>
      </c>
      <c r="H208">
        <v>362.81</v>
      </c>
      <c r="I208">
        <v>0.21</v>
      </c>
      <c r="J208" t="s">
        <v>1829</v>
      </c>
      <c r="K208" s="10">
        <v>1146.4795999999999</v>
      </c>
      <c r="L208" s="12">
        <f>Sales_Fact[[#This Row],[Quantity New]]*Sales_Fact[[#This Row],[Unit_Price]]</f>
        <v>1451.24</v>
      </c>
      <c r="M208" s="12">
        <f>Sales_Fact[[#This Row],[Quantity New*Unit Price]]-Sales_Fact[[#This Row],[Total_Amount]]</f>
        <v>304.76040000000012</v>
      </c>
      <c r="N208" s="12">
        <f>Sales_Fact[[#This Row],[Actual Discount]]/Sales_Fact[[#This Row],[Quantity New*Unit Price]]</f>
        <v>0.21000000000000008</v>
      </c>
    </row>
    <row r="209" spans="1:14" x14ac:dyDescent="0.3">
      <c r="A209" t="s">
        <v>2033</v>
      </c>
      <c r="B209" s="1">
        <v>45640</v>
      </c>
      <c r="C209" t="s">
        <v>610</v>
      </c>
      <c r="D209" t="s">
        <v>1706</v>
      </c>
      <c r="E209" t="s">
        <v>1766</v>
      </c>
      <c r="F209">
        <v>1</v>
      </c>
      <c r="G209" s="4">
        <f>IF(ISBLANK(Sales_Fact[[#This Row],[Quantity]]),AVERAGEIF(E:E,Sales_Fact[[#This Row],[Store_ID]],F:F),Sales_Fact[[#This Row],[Quantity]])</f>
        <v>1</v>
      </c>
      <c r="H209">
        <v>127.11</v>
      </c>
      <c r="I209">
        <v>0.01</v>
      </c>
      <c r="J209" t="s">
        <v>1826</v>
      </c>
      <c r="K209" s="10">
        <v>125.8389</v>
      </c>
      <c r="L209" s="12">
        <f>Sales_Fact[[#This Row],[Quantity New]]*Sales_Fact[[#This Row],[Unit_Price]]</f>
        <v>127.11</v>
      </c>
      <c r="M209" s="12">
        <f>Sales_Fact[[#This Row],[Quantity New*Unit Price]]-Sales_Fact[[#This Row],[Total_Amount]]</f>
        <v>1.2711000000000041</v>
      </c>
      <c r="N209" s="12">
        <f>Sales_Fact[[#This Row],[Actual Discount]]/Sales_Fact[[#This Row],[Quantity New*Unit Price]]</f>
        <v>1.0000000000000033E-2</v>
      </c>
    </row>
    <row r="210" spans="1:14" x14ac:dyDescent="0.3">
      <c r="A210" t="s">
        <v>2034</v>
      </c>
      <c r="B210" s="1">
        <v>45411</v>
      </c>
      <c r="C210" t="s">
        <v>607</v>
      </c>
      <c r="D210" t="s">
        <v>1616</v>
      </c>
      <c r="E210" t="s">
        <v>1807</v>
      </c>
      <c r="F210">
        <v>4</v>
      </c>
      <c r="G210" s="4">
        <f>IF(ISBLANK(Sales_Fact[[#This Row],[Quantity]]),AVERAGEIF(E:E,Sales_Fact[[#This Row],[Store_ID]],F:F),Sales_Fact[[#This Row],[Quantity]])</f>
        <v>4</v>
      </c>
      <c r="H210">
        <v>931.26</v>
      </c>
      <c r="I210">
        <v>0.04</v>
      </c>
      <c r="J210" t="s">
        <v>1824</v>
      </c>
      <c r="K210" s="10">
        <v>3576.0383999999999</v>
      </c>
      <c r="L210" s="12">
        <f>Sales_Fact[[#This Row],[Quantity New]]*Sales_Fact[[#This Row],[Unit_Price]]</f>
        <v>3725.04</v>
      </c>
      <c r="M210" s="12">
        <f>Sales_Fact[[#This Row],[Quantity New*Unit Price]]-Sales_Fact[[#This Row],[Total_Amount]]</f>
        <v>149.00160000000005</v>
      </c>
      <c r="N210" s="12">
        <f>Sales_Fact[[#This Row],[Actual Discount]]/Sales_Fact[[#This Row],[Quantity New*Unit Price]]</f>
        <v>4.0000000000000015E-2</v>
      </c>
    </row>
    <row r="211" spans="1:14" x14ac:dyDescent="0.3">
      <c r="A211" t="s">
        <v>2035</v>
      </c>
      <c r="B211" s="1">
        <v>45224</v>
      </c>
      <c r="C211" t="s">
        <v>1160</v>
      </c>
      <c r="D211" t="s">
        <v>1682</v>
      </c>
      <c r="E211" t="s">
        <v>1782</v>
      </c>
      <c r="F211">
        <v>1</v>
      </c>
      <c r="G211" s="4">
        <f>IF(ISBLANK(Sales_Fact[[#This Row],[Quantity]]),AVERAGEIF(E:E,Sales_Fact[[#This Row],[Store_ID]],F:F),Sales_Fact[[#This Row],[Quantity]])</f>
        <v>1</v>
      </c>
      <c r="H211">
        <v>620.80999999999995</v>
      </c>
      <c r="I211">
        <v>0.04</v>
      </c>
      <c r="J211" t="s">
        <v>1826</v>
      </c>
      <c r="K211" s="10">
        <v>595.97759999999994</v>
      </c>
      <c r="L211" s="12">
        <f>Sales_Fact[[#This Row],[Quantity New]]*Sales_Fact[[#This Row],[Unit_Price]]</f>
        <v>620.80999999999995</v>
      </c>
      <c r="M211" s="12">
        <f>Sales_Fact[[#This Row],[Quantity New*Unit Price]]-Sales_Fact[[#This Row],[Total_Amount]]</f>
        <v>24.832400000000007</v>
      </c>
      <c r="N211" s="12">
        <f>Sales_Fact[[#This Row],[Actual Discount]]/Sales_Fact[[#This Row],[Quantity New*Unit Price]]</f>
        <v>4.0000000000000015E-2</v>
      </c>
    </row>
    <row r="212" spans="1:14" x14ac:dyDescent="0.3">
      <c r="A212" t="s">
        <v>2036</v>
      </c>
      <c r="B212" s="1">
        <v>45497</v>
      </c>
      <c r="C212" t="s">
        <v>338</v>
      </c>
      <c r="D212" t="s">
        <v>1648</v>
      </c>
      <c r="E212" t="s">
        <v>1761</v>
      </c>
      <c r="F212">
        <v>1</v>
      </c>
      <c r="G212" s="4">
        <f>IF(ISBLANK(Sales_Fact[[#This Row],[Quantity]]),AVERAGEIF(E:E,Sales_Fact[[#This Row],[Store_ID]],F:F),Sales_Fact[[#This Row],[Quantity]])</f>
        <v>1</v>
      </c>
      <c r="H212">
        <v>823.26</v>
      </c>
      <c r="I212">
        <v>0.27</v>
      </c>
      <c r="J212" t="s">
        <v>1829</v>
      </c>
      <c r="K212" s="10">
        <v>600.97979999999995</v>
      </c>
      <c r="L212" s="12">
        <f>Sales_Fact[[#This Row],[Quantity New]]*Sales_Fact[[#This Row],[Unit_Price]]</f>
        <v>823.26</v>
      </c>
      <c r="M212" s="12">
        <f>Sales_Fact[[#This Row],[Quantity New*Unit Price]]-Sales_Fact[[#This Row],[Total_Amount]]</f>
        <v>222.28020000000004</v>
      </c>
      <c r="N212" s="12">
        <f>Sales_Fact[[#This Row],[Actual Discount]]/Sales_Fact[[#This Row],[Quantity New*Unit Price]]</f>
        <v>0.27000000000000007</v>
      </c>
    </row>
    <row r="213" spans="1:14" x14ac:dyDescent="0.3">
      <c r="A213" t="s">
        <v>2037</v>
      </c>
      <c r="B213" s="1">
        <v>45807</v>
      </c>
      <c r="C213" t="s">
        <v>59</v>
      </c>
      <c r="D213" t="s">
        <v>1602</v>
      </c>
      <c r="E213" t="s">
        <v>1782</v>
      </c>
      <c r="F213">
        <v>3</v>
      </c>
      <c r="G213" s="4">
        <f>IF(ISBLANK(Sales_Fact[[#This Row],[Quantity]]),AVERAGEIF(E:E,Sales_Fact[[#This Row],[Store_ID]],F:F),Sales_Fact[[#This Row],[Quantity]])</f>
        <v>3</v>
      </c>
      <c r="H213">
        <v>681.01</v>
      </c>
      <c r="I213">
        <v>0.27</v>
      </c>
      <c r="J213" t="s">
        <v>1829</v>
      </c>
      <c r="K213" s="10">
        <v>1491.4119000000001</v>
      </c>
      <c r="L213" s="12">
        <f>Sales_Fact[[#This Row],[Quantity New]]*Sales_Fact[[#This Row],[Unit_Price]]</f>
        <v>2043.03</v>
      </c>
      <c r="M213" s="12">
        <f>Sales_Fact[[#This Row],[Quantity New*Unit Price]]-Sales_Fact[[#This Row],[Total_Amount]]</f>
        <v>551.61809999999991</v>
      </c>
      <c r="N213" s="12">
        <f>Sales_Fact[[#This Row],[Actual Discount]]/Sales_Fact[[#This Row],[Quantity New*Unit Price]]</f>
        <v>0.26999999999999996</v>
      </c>
    </row>
    <row r="214" spans="1:14" x14ac:dyDescent="0.3">
      <c r="A214" t="s">
        <v>2038</v>
      </c>
      <c r="B214" s="1">
        <v>45942</v>
      </c>
      <c r="C214" t="s">
        <v>1368</v>
      </c>
      <c r="D214" t="s">
        <v>1660</v>
      </c>
      <c r="E214" t="s">
        <v>1813</v>
      </c>
      <c r="F214">
        <v>4</v>
      </c>
      <c r="G214" s="4">
        <f>IF(ISBLANK(Sales_Fact[[#This Row],[Quantity]]),AVERAGEIF(E:E,Sales_Fact[[#This Row],[Store_ID]],F:F),Sales_Fact[[#This Row],[Quantity]])</f>
        <v>4</v>
      </c>
      <c r="H214">
        <v>119.83</v>
      </c>
      <c r="I214">
        <v>0.13</v>
      </c>
      <c r="J214" t="s">
        <v>1824</v>
      </c>
      <c r="K214" s="10">
        <v>417.00839999999999</v>
      </c>
      <c r="L214" s="12">
        <f>Sales_Fact[[#This Row],[Quantity New]]*Sales_Fact[[#This Row],[Unit_Price]]</f>
        <v>479.32</v>
      </c>
      <c r="M214" s="12">
        <f>Sales_Fact[[#This Row],[Quantity New*Unit Price]]-Sales_Fact[[#This Row],[Total_Amount]]</f>
        <v>62.311599999999999</v>
      </c>
      <c r="N214" s="12">
        <f>Sales_Fact[[#This Row],[Actual Discount]]/Sales_Fact[[#This Row],[Quantity New*Unit Price]]</f>
        <v>0.13</v>
      </c>
    </row>
    <row r="215" spans="1:14" x14ac:dyDescent="0.3">
      <c r="A215" t="s">
        <v>2039</v>
      </c>
      <c r="B215" s="1">
        <v>45314</v>
      </c>
      <c r="C215" t="s">
        <v>969</v>
      </c>
      <c r="D215" t="s">
        <v>1704</v>
      </c>
      <c r="E215" t="s">
        <v>1761</v>
      </c>
      <c r="F215">
        <v>1</v>
      </c>
      <c r="G215" s="4">
        <f>IF(ISBLANK(Sales_Fact[[#This Row],[Quantity]]),AVERAGEIF(E:E,Sales_Fact[[#This Row],[Store_ID]],F:F),Sales_Fact[[#This Row],[Quantity]])</f>
        <v>1</v>
      </c>
      <c r="H215">
        <v>575.66</v>
      </c>
      <c r="I215">
        <v>0.03</v>
      </c>
      <c r="J215" t="s">
        <v>1826</v>
      </c>
      <c r="K215" s="10">
        <v>558.39019999999994</v>
      </c>
      <c r="L215" s="12">
        <f>Sales_Fact[[#This Row],[Quantity New]]*Sales_Fact[[#This Row],[Unit_Price]]</f>
        <v>575.66</v>
      </c>
      <c r="M215" s="12">
        <f>Sales_Fact[[#This Row],[Quantity New*Unit Price]]-Sales_Fact[[#This Row],[Total_Amount]]</f>
        <v>17.269800000000032</v>
      </c>
      <c r="N215" s="12">
        <f>Sales_Fact[[#This Row],[Actual Discount]]/Sales_Fact[[#This Row],[Quantity New*Unit Price]]</f>
        <v>3.0000000000000058E-2</v>
      </c>
    </row>
    <row r="216" spans="1:14" x14ac:dyDescent="0.3">
      <c r="A216" t="s">
        <v>2040</v>
      </c>
      <c r="B216" s="1">
        <v>45943</v>
      </c>
      <c r="C216" t="s">
        <v>651</v>
      </c>
      <c r="D216" t="s">
        <v>1644</v>
      </c>
      <c r="E216" t="s">
        <v>1804</v>
      </c>
      <c r="F216">
        <v>1</v>
      </c>
      <c r="G216" s="4">
        <f>IF(ISBLANK(Sales_Fact[[#This Row],[Quantity]]),AVERAGEIF(E:E,Sales_Fact[[#This Row],[Store_ID]],F:F),Sales_Fact[[#This Row],[Quantity]])</f>
        <v>1</v>
      </c>
      <c r="H216">
        <v>775.84</v>
      </c>
      <c r="I216">
        <v>0.26</v>
      </c>
      <c r="J216" t="s">
        <v>1824</v>
      </c>
      <c r="K216" s="10">
        <v>574.12160000000006</v>
      </c>
      <c r="L216" s="12">
        <f>Sales_Fact[[#This Row],[Quantity New]]*Sales_Fact[[#This Row],[Unit_Price]]</f>
        <v>775.84</v>
      </c>
      <c r="M216" s="12">
        <f>Sales_Fact[[#This Row],[Quantity New*Unit Price]]-Sales_Fact[[#This Row],[Total_Amount]]</f>
        <v>201.71839999999997</v>
      </c>
      <c r="N216" s="12">
        <f>Sales_Fact[[#This Row],[Actual Discount]]/Sales_Fact[[#This Row],[Quantity New*Unit Price]]</f>
        <v>0.25999999999999995</v>
      </c>
    </row>
    <row r="217" spans="1:14" x14ac:dyDescent="0.3">
      <c r="A217" t="s">
        <v>2041</v>
      </c>
      <c r="B217" s="1">
        <v>45356</v>
      </c>
      <c r="C217" t="s">
        <v>1371</v>
      </c>
      <c r="D217" t="s">
        <v>1576</v>
      </c>
      <c r="E217" t="s">
        <v>1786</v>
      </c>
      <c r="F217">
        <v>3</v>
      </c>
      <c r="G217" s="4">
        <f>IF(ISBLANK(Sales_Fact[[#This Row],[Quantity]]),AVERAGEIF(E:E,Sales_Fact[[#This Row],[Store_ID]],F:F),Sales_Fact[[#This Row],[Quantity]])</f>
        <v>3</v>
      </c>
      <c r="H217">
        <v>318.43</v>
      </c>
      <c r="I217">
        <v>0.05</v>
      </c>
      <c r="J217" t="s">
        <v>1824</v>
      </c>
      <c r="K217" s="10">
        <v>907.52549999999997</v>
      </c>
      <c r="L217" s="12">
        <f>Sales_Fact[[#This Row],[Quantity New]]*Sales_Fact[[#This Row],[Unit_Price]]</f>
        <v>955.29</v>
      </c>
      <c r="M217" s="12">
        <f>Sales_Fact[[#This Row],[Quantity New*Unit Price]]-Sales_Fact[[#This Row],[Total_Amount]]</f>
        <v>47.764499999999998</v>
      </c>
      <c r="N217" s="12">
        <f>Sales_Fact[[#This Row],[Actual Discount]]/Sales_Fact[[#This Row],[Quantity New*Unit Price]]</f>
        <v>0.05</v>
      </c>
    </row>
    <row r="218" spans="1:14" x14ac:dyDescent="0.3">
      <c r="A218" t="s">
        <v>2042</v>
      </c>
      <c r="B218" s="1">
        <v>45854</v>
      </c>
      <c r="C218" t="s">
        <v>514</v>
      </c>
      <c r="D218" t="s">
        <v>1692</v>
      </c>
      <c r="E218" t="s">
        <v>1782</v>
      </c>
      <c r="F218">
        <v>3</v>
      </c>
      <c r="G218" s="4">
        <f>IF(ISBLANK(Sales_Fact[[#This Row],[Quantity]]),AVERAGEIF(E:E,Sales_Fact[[#This Row],[Store_ID]],F:F),Sales_Fact[[#This Row],[Quantity]])</f>
        <v>3</v>
      </c>
      <c r="H218">
        <v>141.6</v>
      </c>
      <c r="I218">
        <v>0.08</v>
      </c>
      <c r="J218" t="s">
        <v>1829</v>
      </c>
      <c r="K218" s="10">
        <v>390.81599999999997</v>
      </c>
      <c r="L218" s="12">
        <f>Sales_Fact[[#This Row],[Quantity New]]*Sales_Fact[[#This Row],[Unit_Price]]</f>
        <v>424.79999999999995</v>
      </c>
      <c r="M218" s="12">
        <f>Sales_Fact[[#This Row],[Quantity New*Unit Price]]-Sales_Fact[[#This Row],[Total_Amount]]</f>
        <v>33.98399999999998</v>
      </c>
      <c r="N218" s="12">
        <f>Sales_Fact[[#This Row],[Actual Discount]]/Sales_Fact[[#This Row],[Quantity New*Unit Price]]</f>
        <v>7.999999999999996E-2</v>
      </c>
    </row>
    <row r="219" spans="1:14" x14ac:dyDescent="0.3">
      <c r="A219" t="s">
        <v>2043</v>
      </c>
      <c r="B219" s="1">
        <v>45219</v>
      </c>
      <c r="C219" t="s">
        <v>849</v>
      </c>
      <c r="D219" t="s">
        <v>1578</v>
      </c>
      <c r="E219" t="s">
        <v>1813</v>
      </c>
      <c r="F219">
        <v>1</v>
      </c>
      <c r="G219" s="4">
        <f>IF(ISBLANK(Sales_Fact[[#This Row],[Quantity]]),AVERAGEIF(E:E,Sales_Fact[[#This Row],[Store_ID]],F:F),Sales_Fact[[#This Row],[Quantity]])</f>
        <v>1</v>
      </c>
      <c r="H219">
        <v>332.82</v>
      </c>
      <c r="I219">
        <v>0.14000000000000001</v>
      </c>
      <c r="J219" t="s">
        <v>1826</v>
      </c>
      <c r="K219" s="10">
        <v>286.22519999999997</v>
      </c>
      <c r="L219" s="12">
        <f>Sales_Fact[[#This Row],[Quantity New]]*Sales_Fact[[#This Row],[Unit_Price]]</f>
        <v>332.82</v>
      </c>
      <c r="M219" s="12">
        <f>Sales_Fact[[#This Row],[Quantity New*Unit Price]]-Sales_Fact[[#This Row],[Total_Amount]]</f>
        <v>46.594800000000021</v>
      </c>
      <c r="N219" s="12">
        <f>Sales_Fact[[#This Row],[Actual Discount]]/Sales_Fact[[#This Row],[Quantity New*Unit Price]]</f>
        <v>0.14000000000000007</v>
      </c>
    </row>
    <row r="220" spans="1:14" x14ac:dyDescent="0.3">
      <c r="A220" t="s">
        <v>2044</v>
      </c>
      <c r="B220" s="1">
        <v>45447</v>
      </c>
      <c r="C220" t="s">
        <v>788</v>
      </c>
      <c r="D220" t="s">
        <v>1692</v>
      </c>
      <c r="E220" t="s">
        <v>1757</v>
      </c>
      <c r="F220">
        <v>4</v>
      </c>
      <c r="G220" s="4">
        <f>IF(ISBLANK(Sales_Fact[[#This Row],[Quantity]]),AVERAGEIF(E:E,Sales_Fact[[#This Row],[Store_ID]],F:F),Sales_Fact[[#This Row],[Quantity]])</f>
        <v>4</v>
      </c>
      <c r="H220">
        <v>640.97</v>
      </c>
      <c r="I220">
        <v>0.11</v>
      </c>
      <c r="J220" t="s">
        <v>1829</v>
      </c>
      <c r="K220" s="10">
        <v>2281.8532</v>
      </c>
      <c r="L220" s="12">
        <f>Sales_Fact[[#This Row],[Quantity New]]*Sales_Fact[[#This Row],[Unit_Price]]</f>
        <v>2563.88</v>
      </c>
      <c r="M220" s="12">
        <f>Sales_Fact[[#This Row],[Quantity New*Unit Price]]-Sales_Fact[[#This Row],[Total_Amount]]</f>
        <v>282.02680000000009</v>
      </c>
      <c r="N220" s="12">
        <f>Sales_Fact[[#This Row],[Actual Discount]]/Sales_Fact[[#This Row],[Quantity New*Unit Price]]</f>
        <v>0.11000000000000003</v>
      </c>
    </row>
    <row r="221" spans="1:14" x14ac:dyDescent="0.3">
      <c r="A221" t="s">
        <v>2045</v>
      </c>
      <c r="B221" s="1">
        <v>45225</v>
      </c>
      <c r="C221" t="s">
        <v>663</v>
      </c>
      <c r="D221" t="s">
        <v>1728</v>
      </c>
      <c r="E221" t="s">
        <v>1801</v>
      </c>
      <c r="F221">
        <v>4</v>
      </c>
      <c r="G221" s="4">
        <f>IF(ISBLANK(Sales_Fact[[#This Row],[Quantity]]),AVERAGEIF(E:E,Sales_Fact[[#This Row],[Store_ID]],F:F),Sales_Fact[[#This Row],[Quantity]])</f>
        <v>4</v>
      </c>
      <c r="H221">
        <v>75.37</v>
      </c>
      <c r="I221">
        <v>0.02</v>
      </c>
      <c r="J221" t="s">
        <v>1829</v>
      </c>
      <c r="K221" s="10">
        <v>295.4504</v>
      </c>
      <c r="L221" s="12">
        <f>Sales_Fact[[#This Row],[Quantity New]]*Sales_Fact[[#This Row],[Unit_Price]]</f>
        <v>301.48</v>
      </c>
      <c r="M221" s="12">
        <f>Sales_Fact[[#This Row],[Quantity New*Unit Price]]-Sales_Fact[[#This Row],[Total_Amount]]</f>
        <v>6.0296000000000163</v>
      </c>
      <c r="N221" s="12">
        <f>Sales_Fact[[#This Row],[Actual Discount]]/Sales_Fact[[#This Row],[Quantity New*Unit Price]]</f>
        <v>2.0000000000000052E-2</v>
      </c>
    </row>
    <row r="222" spans="1:14" x14ac:dyDescent="0.3">
      <c r="A222" t="s">
        <v>2046</v>
      </c>
      <c r="B222" s="1">
        <v>45754</v>
      </c>
      <c r="C222" t="s">
        <v>275</v>
      </c>
      <c r="D222" t="s">
        <v>1580</v>
      </c>
      <c r="E222" t="s">
        <v>1810</v>
      </c>
      <c r="F222">
        <v>3</v>
      </c>
      <c r="G222" s="4">
        <f>IF(ISBLANK(Sales_Fact[[#This Row],[Quantity]]),AVERAGEIF(E:E,Sales_Fact[[#This Row],[Store_ID]],F:F),Sales_Fact[[#This Row],[Quantity]])</f>
        <v>3</v>
      </c>
      <c r="H222">
        <v>434.55</v>
      </c>
      <c r="I222">
        <v>0.08</v>
      </c>
      <c r="J222" t="s">
        <v>1829</v>
      </c>
      <c r="K222" s="10">
        <v>1199.3579999999999</v>
      </c>
      <c r="L222" s="12">
        <f>Sales_Fact[[#This Row],[Quantity New]]*Sales_Fact[[#This Row],[Unit_Price]]</f>
        <v>1303.6500000000001</v>
      </c>
      <c r="M222" s="12">
        <f>Sales_Fact[[#This Row],[Quantity New*Unit Price]]-Sales_Fact[[#This Row],[Total_Amount]]</f>
        <v>104.29200000000014</v>
      </c>
      <c r="N222" s="12">
        <f>Sales_Fact[[#This Row],[Actual Discount]]/Sales_Fact[[#This Row],[Quantity New*Unit Price]]</f>
        <v>8.0000000000000099E-2</v>
      </c>
    </row>
    <row r="223" spans="1:14" x14ac:dyDescent="0.3">
      <c r="A223" t="s">
        <v>2047</v>
      </c>
      <c r="B223" s="1">
        <v>45729</v>
      </c>
      <c r="C223" t="s">
        <v>353</v>
      </c>
      <c r="D223" t="s">
        <v>1600</v>
      </c>
      <c r="E223" t="s">
        <v>1799</v>
      </c>
      <c r="F223">
        <v>4</v>
      </c>
      <c r="G223" s="4">
        <f>IF(ISBLANK(Sales_Fact[[#This Row],[Quantity]]),AVERAGEIF(E:E,Sales_Fact[[#This Row],[Store_ID]],F:F),Sales_Fact[[#This Row],[Quantity]])</f>
        <v>4</v>
      </c>
      <c r="H223">
        <v>652.28</v>
      </c>
      <c r="I223">
        <v>0.15</v>
      </c>
      <c r="J223" t="s">
        <v>1824</v>
      </c>
      <c r="K223" s="10">
        <v>2217.752</v>
      </c>
      <c r="L223" s="12">
        <f>Sales_Fact[[#This Row],[Quantity New]]*Sales_Fact[[#This Row],[Unit_Price]]</f>
        <v>2609.12</v>
      </c>
      <c r="M223" s="12">
        <f>Sales_Fact[[#This Row],[Quantity New*Unit Price]]-Sales_Fact[[#This Row],[Total_Amount]]</f>
        <v>391.36799999999994</v>
      </c>
      <c r="N223" s="12">
        <f>Sales_Fact[[#This Row],[Actual Discount]]/Sales_Fact[[#This Row],[Quantity New*Unit Price]]</f>
        <v>0.15</v>
      </c>
    </row>
    <row r="224" spans="1:14" x14ac:dyDescent="0.3">
      <c r="A224" t="s">
        <v>2048</v>
      </c>
      <c r="B224" s="1">
        <v>45480</v>
      </c>
      <c r="C224" t="s">
        <v>857</v>
      </c>
      <c r="D224" t="s">
        <v>1700</v>
      </c>
      <c r="E224" t="s">
        <v>1807</v>
      </c>
      <c r="F224">
        <v>3</v>
      </c>
      <c r="G224" s="4">
        <f>IF(ISBLANK(Sales_Fact[[#This Row],[Quantity]]),AVERAGEIF(E:E,Sales_Fact[[#This Row],[Store_ID]],F:F),Sales_Fact[[#This Row],[Quantity]])</f>
        <v>3</v>
      </c>
      <c r="H224">
        <v>207.8</v>
      </c>
      <c r="I224">
        <v>0.15</v>
      </c>
      <c r="J224" t="s">
        <v>1824</v>
      </c>
      <c r="K224" s="10">
        <v>529.8900000000001</v>
      </c>
      <c r="L224" s="12">
        <f>Sales_Fact[[#This Row],[Quantity New]]*Sales_Fact[[#This Row],[Unit_Price]]</f>
        <v>623.40000000000009</v>
      </c>
      <c r="M224" s="12">
        <f>Sales_Fact[[#This Row],[Quantity New*Unit Price]]-Sales_Fact[[#This Row],[Total_Amount]]</f>
        <v>93.509999999999991</v>
      </c>
      <c r="N224" s="12">
        <f>Sales_Fact[[#This Row],[Actual Discount]]/Sales_Fact[[#This Row],[Quantity New*Unit Price]]</f>
        <v>0.14999999999999997</v>
      </c>
    </row>
    <row r="225" spans="1:14" x14ac:dyDescent="0.3">
      <c r="A225" t="s">
        <v>2049</v>
      </c>
      <c r="B225" s="1">
        <v>45361</v>
      </c>
      <c r="C225" t="s">
        <v>1521</v>
      </c>
      <c r="D225" t="s">
        <v>1670</v>
      </c>
      <c r="E225" t="s">
        <v>1801</v>
      </c>
      <c r="F225">
        <v>4</v>
      </c>
      <c r="G225" s="4">
        <f>IF(ISBLANK(Sales_Fact[[#This Row],[Quantity]]),AVERAGEIF(E:E,Sales_Fact[[#This Row],[Store_ID]],F:F),Sales_Fact[[#This Row],[Quantity]])</f>
        <v>4</v>
      </c>
      <c r="H225">
        <v>385.5</v>
      </c>
      <c r="I225">
        <v>0.03</v>
      </c>
      <c r="J225" t="s">
        <v>1826</v>
      </c>
      <c r="K225" s="10">
        <v>1495.74</v>
      </c>
      <c r="L225" s="12">
        <f>Sales_Fact[[#This Row],[Quantity New]]*Sales_Fact[[#This Row],[Unit_Price]]</f>
        <v>1542</v>
      </c>
      <c r="M225" s="12">
        <f>Sales_Fact[[#This Row],[Quantity New*Unit Price]]-Sales_Fact[[#This Row],[Total_Amount]]</f>
        <v>46.259999999999991</v>
      </c>
      <c r="N225" s="12">
        <f>Sales_Fact[[#This Row],[Actual Discount]]/Sales_Fact[[#This Row],[Quantity New*Unit Price]]</f>
        <v>2.9999999999999995E-2</v>
      </c>
    </row>
    <row r="226" spans="1:14" x14ac:dyDescent="0.3">
      <c r="A226" t="s">
        <v>2050</v>
      </c>
      <c r="B226" s="1">
        <v>45915</v>
      </c>
      <c r="C226" t="s">
        <v>344</v>
      </c>
      <c r="D226" t="s">
        <v>1678</v>
      </c>
      <c r="E226" t="s">
        <v>1776</v>
      </c>
      <c r="F226">
        <v>3</v>
      </c>
      <c r="G226" s="4">
        <f>IF(ISBLANK(Sales_Fact[[#This Row],[Quantity]]),AVERAGEIF(E:E,Sales_Fact[[#This Row],[Store_ID]],F:F),Sales_Fact[[#This Row],[Quantity]])</f>
        <v>3</v>
      </c>
      <c r="H226">
        <v>548.19000000000005</v>
      </c>
      <c r="I226">
        <v>0.12</v>
      </c>
      <c r="J226" t="s">
        <v>1824</v>
      </c>
      <c r="K226" s="10">
        <v>1447.2216000000001</v>
      </c>
      <c r="L226" s="12">
        <f>Sales_Fact[[#This Row],[Quantity New]]*Sales_Fact[[#This Row],[Unit_Price]]</f>
        <v>1644.5700000000002</v>
      </c>
      <c r="M226" s="12">
        <f>Sales_Fact[[#This Row],[Quantity New*Unit Price]]-Sales_Fact[[#This Row],[Total_Amount]]</f>
        <v>197.34840000000008</v>
      </c>
      <c r="N226" s="12">
        <f>Sales_Fact[[#This Row],[Actual Discount]]/Sales_Fact[[#This Row],[Quantity New*Unit Price]]</f>
        <v>0.12000000000000004</v>
      </c>
    </row>
    <row r="227" spans="1:14" x14ac:dyDescent="0.3">
      <c r="A227" t="s">
        <v>2051</v>
      </c>
      <c r="B227" s="1">
        <v>45607</v>
      </c>
      <c r="C227" t="s">
        <v>255</v>
      </c>
      <c r="D227" t="s">
        <v>1694</v>
      </c>
      <c r="E227" t="s">
        <v>1786</v>
      </c>
      <c r="F227">
        <v>3</v>
      </c>
      <c r="G227" s="4">
        <f>IF(ISBLANK(Sales_Fact[[#This Row],[Quantity]]),AVERAGEIF(E:E,Sales_Fact[[#This Row],[Store_ID]],F:F),Sales_Fact[[#This Row],[Quantity]])</f>
        <v>3</v>
      </c>
      <c r="H227">
        <v>927.6</v>
      </c>
      <c r="I227">
        <v>0.09</v>
      </c>
      <c r="J227" t="s">
        <v>1824</v>
      </c>
      <c r="K227" s="10">
        <v>2532.348</v>
      </c>
      <c r="L227" s="12">
        <f>Sales_Fact[[#This Row],[Quantity New]]*Sales_Fact[[#This Row],[Unit_Price]]</f>
        <v>2782.8</v>
      </c>
      <c r="M227" s="12">
        <f>Sales_Fact[[#This Row],[Quantity New*Unit Price]]-Sales_Fact[[#This Row],[Total_Amount]]</f>
        <v>250.45200000000023</v>
      </c>
      <c r="N227" s="12">
        <f>Sales_Fact[[#This Row],[Actual Discount]]/Sales_Fact[[#This Row],[Quantity New*Unit Price]]</f>
        <v>9.000000000000008E-2</v>
      </c>
    </row>
    <row r="228" spans="1:14" x14ac:dyDescent="0.3">
      <c r="A228" t="s">
        <v>2052</v>
      </c>
      <c r="B228" s="1">
        <v>45666</v>
      </c>
      <c r="C228" t="s">
        <v>849</v>
      </c>
      <c r="D228" t="s">
        <v>1670</v>
      </c>
      <c r="E228" t="s">
        <v>1766</v>
      </c>
      <c r="F228">
        <v>4</v>
      </c>
      <c r="G228" s="4">
        <f>IF(ISBLANK(Sales_Fact[[#This Row],[Quantity]]),AVERAGEIF(E:E,Sales_Fact[[#This Row],[Store_ID]],F:F),Sales_Fact[[#This Row],[Quantity]])</f>
        <v>4</v>
      </c>
      <c r="H228">
        <v>585.04</v>
      </c>
      <c r="I228">
        <v>0.22</v>
      </c>
      <c r="J228" t="s">
        <v>1826</v>
      </c>
      <c r="K228" s="10">
        <v>1825.3248000000001</v>
      </c>
      <c r="L228" s="12">
        <f>Sales_Fact[[#This Row],[Quantity New]]*Sales_Fact[[#This Row],[Unit_Price]]</f>
        <v>2340.16</v>
      </c>
      <c r="M228" s="12">
        <f>Sales_Fact[[#This Row],[Quantity New*Unit Price]]-Sales_Fact[[#This Row],[Total_Amount]]</f>
        <v>514.83519999999976</v>
      </c>
      <c r="N228" s="12">
        <f>Sales_Fact[[#This Row],[Actual Discount]]/Sales_Fact[[#This Row],[Quantity New*Unit Price]]</f>
        <v>0.21999999999999992</v>
      </c>
    </row>
    <row r="229" spans="1:14" x14ac:dyDescent="0.3">
      <c r="A229" t="s">
        <v>2053</v>
      </c>
      <c r="B229" s="1">
        <v>45406</v>
      </c>
      <c r="C229" t="s">
        <v>1533</v>
      </c>
      <c r="D229" t="s">
        <v>1626</v>
      </c>
      <c r="E229" t="s">
        <v>1761</v>
      </c>
      <c r="F229">
        <v>2</v>
      </c>
      <c r="G229" s="4">
        <f>IF(ISBLANK(Sales_Fact[[#This Row],[Quantity]]),AVERAGEIF(E:E,Sales_Fact[[#This Row],[Store_ID]],F:F),Sales_Fact[[#This Row],[Quantity]])</f>
        <v>2</v>
      </c>
      <c r="H229">
        <v>999.89</v>
      </c>
      <c r="I229">
        <v>0.09</v>
      </c>
      <c r="J229" t="s">
        <v>1824</v>
      </c>
      <c r="K229" s="10">
        <v>1819.7998</v>
      </c>
      <c r="L229" s="12">
        <f>Sales_Fact[[#This Row],[Quantity New]]*Sales_Fact[[#This Row],[Unit_Price]]</f>
        <v>1999.78</v>
      </c>
      <c r="M229" s="12">
        <f>Sales_Fact[[#This Row],[Quantity New*Unit Price]]-Sales_Fact[[#This Row],[Total_Amount]]</f>
        <v>179.98019999999997</v>
      </c>
      <c r="N229" s="12">
        <f>Sales_Fact[[#This Row],[Actual Discount]]/Sales_Fact[[#This Row],[Quantity New*Unit Price]]</f>
        <v>8.9999999999999983E-2</v>
      </c>
    </row>
    <row r="230" spans="1:14" x14ac:dyDescent="0.3">
      <c r="A230" t="s">
        <v>2054</v>
      </c>
      <c r="B230" s="1">
        <v>45284</v>
      </c>
      <c r="C230" t="s">
        <v>378</v>
      </c>
      <c r="D230" t="s">
        <v>1698</v>
      </c>
      <c r="E230" t="s">
        <v>1766</v>
      </c>
      <c r="F230">
        <v>2</v>
      </c>
      <c r="G230" s="4">
        <f>IF(ISBLANK(Sales_Fact[[#This Row],[Quantity]]),AVERAGEIF(E:E,Sales_Fact[[#This Row],[Store_ID]],F:F),Sales_Fact[[#This Row],[Quantity]])</f>
        <v>2</v>
      </c>
      <c r="H230">
        <v>848.98</v>
      </c>
      <c r="I230">
        <v>0.04</v>
      </c>
      <c r="J230" t="s">
        <v>1826</v>
      </c>
      <c r="K230" s="10">
        <v>1630.0416</v>
      </c>
      <c r="L230" s="12">
        <f>Sales_Fact[[#This Row],[Quantity New]]*Sales_Fact[[#This Row],[Unit_Price]]</f>
        <v>1697.96</v>
      </c>
      <c r="M230" s="12">
        <f>Sales_Fact[[#This Row],[Quantity New*Unit Price]]-Sales_Fact[[#This Row],[Total_Amount]]</f>
        <v>67.91840000000002</v>
      </c>
      <c r="N230" s="12">
        <f>Sales_Fact[[#This Row],[Actual Discount]]/Sales_Fact[[#This Row],[Quantity New*Unit Price]]</f>
        <v>4.0000000000000008E-2</v>
      </c>
    </row>
    <row r="231" spans="1:14" x14ac:dyDescent="0.3">
      <c r="A231" t="s">
        <v>2055</v>
      </c>
      <c r="B231" s="1">
        <v>45348</v>
      </c>
      <c r="C231" t="s">
        <v>481</v>
      </c>
      <c r="D231" t="s">
        <v>1668</v>
      </c>
      <c r="E231" t="s">
        <v>1799</v>
      </c>
      <c r="F231">
        <v>3</v>
      </c>
      <c r="G231" s="4">
        <f>IF(ISBLANK(Sales_Fact[[#This Row],[Quantity]]),AVERAGEIF(E:E,Sales_Fact[[#This Row],[Store_ID]],F:F),Sales_Fact[[#This Row],[Quantity]])</f>
        <v>3</v>
      </c>
      <c r="H231">
        <v>769.56</v>
      </c>
      <c r="I231">
        <v>0.08</v>
      </c>
      <c r="J231" t="s">
        <v>1824</v>
      </c>
      <c r="K231" s="10">
        <v>2123.9856</v>
      </c>
      <c r="L231" s="12">
        <f>Sales_Fact[[#This Row],[Quantity New]]*Sales_Fact[[#This Row],[Unit_Price]]</f>
        <v>2308.6799999999998</v>
      </c>
      <c r="M231" s="12">
        <f>Sales_Fact[[#This Row],[Quantity New*Unit Price]]-Sales_Fact[[#This Row],[Total_Amount]]</f>
        <v>184.69439999999986</v>
      </c>
      <c r="N231" s="12">
        <f>Sales_Fact[[#This Row],[Actual Discount]]/Sales_Fact[[#This Row],[Quantity New*Unit Price]]</f>
        <v>7.9999999999999946E-2</v>
      </c>
    </row>
    <row r="232" spans="1:14" x14ac:dyDescent="0.3">
      <c r="A232" t="s">
        <v>2056</v>
      </c>
      <c r="B232" s="1">
        <v>45676</v>
      </c>
      <c r="C232" t="s">
        <v>188</v>
      </c>
      <c r="D232" t="s">
        <v>1644</v>
      </c>
      <c r="E232" t="s">
        <v>1797</v>
      </c>
      <c r="F232">
        <v>3</v>
      </c>
      <c r="G232" s="4">
        <f>IF(ISBLANK(Sales_Fact[[#This Row],[Quantity]]),AVERAGEIF(E:E,Sales_Fact[[#This Row],[Store_ID]],F:F),Sales_Fact[[#This Row],[Quantity]])</f>
        <v>3</v>
      </c>
      <c r="H232">
        <v>449.88</v>
      </c>
      <c r="I232">
        <v>0.1</v>
      </c>
      <c r="J232" t="s">
        <v>1826</v>
      </c>
      <c r="K232" s="10">
        <v>1214.6759999999999</v>
      </c>
      <c r="L232" s="12">
        <f>Sales_Fact[[#This Row],[Quantity New]]*Sales_Fact[[#This Row],[Unit_Price]]</f>
        <v>1349.6399999999999</v>
      </c>
      <c r="M232" s="12">
        <f>Sales_Fact[[#This Row],[Quantity New*Unit Price]]-Sales_Fact[[#This Row],[Total_Amount]]</f>
        <v>134.96399999999994</v>
      </c>
      <c r="N232" s="12">
        <f>Sales_Fact[[#This Row],[Actual Discount]]/Sales_Fact[[#This Row],[Quantity New*Unit Price]]</f>
        <v>9.9999999999999964E-2</v>
      </c>
    </row>
    <row r="233" spans="1:14" x14ac:dyDescent="0.3">
      <c r="A233" t="s">
        <v>2057</v>
      </c>
      <c r="B233" s="1">
        <v>45863</v>
      </c>
      <c r="C233" t="s">
        <v>875</v>
      </c>
      <c r="D233" t="s">
        <v>1686</v>
      </c>
      <c r="E233" t="s">
        <v>1794</v>
      </c>
      <c r="F233">
        <v>4</v>
      </c>
      <c r="G233" s="4">
        <f>IF(ISBLANK(Sales_Fact[[#This Row],[Quantity]]),AVERAGEIF(E:E,Sales_Fact[[#This Row],[Store_ID]],F:F),Sales_Fact[[#This Row],[Quantity]])</f>
        <v>4</v>
      </c>
      <c r="H233">
        <v>383.74</v>
      </c>
      <c r="I233">
        <v>0.01</v>
      </c>
      <c r="J233" t="s">
        <v>1824</v>
      </c>
      <c r="K233" s="10">
        <v>1519.6104</v>
      </c>
      <c r="L233" s="12">
        <f>Sales_Fact[[#This Row],[Quantity New]]*Sales_Fact[[#This Row],[Unit_Price]]</f>
        <v>1534.96</v>
      </c>
      <c r="M233" s="12">
        <f>Sales_Fact[[#This Row],[Quantity New*Unit Price]]-Sales_Fact[[#This Row],[Total_Amount]]</f>
        <v>15.349600000000009</v>
      </c>
      <c r="N233" s="12">
        <f>Sales_Fact[[#This Row],[Actual Discount]]/Sales_Fact[[#This Row],[Quantity New*Unit Price]]</f>
        <v>1.0000000000000005E-2</v>
      </c>
    </row>
    <row r="234" spans="1:14" x14ac:dyDescent="0.3">
      <c r="A234" t="s">
        <v>2058</v>
      </c>
      <c r="B234" s="1">
        <v>45409</v>
      </c>
      <c r="C234" t="s">
        <v>499</v>
      </c>
      <c r="D234" t="s">
        <v>1664</v>
      </c>
      <c r="E234" t="s">
        <v>1789</v>
      </c>
      <c r="F234">
        <v>4</v>
      </c>
      <c r="G234" s="4">
        <f>IF(ISBLANK(Sales_Fact[[#This Row],[Quantity]]),AVERAGEIF(E:E,Sales_Fact[[#This Row],[Store_ID]],F:F),Sales_Fact[[#This Row],[Quantity]])</f>
        <v>4</v>
      </c>
      <c r="H234">
        <v>794.97</v>
      </c>
      <c r="I234">
        <v>0.24</v>
      </c>
      <c r="J234" t="s">
        <v>1826</v>
      </c>
      <c r="K234" s="10">
        <v>2416.7087999999999</v>
      </c>
      <c r="L234" s="12">
        <f>Sales_Fact[[#This Row],[Quantity New]]*Sales_Fact[[#This Row],[Unit_Price]]</f>
        <v>3179.88</v>
      </c>
      <c r="M234" s="12">
        <f>Sales_Fact[[#This Row],[Quantity New*Unit Price]]-Sales_Fact[[#This Row],[Total_Amount]]</f>
        <v>763.17120000000023</v>
      </c>
      <c r="N234" s="12">
        <f>Sales_Fact[[#This Row],[Actual Discount]]/Sales_Fact[[#This Row],[Quantity New*Unit Price]]</f>
        <v>0.24000000000000007</v>
      </c>
    </row>
    <row r="235" spans="1:14" x14ac:dyDescent="0.3">
      <c r="A235" t="s">
        <v>2059</v>
      </c>
      <c r="B235" s="1">
        <v>45880</v>
      </c>
      <c r="C235" t="s">
        <v>52</v>
      </c>
      <c r="D235" t="s">
        <v>1706</v>
      </c>
      <c r="E235" t="s">
        <v>1773</v>
      </c>
      <c r="F235">
        <v>1</v>
      </c>
      <c r="G235" s="4">
        <f>IF(ISBLANK(Sales_Fact[[#This Row],[Quantity]]),AVERAGEIF(E:E,Sales_Fact[[#This Row],[Store_ID]],F:F),Sales_Fact[[#This Row],[Quantity]])</f>
        <v>1</v>
      </c>
      <c r="H235">
        <v>989.63</v>
      </c>
      <c r="I235">
        <v>0.05</v>
      </c>
      <c r="J235" t="s">
        <v>1826</v>
      </c>
      <c r="K235" s="10">
        <v>940.1484999999999</v>
      </c>
      <c r="L235" s="12">
        <f>Sales_Fact[[#This Row],[Quantity New]]*Sales_Fact[[#This Row],[Unit_Price]]</f>
        <v>989.63</v>
      </c>
      <c r="M235" s="12">
        <f>Sales_Fact[[#This Row],[Quantity New*Unit Price]]-Sales_Fact[[#This Row],[Total_Amount]]</f>
        <v>49.481500000000096</v>
      </c>
      <c r="N235" s="12">
        <f>Sales_Fact[[#This Row],[Actual Discount]]/Sales_Fact[[#This Row],[Quantity New*Unit Price]]</f>
        <v>5.00000000000001E-2</v>
      </c>
    </row>
    <row r="236" spans="1:14" x14ac:dyDescent="0.3">
      <c r="A236" t="s">
        <v>2060</v>
      </c>
      <c r="B236" s="1">
        <v>45731</v>
      </c>
      <c r="C236" t="s">
        <v>1053</v>
      </c>
      <c r="D236" t="s">
        <v>1656</v>
      </c>
      <c r="E236" t="s">
        <v>1752</v>
      </c>
      <c r="F236">
        <v>1</v>
      </c>
      <c r="G236" s="4">
        <f>IF(ISBLANK(Sales_Fact[[#This Row],[Quantity]]),AVERAGEIF(E:E,Sales_Fact[[#This Row],[Store_ID]],F:F),Sales_Fact[[#This Row],[Quantity]])</f>
        <v>1</v>
      </c>
      <c r="H236">
        <v>447.16</v>
      </c>
      <c r="I236">
        <v>0.22</v>
      </c>
      <c r="J236" t="s">
        <v>1829</v>
      </c>
      <c r="K236" s="10">
        <v>348.78480000000002</v>
      </c>
      <c r="L236" s="12">
        <f>Sales_Fact[[#This Row],[Quantity New]]*Sales_Fact[[#This Row],[Unit_Price]]</f>
        <v>447.16</v>
      </c>
      <c r="M236" s="12">
        <f>Sales_Fact[[#This Row],[Quantity New*Unit Price]]-Sales_Fact[[#This Row],[Total_Amount]]</f>
        <v>98.375200000000007</v>
      </c>
      <c r="N236" s="12">
        <f>Sales_Fact[[#This Row],[Actual Discount]]/Sales_Fact[[#This Row],[Quantity New*Unit Price]]</f>
        <v>0.22</v>
      </c>
    </row>
    <row r="237" spans="1:14" x14ac:dyDescent="0.3">
      <c r="A237" t="s">
        <v>2061</v>
      </c>
      <c r="B237" s="1">
        <v>45671</v>
      </c>
      <c r="C237" t="s">
        <v>44</v>
      </c>
      <c r="D237" t="s">
        <v>1736</v>
      </c>
      <c r="E237" t="s">
        <v>1776</v>
      </c>
      <c r="F237">
        <v>1</v>
      </c>
      <c r="G237" s="4">
        <f>IF(ISBLANK(Sales_Fact[[#This Row],[Quantity]]),AVERAGEIF(E:E,Sales_Fact[[#This Row],[Store_ID]],F:F),Sales_Fact[[#This Row],[Quantity]])</f>
        <v>1</v>
      </c>
      <c r="H237">
        <v>946.9</v>
      </c>
      <c r="I237">
        <v>0.28999999999999998</v>
      </c>
      <c r="J237" t="s">
        <v>1829</v>
      </c>
      <c r="K237" s="10">
        <v>672.29899999999998</v>
      </c>
      <c r="L237" s="12">
        <f>Sales_Fact[[#This Row],[Quantity New]]*Sales_Fact[[#This Row],[Unit_Price]]</f>
        <v>946.9</v>
      </c>
      <c r="M237" s="12">
        <f>Sales_Fact[[#This Row],[Quantity New*Unit Price]]-Sales_Fact[[#This Row],[Total_Amount]]</f>
        <v>274.601</v>
      </c>
      <c r="N237" s="12">
        <f>Sales_Fact[[#This Row],[Actual Discount]]/Sales_Fact[[#This Row],[Quantity New*Unit Price]]</f>
        <v>0.28999999999999998</v>
      </c>
    </row>
    <row r="238" spans="1:14" x14ac:dyDescent="0.3">
      <c r="A238" t="s">
        <v>2062</v>
      </c>
      <c r="B238" s="1">
        <v>45809</v>
      </c>
      <c r="C238" t="s">
        <v>562</v>
      </c>
      <c r="D238" t="s">
        <v>1582</v>
      </c>
      <c r="E238" t="s">
        <v>1752</v>
      </c>
      <c r="F238">
        <v>4</v>
      </c>
      <c r="G238" s="4">
        <f>IF(ISBLANK(Sales_Fact[[#This Row],[Quantity]]),AVERAGEIF(E:E,Sales_Fact[[#This Row],[Store_ID]],F:F),Sales_Fact[[#This Row],[Quantity]])</f>
        <v>4</v>
      </c>
      <c r="H238">
        <v>469.68</v>
      </c>
      <c r="I238">
        <v>0.19</v>
      </c>
      <c r="J238" t="s">
        <v>1824</v>
      </c>
      <c r="K238" s="10">
        <v>1521.7632000000001</v>
      </c>
      <c r="L238" s="12">
        <f>Sales_Fact[[#This Row],[Quantity New]]*Sales_Fact[[#This Row],[Unit_Price]]</f>
        <v>1878.72</v>
      </c>
      <c r="M238" s="12">
        <f>Sales_Fact[[#This Row],[Quantity New*Unit Price]]-Sales_Fact[[#This Row],[Total_Amount]]</f>
        <v>356.95679999999993</v>
      </c>
      <c r="N238" s="12">
        <f>Sales_Fact[[#This Row],[Actual Discount]]/Sales_Fact[[#This Row],[Quantity New*Unit Price]]</f>
        <v>0.18999999999999995</v>
      </c>
    </row>
    <row r="239" spans="1:14" x14ac:dyDescent="0.3">
      <c r="A239" t="s">
        <v>2063</v>
      </c>
      <c r="B239" s="1">
        <v>45559</v>
      </c>
      <c r="C239" t="s">
        <v>1518</v>
      </c>
      <c r="D239" t="s">
        <v>1604</v>
      </c>
      <c r="E239" t="s">
        <v>1807</v>
      </c>
      <c r="F239">
        <v>4</v>
      </c>
      <c r="G239" s="4">
        <f>IF(ISBLANK(Sales_Fact[[#This Row],[Quantity]]),AVERAGEIF(E:E,Sales_Fact[[#This Row],[Store_ID]],F:F),Sales_Fact[[#This Row],[Quantity]])</f>
        <v>4</v>
      </c>
      <c r="H239">
        <v>320.64</v>
      </c>
      <c r="I239">
        <v>0.2</v>
      </c>
      <c r="J239" t="s">
        <v>1829</v>
      </c>
      <c r="K239" s="10">
        <v>1026.048</v>
      </c>
      <c r="L239" s="12">
        <f>Sales_Fact[[#This Row],[Quantity New]]*Sales_Fact[[#This Row],[Unit_Price]]</f>
        <v>1282.56</v>
      </c>
      <c r="M239" s="12">
        <f>Sales_Fact[[#This Row],[Quantity New*Unit Price]]-Sales_Fact[[#This Row],[Total_Amount]]</f>
        <v>256.51199999999994</v>
      </c>
      <c r="N239" s="12">
        <f>Sales_Fact[[#This Row],[Actual Discount]]/Sales_Fact[[#This Row],[Quantity New*Unit Price]]</f>
        <v>0.19999999999999996</v>
      </c>
    </row>
    <row r="240" spans="1:14" x14ac:dyDescent="0.3">
      <c r="A240" t="s">
        <v>2064</v>
      </c>
      <c r="B240" s="1">
        <v>45253</v>
      </c>
      <c r="C240" t="s">
        <v>461</v>
      </c>
      <c r="D240" t="s">
        <v>1578</v>
      </c>
      <c r="E240" t="s">
        <v>1773</v>
      </c>
      <c r="F240">
        <v>1</v>
      </c>
      <c r="G240" s="4">
        <f>IF(ISBLANK(Sales_Fact[[#This Row],[Quantity]]),AVERAGEIF(E:E,Sales_Fact[[#This Row],[Store_ID]],F:F),Sales_Fact[[#This Row],[Quantity]])</f>
        <v>1</v>
      </c>
      <c r="H240">
        <v>594.44000000000005</v>
      </c>
      <c r="I240">
        <v>0.21</v>
      </c>
      <c r="J240" t="s">
        <v>1824</v>
      </c>
      <c r="K240" s="10">
        <v>469.60759999999999</v>
      </c>
      <c r="L240" s="12">
        <f>Sales_Fact[[#This Row],[Quantity New]]*Sales_Fact[[#This Row],[Unit_Price]]</f>
        <v>594.44000000000005</v>
      </c>
      <c r="M240" s="12">
        <f>Sales_Fact[[#This Row],[Quantity New*Unit Price]]-Sales_Fact[[#This Row],[Total_Amount]]</f>
        <v>124.83240000000006</v>
      </c>
      <c r="N240" s="12">
        <f>Sales_Fact[[#This Row],[Actual Discount]]/Sales_Fact[[#This Row],[Quantity New*Unit Price]]</f>
        <v>0.21000000000000008</v>
      </c>
    </row>
    <row r="241" spans="1:14" x14ac:dyDescent="0.3">
      <c r="A241" t="s">
        <v>2065</v>
      </c>
      <c r="B241" s="1">
        <v>45861</v>
      </c>
      <c r="C241" t="s">
        <v>702</v>
      </c>
      <c r="D241" t="s">
        <v>1720</v>
      </c>
      <c r="E241" t="s">
        <v>1782</v>
      </c>
      <c r="F241">
        <v>3</v>
      </c>
      <c r="G241" s="4">
        <f>IF(ISBLANK(Sales_Fact[[#This Row],[Quantity]]),AVERAGEIF(E:E,Sales_Fact[[#This Row],[Store_ID]],F:F),Sales_Fact[[#This Row],[Quantity]])</f>
        <v>3</v>
      </c>
      <c r="H241">
        <v>91.7</v>
      </c>
      <c r="I241">
        <v>0.08</v>
      </c>
      <c r="J241" t="s">
        <v>1829</v>
      </c>
      <c r="K241" s="10">
        <v>253.09200000000001</v>
      </c>
      <c r="L241" s="12">
        <f>Sales_Fact[[#This Row],[Quantity New]]*Sales_Fact[[#This Row],[Unit_Price]]</f>
        <v>275.10000000000002</v>
      </c>
      <c r="M241" s="12">
        <f>Sales_Fact[[#This Row],[Quantity New*Unit Price]]-Sales_Fact[[#This Row],[Total_Amount]]</f>
        <v>22.00800000000001</v>
      </c>
      <c r="N241" s="12">
        <f>Sales_Fact[[#This Row],[Actual Discount]]/Sales_Fact[[#This Row],[Quantity New*Unit Price]]</f>
        <v>8.0000000000000029E-2</v>
      </c>
    </row>
    <row r="242" spans="1:14" x14ac:dyDescent="0.3">
      <c r="A242" t="s">
        <v>2066</v>
      </c>
      <c r="B242" s="1">
        <v>45917</v>
      </c>
      <c r="C242" t="s">
        <v>127</v>
      </c>
      <c r="D242" t="s">
        <v>1672</v>
      </c>
      <c r="E242" t="s">
        <v>1794</v>
      </c>
      <c r="F242">
        <v>3</v>
      </c>
      <c r="G242" s="4">
        <f>IF(ISBLANK(Sales_Fact[[#This Row],[Quantity]]),AVERAGEIF(E:E,Sales_Fact[[#This Row],[Store_ID]],F:F),Sales_Fact[[#This Row],[Quantity]])</f>
        <v>3</v>
      </c>
      <c r="H242">
        <v>741.33</v>
      </c>
      <c r="I242">
        <v>0.03</v>
      </c>
      <c r="J242" t="s">
        <v>1824</v>
      </c>
      <c r="K242" s="10">
        <v>2157.2703000000001</v>
      </c>
      <c r="L242" s="12">
        <f>Sales_Fact[[#This Row],[Quantity New]]*Sales_Fact[[#This Row],[Unit_Price]]</f>
        <v>2223.9900000000002</v>
      </c>
      <c r="M242" s="12">
        <f>Sales_Fact[[#This Row],[Quantity New*Unit Price]]-Sales_Fact[[#This Row],[Total_Amount]]</f>
        <v>66.719700000000103</v>
      </c>
      <c r="N242" s="12">
        <f>Sales_Fact[[#This Row],[Actual Discount]]/Sales_Fact[[#This Row],[Quantity New*Unit Price]]</f>
        <v>3.0000000000000044E-2</v>
      </c>
    </row>
    <row r="243" spans="1:14" x14ac:dyDescent="0.3">
      <c r="A243" t="s">
        <v>2067</v>
      </c>
      <c r="B243" s="1">
        <v>45754</v>
      </c>
      <c r="C243" t="s">
        <v>1466</v>
      </c>
      <c r="D243" t="s">
        <v>1580</v>
      </c>
      <c r="E243" t="s">
        <v>1813</v>
      </c>
      <c r="F243">
        <v>1</v>
      </c>
      <c r="G243" s="4">
        <f>IF(ISBLANK(Sales_Fact[[#This Row],[Quantity]]),AVERAGEIF(E:E,Sales_Fact[[#This Row],[Store_ID]],F:F),Sales_Fact[[#This Row],[Quantity]])</f>
        <v>1</v>
      </c>
      <c r="H243">
        <v>922.78</v>
      </c>
      <c r="I243">
        <v>0.28999999999999998</v>
      </c>
      <c r="J243" t="s">
        <v>1829</v>
      </c>
      <c r="K243" s="10">
        <v>655.17379999999991</v>
      </c>
      <c r="L243" s="12">
        <f>Sales_Fact[[#This Row],[Quantity New]]*Sales_Fact[[#This Row],[Unit_Price]]</f>
        <v>922.78</v>
      </c>
      <c r="M243" s="12">
        <f>Sales_Fact[[#This Row],[Quantity New*Unit Price]]-Sales_Fact[[#This Row],[Total_Amount]]</f>
        <v>267.60620000000006</v>
      </c>
      <c r="N243" s="12">
        <f>Sales_Fact[[#This Row],[Actual Discount]]/Sales_Fact[[#This Row],[Quantity New*Unit Price]]</f>
        <v>0.29000000000000009</v>
      </c>
    </row>
    <row r="244" spans="1:14" x14ac:dyDescent="0.3">
      <c r="A244" t="s">
        <v>2068</v>
      </c>
      <c r="B244" s="1">
        <v>45312</v>
      </c>
      <c r="C244" t="s">
        <v>1023</v>
      </c>
      <c r="D244" t="s">
        <v>1562</v>
      </c>
      <c r="E244" t="s">
        <v>1804</v>
      </c>
      <c r="F244">
        <v>1</v>
      </c>
      <c r="G244" s="4">
        <f>IF(ISBLANK(Sales_Fact[[#This Row],[Quantity]]),AVERAGEIF(E:E,Sales_Fact[[#This Row],[Store_ID]],F:F),Sales_Fact[[#This Row],[Quantity]])</f>
        <v>1</v>
      </c>
      <c r="H244">
        <v>394.35</v>
      </c>
      <c r="I244">
        <v>0.09</v>
      </c>
      <c r="J244" t="s">
        <v>1826</v>
      </c>
      <c r="K244" s="10">
        <v>358.85849999999999</v>
      </c>
      <c r="L244" s="12">
        <f>Sales_Fact[[#This Row],[Quantity New]]*Sales_Fact[[#This Row],[Unit_Price]]</f>
        <v>394.35</v>
      </c>
      <c r="M244" s="12">
        <f>Sales_Fact[[#This Row],[Quantity New*Unit Price]]-Sales_Fact[[#This Row],[Total_Amount]]</f>
        <v>35.49150000000003</v>
      </c>
      <c r="N244" s="12">
        <f>Sales_Fact[[#This Row],[Actual Discount]]/Sales_Fact[[#This Row],[Quantity New*Unit Price]]</f>
        <v>9.0000000000000066E-2</v>
      </c>
    </row>
    <row r="245" spans="1:14" x14ac:dyDescent="0.3">
      <c r="A245" t="s">
        <v>2069</v>
      </c>
      <c r="B245" s="1">
        <v>45480</v>
      </c>
      <c r="C245" t="s">
        <v>1139</v>
      </c>
      <c r="D245" t="s">
        <v>1678</v>
      </c>
      <c r="E245" t="s">
        <v>1792</v>
      </c>
      <c r="F245">
        <v>2</v>
      </c>
      <c r="G245" s="4">
        <f>IF(ISBLANK(Sales_Fact[[#This Row],[Quantity]]),AVERAGEIF(E:E,Sales_Fact[[#This Row],[Store_ID]],F:F),Sales_Fact[[#This Row],[Quantity]])</f>
        <v>2</v>
      </c>
      <c r="H245">
        <v>703.95</v>
      </c>
      <c r="I245">
        <v>0.03</v>
      </c>
      <c r="J245" t="s">
        <v>1824</v>
      </c>
      <c r="K245" s="10">
        <v>1365.663</v>
      </c>
      <c r="L245" s="12">
        <f>Sales_Fact[[#This Row],[Quantity New]]*Sales_Fact[[#This Row],[Unit_Price]]</f>
        <v>1407.9</v>
      </c>
      <c r="M245" s="12">
        <f>Sales_Fact[[#This Row],[Quantity New*Unit Price]]-Sales_Fact[[#This Row],[Total_Amount]]</f>
        <v>42.23700000000008</v>
      </c>
      <c r="N245" s="12">
        <f>Sales_Fact[[#This Row],[Actual Discount]]/Sales_Fact[[#This Row],[Quantity New*Unit Price]]</f>
        <v>3.0000000000000054E-2</v>
      </c>
    </row>
    <row r="246" spans="1:14" x14ac:dyDescent="0.3">
      <c r="A246" t="s">
        <v>2070</v>
      </c>
      <c r="B246" s="1">
        <v>45780</v>
      </c>
      <c r="C246" t="s">
        <v>654</v>
      </c>
      <c r="D246" t="s">
        <v>1576</v>
      </c>
      <c r="E246" t="s">
        <v>1752</v>
      </c>
      <c r="F246">
        <v>4</v>
      </c>
      <c r="G246" s="4">
        <f>IF(ISBLANK(Sales_Fact[[#This Row],[Quantity]]),AVERAGEIF(E:E,Sales_Fact[[#This Row],[Store_ID]],F:F),Sales_Fact[[#This Row],[Quantity]])</f>
        <v>4</v>
      </c>
      <c r="H246">
        <v>452.67</v>
      </c>
      <c r="I246">
        <v>0.28000000000000003</v>
      </c>
      <c r="J246" t="s">
        <v>1826</v>
      </c>
      <c r="K246" s="10">
        <v>1303.6895999999999</v>
      </c>
      <c r="L246" s="12">
        <f>Sales_Fact[[#This Row],[Quantity New]]*Sales_Fact[[#This Row],[Unit_Price]]</f>
        <v>1810.68</v>
      </c>
      <c r="M246" s="12">
        <f>Sales_Fact[[#This Row],[Quantity New*Unit Price]]-Sales_Fact[[#This Row],[Total_Amount]]</f>
        <v>506.99040000000014</v>
      </c>
      <c r="N246" s="12">
        <f>Sales_Fact[[#This Row],[Actual Discount]]/Sales_Fact[[#This Row],[Quantity New*Unit Price]]</f>
        <v>0.28000000000000008</v>
      </c>
    </row>
    <row r="247" spans="1:14" x14ac:dyDescent="0.3">
      <c r="A247" t="s">
        <v>2071</v>
      </c>
      <c r="B247" s="1">
        <v>45349</v>
      </c>
      <c r="C247" t="s">
        <v>1428</v>
      </c>
      <c r="D247" t="s">
        <v>1562</v>
      </c>
      <c r="E247" t="s">
        <v>1779</v>
      </c>
      <c r="F247">
        <v>2</v>
      </c>
      <c r="G247" s="4">
        <f>IF(ISBLANK(Sales_Fact[[#This Row],[Quantity]]),AVERAGEIF(E:E,Sales_Fact[[#This Row],[Store_ID]],F:F),Sales_Fact[[#This Row],[Quantity]])</f>
        <v>2</v>
      </c>
      <c r="H247">
        <v>377.3</v>
      </c>
      <c r="I247">
        <v>0.15</v>
      </c>
      <c r="J247" t="s">
        <v>1826</v>
      </c>
      <c r="K247" s="10">
        <v>641.41</v>
      </c>
      <c r="L247" s="12">
        <f>Sales_Fact[[#This Row],[Quantity New]]*Sales_Fact[[#This Row],[Unit_Price]]</f>
        <v>754.6</v>
      </c>
      <c r="M247" s="12">
        <f>Sales_Fact[[#This Row],[Quantity New*Unit Price]]-Sales_Fact[[#This Row],[Total_Amount]]</f>
        <v>113.19000000000005</v>
      </c>
      <c r="N247" s="12">
        <f>Sales_Fact[[#This Row],[Actual Discount]]/Sales_Fact[[#This Row],[Quantity New*Unit Price]]</f>
        <v>0.15000000000000008</v>
      </c>
    </row>
    <row r="248" spans="1:14" x14ac:dyDescent="0.3">
      <c r="A248" t="s">
        <v>2072</v>
      </c>
      <c r="B248" s="1">
        <v>45846</v>
      </c>
      <c r="C248" t="s">
        <v>1080</v>
      </c>
      <c r="D248" t="s">
        <v>1696</v>
      </c>
      <c r="E248" t="s">
        <v>1779</v>
      </c>
      <c r="F248">
        <v>2</v>
      </c>
      <c r="G248" s="4">
        <f>IF(ISBLANK(Sales_Fact[[#This Row],[Quantity]]),AVERAGEIF(E:E,Sales_Fact[[#This Row],[Store_ID]],F:F),Sales_Fact[[#This Row],[Quantity]])</f>
        <v>2</v>
      </c>
      <c r="H248">
        <v>130.47999999999999</v>
      </c>
      <c r="I248">
        <v>0.23</v>
      </c>
      <c r="J248" t="s">
        <v>1826</v>
      </c>
      <c r="K248" s="10">
        <v>200.9392</v>
      </c>
      <c r="L248" s="12">
        <f>Sales_Fact[[#This Row],[Quantity New]]*Sales_Fact[[#This Row],[Unit_Price]]</f>
        <v>260.95999999999998</v>
      </c>
      <c r="M248" s="12">
        <f>Sales_Fact[[#This Row],[Quantity New*Unit Price]]-Sales_Fact[[#This Row],[Total_Amount]]</f>
        <v>60.02079999999998</v>
      </c>
      <c r="N248" s="12">
        <f>Sales_Fact[[#This Row],[Actual Discount]]/Sales_Fact[[#This Row],[Quantity New*Unit Price]]</f>
        <v>0.22999999999999995</v>
      </c>
    </row>
    <row r="249" spans="1:14" x14ac:dyDescent="0.3">
      <c r="A249" t="s">
        <v>2073</v>
      </c>
      <c r="B249" s="1">
        <v>45729</v>
      </c>
      <c r="C249" t="s">
        <v>1349</v>
      </c>
      <c r="D249" t="s">
        <v>1736</v>
      </c>
      <c r="E249" t="s">
        <v>1794</v>
      </c>
      <c r="F249">
        <v>1</v>
      </c>
      <c r="G249" s="4">
        <f>IF(ISBLANK(Sales_Fact[[#This Row],[Quantity]]),AVERAGEIF(E:E,Sales_Fact[[#This Row],[Store_ID]],F:F),Sales_Fact[[#This Row],[Quantity]])</f>
        <v>1</v>
      </c>
      <c r="H249">
        <v>809.45</v>
      </c>
      <c r="I249">
        <v>0.09</v>
      </c>
      <c r="J249" t="s">
        <v>1829</v>
      </c>
      <c r="K249" s="10">
        <v>736.59950000000003</v>
      </c>
      <c r="L249" s="12">
        <f>Sales_Fact[[#This Row],[Quantity New]]*Sales_Fact[[#This Row],[Unit_Price]]</f>
        <v>809.45</v>
      </c>
      <c r="M249" s="12">
        <f>Sales_Fact[[#This Row],[Quantity New*Unit Price]]-Sales_Fact[[#This Row],[Total_Amount]]</f>
        <v>72.850500000000011</v>
      </c>
      <c r="N249" s="12">
        <f>Sales_Fact[[#This Row],[Actual Discount]]/Sales_Fact[[#This Row],[Quantity New*Unit Price]]</f>
        <v>9.0000000000000011E-2</v>
      </c>
    </row>
    <row r="250" spans="1:14" x14ac:dyDescent="0.3">
      <c r="A250" t="s">
        <v>2074</v>
      </c>
      <c r="B250" s="1">
        <v>45768</v>
      </c>
      <c r="C250" t="s">
        <v>301</v>
      </c>
      <c r="D250" t="s">
        <v>1638</v>
      </c>
      <c r="E250" t="s">
        <v>1786</v>
      </c>
      <c r="F250">
        <v>3</v>
      </c>
      <c r="G250" s="4">
        <f>IF(ISBLANK(Sales_Fact[[#This Row],[Quantity]]),AVERAGEIF(E:E,Sales_Fact[[#This Row],[Store_ID]],F:F),Sales_Fact[[#This Row],[Quantity]])</f>
        <v>3</v>
      </c>
      <c r="H250">
        <v>499.12</v>
      </c>
      <c r="I250">
        <v>0.05</v>
      </c>
      <c r="J250" t="s">
        <v>1826</v>
      </c>
      <c r="K250" s="10">
        <v>1422.492</v>
      </c>
      <c r="L250" s="12">
        <f>Sales_Fact[[#This Row],[Quantity New]]*Sales_Fact[[#This Row],[Unit_Price]]</f>
        <v>1497.3600000000001</v>
      </c>
      <c r="M250" s="12">
        <f>Sales_Fact[[#This Row],[Quantity New*Unit Price]]-Sales_Fact[[#This Row],[Total_Amount]]</f>
        <v>74.868000000000166</v>
      </c>
      <c r="N250" s="12">
        <f>Sales_Fact[[#This Row],[Actual Discount]]/Sales_Fact[[#This Row],[Quantity New*Unit Price]]</f>
        <v>5.0000000000000107E-2</v>
      </c>
    </row>
    <row r="251" spans="1:14" x14ac:dyDescent="0.3">
      <c r="A251" t="s">
        <v>2075</v>
      </c>
      <c r="B251" s="1">
        <v>45606</v>
      </c>
      <c r="C251" t="s">
        <v>100</v>
      </c>
      <c r="D251" t="s">
        <v>1684</v>
      </c>
      <c r="E251" t="s">
        <v>1766</v>
      </c>
      <c r="F251">
        <v>2</v>
      </c>
      <c r="G251" s="4">
        <f>IF(ISBLANK(Sales_Fact[[#This Row],[Quantity]]),AVERAGEIF(E:E,Sales_Fact[[#This Row],[Store_ID]],F:F),Sales_Fact[[#This Row],[Quantity]])</f>
        <v>2</v>
      </c>
      <c r="H251">
        <v>894.58</v>
      </c>
      <c r="I251">
        <v>0.25</v>
      </c>
      <c r="J251" t="s">
        <v>1824</v>
      </c>
      <c r="K251" s="10">
        <v>1341.87</v>
      </c>
      <c r="L251" s="12">
        <f>Sales_Fact[[#This Row],[Quantity New]]*Sales_Fact[[#This Row],[Unit_Price]]</f>
        <v>1789.16</v>
      </c>
      <c r="M251" s="12">
        <f>Sales_Fact[[#This Row],[Quantity New*Unit Price]]-Sales_Fact[[#This Row],[Total_Amount]]</f>
        <v>447.29000000000019</v>
      </c>
      <c r="N251" s="12">
        <f>Sales_Fact[[#This Row],[Actual Discount]]/Sales_Fact[[#This Row],[Quantity New*Unit Price]]</f>
        <v>0.25000000000000011</v>
      </c>
    </row>
    <row r="252" spans="1:14" x14ac:dyDescent="0.3">
      <c r="A252" t="s">
        <v>2076</v>
      </c>
      <c r="B252" s="1">
        <v>45513</v>
      </c>
      <c r="C252" t="s">
        <v>449</v>
      </c>
      <c r="D252" t="s">
        <v>1698</v>
      </c>
      <c r="E252" t="s">
        <v>1786</v>
      </c>
      <c r="F252">
        <v>4</v>
      </c>
      <c r="G252" s="4">
        <f>IF(ISBLANK(Sales_Fact[[#This Row],[Quantity]]),AVERAGEIF(E:E,Sales_Fact[[#This Row],[Store_ID]],F:F),Sales_Fact[[#This Row],[Quantity]])</f>
        <v>4</v>
      </c>
      <c r="H252">
        <v>578.39</v>
      </c>
      <c r="I252">
        <v>0.01</v>
      </c>
      <c r="J252" t="s">
        <v>1824</v>
      </c>
      <c r="K252" s="10">
        <v>2290.4243999999999</v>
      </c>
      <c r="L252" s="12">
        <f>Sales_Fact[[#This Row],[Quantity New]]*Sales_Fact[[#This Row],[Unit_Price]]</f>
        <v>2313.56</v>
      </c>
      <c r="M252" s="12">
        <f>Sales_Fact[[#This Row],[Quantity New*Unit Price]]-Sales_Fact[[#This Row],[Total_Amount]]</f>
        <v>23.135600000000068</v>
      </c>
      <c r="N252" s="12">
        <f>Sales_Fact[[#This Row],[Actual Discount]]/Sales_Fact[[#This Row],[Quantity New*Unit Price]]</f>
        <v>1.000000000000003E-2</v>
      </c>
    </row>
    <row r="253" spans="1:14" x14ac:dyDescent="0.3">
      <c r="A253" t="s">
        <v>2077</v>
      </c>
      <c r="B253" s="1">
        <v>45356</v>
      </c>
      <c r="C253" t="s">
        <v>1492</v>
      </c>
      <c r="D253" t="s">
        <v>1630</v>
      </c>
      <c r="E253" t="s">
        <v>1807</v>
      </c>
      <c r="F253">
        <v>4</v>
      </c>
      <c r="G253" s="4">
        <f>IF(ISBLANK(Sales_Fact[[#This Row],[Quantity]]),AVERAGEIF(E:E,Sales_Fact[[#This Row],[Store_ID]],F:F),Sales_Fact[[#This Row],[Quantity]])</f>
        <v>4</v>
      </c>
      <c r="H253">
        <v>982.45</v>
      </c>
      <c r="I253">
        <v>0.2</v>
      </c>
      <c r="J253" t="s">
        <v>1826</v>
      </c>
      <c r="K253" s="10">
        <v>3143.84</v>
      </c>
      <c r="L253" s="12">
        <f>Sales_Fact[[#This Row],[Quantity New]]*Sales_Fact[[#This Row],[Unit_Price]]</f>
        <v>3929.8</v>
      </c>
      <c r="M253" s="12">
        <f>Sales_Fact[[#This Row],[Quantity New*Unit Price]]-Sales_Fact[[#This Row],[Total_Amount]]</f>
        <v>785.96</v>
      </c>
      <c r="N253" s="12">
        <f>Sales_Fact[[#This Row],[Actual Discount]]/Sales_Fact[[#This Row],[Quantity New*Unit Price]]</f>
        <v>0.2</v>
      </c>
    </row>
    <row r="254" spans="1:14" x14ac:dyDescent="0.3">
      <c r="A254" t="s">
        <v>2078</v>
      </c>
      <c r="B254" s="1">
        <v>45925</v>
      </c>
      <c r="C254" t="s">
        <v>1389</v>
      </c>
      <c r="D254" t="s">
        <v>1744</v>
      </c>
      <c r="E254" t="s">
        <v>1813</v>
      </c>
      <c r="F254">
        <v>1</v>
      </c>
      <c r="G254" s="4">
        <f>IF(ISBLANK(Sales_Fact[[#This Row],[Quantity]]),AVERAGEIF(E:E,Sales_Fact[[#This Row],[Store_ID]],F:F),Sales_Fact[[#This Row],[Quantity]])</f>
        <v>1</v>
      </c>
      <c r="H254">
        <v>549.52</v>
      </c>
      <c r="I254">
        <v>0.1</v>
      </c>
      <c r="J254" t="s">
        <v>1826</v>
      </c>
      <c r="K254" s="10">
        <v>494.56799999999998</v>
      </c>
      <c r="L254" s="12">
        <f>Sales_Fact[[#This Row],[Quantity New]]*Sales_Fact[[#This Row],[Unit_Price]]</f>
        <v>549.52</v>
      </c>
      <c r="M254" s="12">
        <f>Sales_Fact[[#This Row],[Quantity New*Unit Price]]-Sales_Fact[[#This Row],[Total_Amount]]</f>
        <v>54.951999999999998</v>
      </c>
      <c r="N254" s="12">
        <f>Sales_Fact[[#This Row],[Actual Discount]]/Sales_Fact[[#This Row],[Quantity New*Unit Price]]</f>
        <v>0.1</v>
      </c>
    </row>
    <row r="255" spans="1:14" x14ac:dyDescent="0.3">
      <c r="A255" t="s">
        <v>2079</v>
      </c>
      <c r="B255" s="1">
        <v>45876</v>
      </c>
      <c r="C255" t="s">
        <v>770</v>
      </c>
      <c r="D255" t="s">
        <v>1732</v>
      </c>
      <c r="E255" t="s">
        <v>1810</v>
      </c>
      <c r="F255">
        <v>2</v>
      </c>
      <c r="G255" s="4">
        <f>IF(ISBLANK(Sales_Fact[[#This Row],[Quantity]]),AVERAGEIF(E:E,Sales_Fact[[#This Row],[Store_ID]],F:F),Sales_Fact[[#This Row],[Quantity]])</f>
        <v>2</v>
      </c>
      <c r="H255">
        <v>239.92</v>
      </c>
      <c r="I255">
        <v>0.16</v>
      </c>
      <c r="J255" t="s">
        <v>1824</v>
      </c>
      <c r="K255" s="10">
        <v>403.06560000000002</v>
      </c>
      <c r="L255" s="12">
        <f>Sales_Fact[[#This Row],[Quantity New]]*Sales_Fact[[#This Row],[Unit_Price]]</f>
        <v>479.84</v>
      </c>
      <c r="M255" s="12">
        <f>Sales_Fact[[#This Row],[Quantity New*Unit Price]]-Sales_Fact[[#This Row],[Total_Amount]]</f>
        <v>76.774399999999957</v>
      </c>
      <c r="N255" s="12">
        <f>Sales_Fact[[#This Row],[Actual Discount]]/Sales_Fact[[#This Row],[Quantity New*Unit Price]]</f>
        <v>0.15999999999999992</v>
      </c>
    </row>
    <row r="256" spans="1:14" x14ac:dyDescent="0.3">
      <c r="A256" t="s">
        <v>2080</v>
      </c>
      <c r="B256" s="1">
        <v>45338</v>
      </c>
      <c r="C256" t="s">
        <v>298</v>
      </c>
      <c r="D256" t="s">
        <v>1732</v>
      </c>
      <c r="E256" t="s">
        <v>1776</v>
      </c>
      <c r="F256">
        <v>2</v>
      </c>
      <c r="G256" s="4">
        <f>IF(ISBLANK(Sales_Fact[[#This Row],[Quantity]]),AVERAGEIF(E:E,Sales_Fact[[#This Row],[Store_ID]],F:F),Sales_Fact[[#This Row],[Quantity]])</f>
        <v>2</v>
      </c>
      <c r="H256">
        <v>878.05</v>
      </c>
      <c r="I256">
        <v>0.11</v>
      </c>
      <c r="J256" t="s">
        <v>1826</v>
      </c>
      <c r="K256" s="10">
        <v>1562.9290000000001</v>
      </c>
      <c r="L256" s="12">
        <f>Sales_Fact[[#This Row],[Quantity New]]*Sales_Fact[[#This Row],[Unit_Price]]</f>
        <v>1756.1</v>
      </c>
      <c r="M256" s="12">
        <f>Sales_Fact[[#This Row],[Quantity New*Unit Price]]-Sales_Fact[[#This Row],[Total_Amount]]</f>
        <v>193.17099999999982</v>
      </c>
      <c r="N256" s="12">
        <f>Sales_Fact[[#This Row],[Actual Discount]]/Sales_Fact[[#This Row],[Quantity New*Unit Price]]</f>
        <v>0.1099999999999999</v>
      </c>
    </row>
    <row r="257" spans="1:14" x14ac:dyDescent="0.3">
      <c r="A257" t="s">
        <v>2081</v>
      </c>
      <c r="B257" s="1">
        <v>45746</v>
      </c>
      <c r="C257" t="s">
        <v>172</v>
      </c>
      <c r="D257" t="s">
        <v>1546</v>
      </c>
      <c r="E257" t="s">
        <v>1786</v>
      </c>
      <c r="F257">
        <v>3</v>
      </c>
      <c r="G257" s="4">
        <f>IF(ISBLANK(Sales_Fact[[#This Row],[Quantity]]),AVERAGEIF(E:E,Sales_Fact[[#This Row],[Store_ID]],F:F),Sales_Fact[[#This Row],[Quantity]])</f>
        <v>3</v>
      </c>
      <c r="H257">
        <v>546.96</v>
      </c>
      <c r="I257">
        <v>0.19</v>
      </c>
      <c r="J257" t="s">
        <v>1824</v>
      </c>
      <c r="K257" s="10">
        <v>1329.1128000000001</v>
      </c>
      <c r="L257" s="12">
        <f>Sales_Fact[[#This Row],[Quantity New]]*Sales_Fact[[#This Row],[Unit_Price]]</f>
        <v>1640.88</v>
      </c>
      <c r="M257" s="12">
        <f>Sales_Fact[[#This Row],[Quantity New*Unit Price]]-Sales_Fact[[#This Row],[Total_Amount]]</f>
        <v>311.7672</v>
      </c>
      <c r="N257" s="12">
        <f>Sales_Fact[[#This Row],[Actual Discount]]/Sales_Fact[[#This Row],[Quantity New*Unit Price]]</f>
        <v>0.19</v>
      </c>
    </row>
    <row r="258" spans="1:14" x14ac:dyDescent="0.3">
      <c r="A258" t="s">
        <v>2082</v>
      </c>
      <c r="B258" s="1">
        <v>45706</v>
      </c>
      <c r="C258" t="s">
        <v>1452</v>
      </c>
      <c r="D258" t="s">
        <v>1582</v>
      </c>
      <c r="E258" t="s">
        <v>1789</v>
      </c>
      <c r="F258">
        <v>2</v>
      </c>
      <c r="G258" s="4">
        <f>IF(ISBLANK(Sales_Fact[[#This Row],[Quantity]]),AVERAGEIF(E:E,Sales_Fact[[#This Row],[Store_ID]],F:F),Sales_Fact[[#This Row],[Quantity]])</f>
        <v>2</v>
      </c>
      <c r="H258">
        <v>71.77</v>
      </c>
      <c r="I258">
        <v>0.22</v>
      </c>
      <c r="J258" t="s">
        <v>1824</v>
      </c>
      <c r="K258" s="10">
        <v>111.96120000000001</v>
      </c>
      <c r="L258" s="12">
        <f>Sales_Fact[[#This Row],[Quantity New]]*Sales_Fact[[#This Row],[Unit_Price]]</f>
        <v>143.54</v>
      </c>
      <c r="M258" s="12">
        <f>Sales_Fact[[#This Row],[Quantity New*Unit Price]]-Sales_Fact[[#This Row],[Total_Amount]]</f>
        <v>31.578799999999987</v>
      </c>
      <c r="N258" s="12">
        <f>Sales_Fact[[#This Row],[Actual Discount]]/Sales_Fact[[#This Row],[Quantity New*Unit Price]]</f>
        <v>0.21999999999999992</v>
      </c>
    </row>
    <row r="259" spans="1:14" x14ac:dyDescent="0.3">
      <c r="A259" t="s">
        <v>2083</v>
      </c>
      <c r="B259" s="1">
        <v>45717</v>
      </c>
      <c r="C259" t="s">
        <v>63</v>
      </c>
      <c r="D259" t="s">
        <v>1596</v>
      </c>
      <c r="E259" t="s">
        <v>1757</v>
      </c>
      <c r="F259">
        <v>2</v>
      </c>
      <c r="G259" s="4">
        <f>IF(ISBLANK(Sales_Fact[[#This Row],[Quantity]]),AVERAGEIF(E:E,Sales_Fact[[#This Row],[Store_ID]],F:F),Sales_Fact[[#This Row],[Quantity]])</f>
        <v>2</v>
      </c>
      <c r="H259">
        <v>679.86</v>
      </c>
      <c r="I259">
        <v>0.22</v>
      </c>
      <c r="J259" t="s">
        <v>1829</v>
      </c>
      <c r="K259" s="10">
        <v>1060.5816</v>
      </c>
      <c r="L259" s="12">
        <f>Sales_Fact[[#This Row],[Quantity New]]*Sales_Fact[[#This Row],[Unit_Price]]</f>
        <v>1359.72</v>
      </c>
      <c r="M259" s="12">
        <f>Sales_Fact[[#This Row],[Quantity New*Unit Price]]-Sales_Fact[[#This Row],[Total_Amount]]</f>
        <v>299.13840000000005</v>
      </c>
      <c r="N259" s="12">
        <f>Sales_Fact[[#This Row],[Actual Discount]]/Sales_Fact[[#This Row],[Quantity New*Unit Price]]</f>
        <v>0.22000000000000003</v>
      </c>
    </row>
    <row r="260" spans="1:14" x14ac:dyDescent="0.3">
      <c r="A260" t="s">
        <v>2084</v>
      </c>
      <c r="B260" s="1">
        <v>45300</v>
      </c>
      <c r="C260" t="s">
        <v>464</v>
      </c>
      <c r="D260" t="s">
        <v>1618</v>
      </c>
      <c r="E260" t="s">
        <v>1807</v>
      </c>
      <c r="F260">
        <v>1</v>
      </c>
      <c r="G260" s="4">
        <f>IF(ISBLANK(Sales_Fact[[#This Row],[Quantity]]),AVERAGEIF(E:E,Sales_Fact[[#This Row],[Store_ID]],F:F),Sales_Fact[[#This Row],[Quantity]])</f>
        <v>1</v>
      </c>
      <c r="H260">
        <v>222.94</v>
      </c>
      <c r="I260">
        <v>0.19</v>
      </c>
      <c r="J260" t="s">
        <v>1824</v>
      </c>
      <c r="K260" s="10">
        <v>180.5814</v>
      </c>
      <c r="L260" s="12">
        <f>Sales_Fact[[#This Row],[Quantity New]]*Sales_Fact[[#This Row],[Unit_Price]]</f>
        <v>222.94</v>
      </c>
      <c r="M260" s="12">
        <f>Sales_Fact[[#This Row],[Quantity New*Unit Price]]-Sales_Fact[[#This Row],[Total_Amount]]</f>
        <v>42.358599999999996</v>
      </c>
      <c r="N260" s="12">
        <f>Sales_Fact[[#This Row],[Actual Discount]]/Sales_Fact[[#This Row],[Quantity New*Unit Price]]</f>
        <v>0.18999999999999997</v>
      </c>
    </row>
    <row r="261" spans="1:14" x14ac:dyDescent="0.3">
      <c r="A261" t="s">
        <v>2085</v>
      </c>
      <c r="B261" s="1">
        <v>45773</v>
      </c>
      <c r="C261" t="s">
        <v>794</v>
      </c>
      <c r="D261" t="s">
        <v>1618</v>
      </c>
      <c r="E261" t="s">
        <v>1761</v>
      </c>
      <c r="F261">
        <v>2</v>
      </c>
      <c r="G261" s="4">
        <f>IF(ISBLANK(Sales_Fact[[#This Row],[Quantity]]),AVERAGEIF(E:E,Sales_Fact[[#This Row],[Store_ID]],F:F),Sales_Fact[[#This Row],[Quantity]])</f>
        <v>2</v>
      </c>
      <c r="H261">
        <v>355.3</v>
      </c>
      <c r="J261" t="s">
        <v>1826</v>
      </c>
      <c r="K261" s="10">
        <v>589.798</v>
      </c>
      <c r="L261" s="12">
        <f>Sales_Fact[[#This Row],[Quantity New]]*Sales_Fact[[#This Row],[Unit_Price]]</f>
        <v>710.6</v>
      </c>
      <c r="M261" s="12">
        <f>Sales_Fact[[#This Row],[Quantity New*Unit Price]]-Sales_Fact[[#This Row],[Total_Amount]]</f>
        <v>120.80200000000002</v>
      </c>
      <c r="N261" s="12">
        <f>Sales_Fact[[#This Row],[Actual Discount]]/Sales_Fact[[#This Row],[Quantity New*Unit Price]]</f>
        <v>0.17</v>
      </c>
    </row>
    <row r="262" spans="1:14" x14ac:dyDescent="0.3">
      <c r="A262" t="s">
        <v>2086</v>
      </c>
      <c r="B262" s="1">
        <v>45497</v>
      </c>
      <c r="C262" t="s">
        <v>366</v>
      </c>
      <c r="D262" t="s">
        <v>1726</v>
      </c>
      <c r="E262" t="s">
        <v>1813</v>
      </c>
      <c r="F262">
        <v>4</v>
      </c>
      <c r="G262" s="4">
        <f>IF(ISBLANK(Sales_Fact[[#This Row],[Quantity]]),AVERAGEIF(E:E,Sales_Fact[[#This Row],[Store_ID]],F:F),Sales_Fact[[#This Row],[Quantity]])</f>
        <v>4</v>
      </c>
      <c r="H262">
        <v>611.29999999999995</v>
      </c>
      <c r="I262">
        <v>0.11</v>
      </c>
      <c r="J262" t="s">
        <v>1826</v>
      </c>
      <c r="K262" s="10">
        <v>2176.2280000000001</v>
      </c>
      <c r="L262" s="12">
        <f>Sales_Fact[[#This Row],[Quantity New]]*Sales_Fact[[#This Row],[Unit_Price]]</f>
        <v>2445.1999999999998</v>
      </c>
      <c r="M262" s="12">
        <f>Sales_Fact[[#This Row],[Quantity New*Unit Price]]-Sales_Fact[[#This Row],[Total_Amount]]</f>
        <v>268.97199999999975</v>
      </c>
      <c r="N262" s="12">
        <f>Sales_Fact[[#This Row],[Actual Discount]]/Sales_Fact[[#This Row],[Quantity New*Unit Price]]</f>
        <v>0.1099999999999999</v>
      </c>
    </row>
    <row r="263" spans="1:14" x14ac:dyDescent="0.3">
      <c r="A263" t="s">
        <v>2087</v>
      </c>
      <c r="B263" s="1">
        <v>45742</v>
      </c>
      <c r="C263" t="s">
        <v>1047</v>
      </c>
      <c r="D263" t="s">
        <v>1543</v>
      </c>
      <c r="E263" t="s">
        <v>1782</v>
      </c>
      <c r="F263">
        <v>4</v>
      </c>
      <c r="G263" s="4">
        <f>IF(ISBLANK(Sales_Fact[[#This Row],[Quantity]]),AVERAGEIF(E:E,Sales_Fact[[#This Row],[Store_ID]],F:F),Sales_Fact[[#This Row],[Quantity]])</f>
        <v>4</v>
      </c>
      <c r="H263">
        <v>849.21</v>
      </c>
      <c r="I263">
        <v>7.0000000000000007E-2</v>
      </c>
      <c r="J263" t="s">
        <v>1824</v>
      </c>
      <c r="K263" s="10">
        <v>3159.0612000000001</v>
      </c>
      <c r="L263" s="12">
        <f>Sales_Fact[[#This Row],[Quantity New]]*Sales_Fact[[#This Row],[Unit_Price]]</f>
        <v>3396.84</v>
      </c>
      <c r="M263" s="12">
        <f>Sales_Fact[[#This Row],[Quantity New*Unit Price]]-Sales_Fact[[#This Row],[Total_Amount]]</f>
        <v>237.77880000000005</v>
      </c>
      <c r="N263" s="12">
        <f>Sales_Fact[[#This Row],[Actual Discount]]/Sales_Fact[[#This Row],[Quantity New*Unit Price]]</f>
        <v>7.0000000000000007E-2</v>
      </c>
    </row>
    <row r="264" spans="1:14" x14ac:dyDescent="0.3">
      <c r="A264" t="s">
        <v>2088</v>
      </c>
      <c r="B264" s="1">
        <v>45713</v>
      </c>
      <c r="C264" t="s">
        <v>681</v>
      </c>
      <c r="D264" t="s">
        <v>1632</v>
      </c>
      <c r="E264" t="s">
        <v>1779</v>
      </c>
      <c r="F264">
        <v>3</v>
      </c>
      <c r="G264" s="4">
        <f>IF(ISBLANK(Sales_Fact[[#This Row],[Quantity]]),AVERAGEIF(E:E,Sales_Fact[[#This Row],[Store_ID]],F:F),Sales_Fact[[#This Row],[Quantity]])</f>
        <v>3</v>
      </c>
      <c r="H264">
        <v>553.12</v>
      </c>
      <c r="I264">
        <v>0.28000000000000003</v>
      </c>
      <c r="J264" t="s">
        <v>1829</v>
      </c>
      <c r="K264" s="10">
        <v>1194.7392</v>
      </c>
      <c r="L264" s="12">
        <f>Sales_Fact[[#This Row],[Quantity New]]*Sales_Fact[[#This Row],[Unit_Price]]</f>
        <v>1659.3600000000001</v>
      </c>
      <c r="M264" s="12">
        <f>Sales_Fact[[#This Row],[Quantity New*Unit Price]]-Sales_Fact[[#This Row],[Total_Amount]]</f>
        <v>464.62080000000014</v>
      </c>
      <c r="N264" s="12">
        <f>Sales_Fact[[#This Row],[Actual Discount]]/Sales_Fact[[#This Row],[Quantity New*Unit Price]]</f>
        <v>0.28000000000000008</v>
      </c>
    </row>
    <row r="265" spans="1:14" x14ac:dyDescent="0.3">
      <c r="A265" t="s">
        <v>2089</v>
      </c>
      <c r="B265" s="1">
        <v>45826</v>
      </c>
      <c r="C265" t="s">
        <v>896</v>
      </c>
      <c r="D265" t="s">
        <v>1730</v>
      </c>
      <c r="E265" t="s">
        <v>1786</v>
      </c>
      <c r="F265">
        <v>2</v>
      </c>
      <c r="G265" s="4">
        <f>IF(ISBLANK(Sales_Fact[[#This Row],[Quantity]]),AVERAGEIF(E:E,Sales_Fact[[#This Row],[Store_ID]],F:F),Sales_Fact[[#This Row],[Quantity]])</f>
        <v>2</v>
      </c>
      <c r="H265">
        <v>903.08</v>
      </c>
      <c r="I265">
        <v>0.18</v>
      </c>
      <c r="J265" t="s">
        <v>1829</v>
      </c>
      <c r="K265" s="10">
        <v>1481.0512000000001</v>
      </c>
      <c r="L265" s="12">
        <f>Sales_Fact[[#This Row],[Quantity New]]*Sales_Fact[[#This Row],[Unit_Price]]</f>
        <v>1806.16</v>
      </c>
      <c r="M265" s="12">
        <f>Sales_Fact[[#This Row],[Quantity New*Unit Price]]-Sales_Fact[[#This Row],[Total_Amount]]</f>
        <v>325.10879999999997</v>
      </c>
      <c r="N265" s="12">
        <f>Sales_Fact[[#This Row],[Actual Discount]]/Sales_Fact[[#This Row],[Quantity New*Unit Price]]</f>
        <v>0.17999999999999997</v>
      </c>
    </row>
    <row r="266" spans="1:14" x14ac:dyDescent="0.3">
      <c r="A266" t="s">
        <v>2090</v>
      </c>
      <c r="B266" s="1">
        <v>45648</v>
      </c>
      <c r="C266" t="s">
        <v>1472</v>
      </c>
      <c r="D266" t="s">
        <v>1580</v>
      </c>
      <c r="E266" t="s">
        <v>1792</v>
      </c>
      <c r="F266">
        <v>4</v>
      </c>
      <c r="G266" s="4">
        <f>IF(ISBLANK(Sales_Fact[[#This Row],[Quantity]]),AVERAGEIF(E:E,Sales_Fact[[#This Row],[Store_ID]],F:F),Sales_Fact[[#This Row],[Quantity]])</f>
        <v>4</v>
      </c>
      <c r="H266">
        <v>640.23</v>
      </c>
      <c r="I266">
        <v>0.06</v>
      </c>
      <c r="J266" t="s">
        <v>1829</v>
      </c>
      <c r="K266" s="10">
        <v>2407.2647999999999</v>
      </c>
      <c r="L266" s="12">
        <f>Sales_Fact[[#This Row],[Quantity New]]*Sales_Fact[[#This Row],[Unit_Price]]</f>
        <v>2560.92</v>
      </c>
      <c r="M266" s="12">
        <f>Sales_Fact[[#This Row],[Quantity New*Unit Price]]-Sales_Fact[[#This Row],[Total_Amount]]</f>
        <v>153.65520000000015</v>
      </c>
      <c r="N266" s="12">
        <f>Sales_Fact[[#This Row],[Actual Discount]]/Sales_Fact[[#This Row],[Quantity New*Unit Price]]</f>
        <v>6.000000000000006E-2</v>
      </c>
    </row>
    <row r="267" spans="1:14" x14ac:dyDescent="0.3">
      <c r="A267" t="s">
        <v>2091</v>
      </c>
      <c r="B267" s="1">
        <v>45836</v>
      </c>
      <c r="C267" t="s">
        <v>478</v>
      </c>
      <c r="D267" t="s">
        <v>1590</v>
      </c>
      <c r="E267" t="s">
        <v>1776</v>
      </c>
      <c r="F267">
        <v>1</v>
      </c>
      <c r="G267" s="4">
        <f>IF(ISBLANK(Sales_Fact[[#This Row],[Quantity]]),AVERAGEIF(E:E,Sales_Fact[[#This Row],[Store_ID]],F:F),Sales_Fact[[#This Row],[Quantity]])</f>
        <v>1</v>
      </c>
      <c r="H267">
        <v>518</v>
      </c>
      <c r="I267">
        <v>0.25</v>
      </c>
      <c r="J267" t="s">
        <v>1824</v>
      </c>
      <c r="K267" s="10">
        <v>388.5</v>
      </c>
      <c r="L267" s="12">
        <f>Sales_Fact[[#This Row],[Quantity New]]*Sales_Fact[[#This Row],[Unit_Price]]</f>
        <v>518</v>
      </c>
      <c r="M267" s="12">
        <f>Sales_Fact[[#This Row],[Quantity New*Unit Price]]-Sales_Fact[[#This Row],[Total_Amount]]</f>
        <v>129.5</v>
      </c>
      <c r="N267" s="12">
        <f>Sales_Fact[[#This Row],[Actual Discount]]/Sales_Fact[[#This Row],[Quantity New*Unit Price]]</f>
        <v>0.25</v>
      </c>
    </row>
    <row r="268" spans="1:14" x14ac:dyDescent="0.3">
      <c r="A268" t="s">
        <v>2092</v>
      </c>
      <c r="B268" s="1">
        <v>45437</v>
      </c>
      <c r="C268" t="s">
        <v>1343</v>
      </c>
      <c r="D268" t="s">
        <v>1676</v>
      </c>
      <c r="E268" t="s">
        <v>1769</v>
      </c>
      <c r="F268">
        <v>4</v>
      </c>
      <c r="G268" s="4">
        <f>IF(ISBLANK(Sales_Fact[[#This Row],[Quantity]]),AVERAGEIF(E:E,Sales_Fact[[#This Row],[Store_ID]],F:F),Sales_Fact[[#This Row],[Quantity]])</f>
        <v>4</v>
      </c>
      <c r="H268">
        <v>779.25</v>
      </c>
      <c r="I268">
        <v>0.25</v>
      </c>
      <c r="J268" t="s">
        <v>1824</v>
      </c>
      <c r="K268" s="10">
        <v>2337.75</v>
      </c>
      <c r="L268" s="12">
        <f>Sales_Fact[[#This Row],[Quantity New]]*Sales_Fact[[#This Row],[Unit_Price]]</f>
        <v>3117</v>
      </c>
      <c r="M268" s="12">
        <f>Sales_Fact[[#This Row],[Quantity New*Unit Price]]-Sales_Fact[[#This Row],[Total_Amount]]</f>
        <v>779.25</v>
      </c>
      <c r="N268" s="12">
        <f>Sales_Fact[[#This Row],[Actual Discount]]/Sales_Fact[[#This Row],[Quantity New*Unit Price]]</f>
        <v>0.25</v>
      </c>
    </row>
    <row r="269" spans="1:14" x14ac:dyDescent="0.3">
      <c r="A269" t="s">
        <v>2093</v>
      </c>
      <c r="B269" s="1">
        <v>45807</v>
      </c>
      <c r="C269" t="s">
        <v>411</v>
      </c>
      <c r="D269" t="s">
        <v>1714</v>
      </c>
      <c r="E269" t="s">
        <v>1779</v>
      </c>
      <c r="F269">
        <v>2</v>
      </c>
      <c r="G269" s="4">
        <f>IF(ISBLANK(Sales_Fact[[#This Row],[Quantity]]),AVERAGEIF(E:E,Sales_Fact[[#This Row],[Store_ID]],F:F),Sales_Fact[[#This Row],[Quantity]])</f>
        <v>2</v>
      </c>
      <c r="H269">
        <v>467.75</v>
      </c>
      <c r="I269">
        <v>0.26</v>
      </c>
      <c r="J269" t="s">
        <v>1824</v>
      </c>
      <c r="K269" s="10">
        <v>692.27</v>
      </c>
      <c r="L269" s="12">
        <f>Sales_Fact[[#This Row],[Quantity New]]*Sales_Fact[[#This Row],[Unit_Price]]</f>
        <v>935.5</v>
      </c>
      <c r="M269" s="12">
        <f>Sales_Fact[[#This Row],[Quantity New*Unit Price]]-Sales_Fact[[#This Row],[Total_Amount]]</f>
        <v>243.23000000000002</v>
      </c>
      <c r="N269" s="12">
        <f>Sales_Fact[[#This Row],[Actual Discount]]/Sales_Fact[[#This Row],[Quantity New*Unit Price]]</f>
        <v>0.26</v>
      </c>
    </row>
    <row r="270" spans="1:14" x14ac:dyDescent="0.3">
      <c r="A270" t="s">
        <v>2094</v>
      </c>
      <c r="B270" s="1">
        <v>45555</v>
      </c>
      <c r="C270" t="s">
        <v>1263</v>
      </c>
      <c r="D270" t="s">
        <v>1728</v>
      </c>
      <c r="E270" t="s">
        <v>1810</v>
      </c>
      <c r="F270">
        <v>3</v>
      </c>
      <c r="G270" s="4">
        <f>IF(ISBLANK(Sales_Fact[[#This Row],[Quantity]]),AVERAGEIF(E:E,Sales_Fact[[#This Row],[Store_ID]],F:F),Sales_Fact[[#This Row],[Quantity]])</f>
        <v>3</v>
      </c>
      <c r="H270">
        <f>VLOOKUP(Sales_Fact[[#This Row],[Product_ID]],Product_Dim_1[[Product_ID]:[Cost]],6,0)</f>
        <v>340.14</v>
      </c>
      <c r="I270">
        <v>0.06</v>
      </c>
      <c r="J270" t="s">
        <v>1824</v>
      </c>
      <c r="K270" s="10">
        <v>315.24779999999998</v>
      </c>
      <c r="L270" s="12">
        <f>Sales_Fact[[#This Row],[Quantity New]]*Sales_Fact[[#This Row],[Unit_Price]]</f>
        <v>1020.42</v>
      </c>
      <c r="M270" s="12">
        <f>Sales_Fact[[#This Row],[Quantity New*Unit Price]]-Sales_Fact[[#This Row],[Total_Amount]]</f>
        <v>705.17219999999998</v>
      </c>
      <c r="N270" s="12">
        <f>Sales_Fact[[#This Row],[Actual Discount]]/Sales_Fact[[#This Row],[Quantity New*Unit Price]]</f>
        <v>0.69106073969541959</v>
      </c>
    </row>
    <row r="271" spans="1:14" x14ac:dyDescent="0.3">
      <c r="A271" t="s">
        <v>2095</v>
      </c>
      <c r="B271" s="1">
        <v>45803</v>
      </c>
      <c r="C271" t="s">
        <v>711</v>
      </c>
      <c r="D271" t="s">
        <v>1622</v>
      </c>
      <c r="E271" t="s">
        <v>1752</v>
      </c>
      <c r="F271">
        <v>4</v>
      </c>
      <c r="G271" s="4">
        <f>IF(ISBLANK(Sales_Fact[[#This Row],[Quantity]]),AVERAGEIF(E:E,Sales_Fact[[#This Row],[Store_ID]],F:F),Sales_Fact[[#This Row],[Quantity]])</f>
        <v>4</v>
      </c>
      <c r="H271">
        <v>747.01</v>
      </c>
      <c r="I271">
        <v>0.13</v>
      </c>
      <c r="J271" t="s">
        <v>1826</v>
      </c>
      <c r="K271" s="10">
        <v>2599.5947999999999</v>
      </c>
      <c r="L271" s="12">
        <f>Sales_Fact[[#This Row],[Quantity New]]*Sales_Fact[[#This Row],[Unit_Price]]</f>
        <v>2988.04</v>
      </c>
      <c r="M271" s="12">
        <f>Sales_Fact[[#This Row],[Quantity New*Unit Price]]-Sales_Fact[[#This Row],[Total_Amount]]</f>
        <v>388.44520000000011</v>
      </c>
      <c r="N271" s="12">
        <f>Sales_Fact[[#This Row],[Actual Discount]]/Sales_Fact[[#This Row],[Quantity New*Unit Price]]</f>
        <v>0.13000000000000003</v>
      </c>
    </row>
    <row r="272" spans="1:14" x14ac:dyDescent="0.3">
      <c r="A272" t="s">
        <v>2096</v>
      </c>
      <c r="B272" s="1">
        <v>45735</v>
      </c>
      <c r="C272" t="s">
        <v>360</v>
      </c>
      <c r="D272" t="s">
        <v>1726</v>
      </c>
      <c r="E272" t="s">
        <v>1794</v>
      </c>
      <c r="F272">
        <v>4</v>
      </c>
      <c r="G272" s="4">
        <f>IF(ISBLANK(Sales_Fact[[#This Row],[Quantity]]),AVERAGEIF(E:E,Sales_Fact[[#This Row],[Store_ID]],F:F),Sales_Fact[[#This Row],[Quantity]])</f>
        <v>4</v>
      </c>
      <c r="H272">
        <v>461.83</v>
      </c>
      <c r="I272">
        <v>0.28000000000000003</v>
      </c>
      <c r="J272" t="s">
        <v>1826</v>
      </c>
      <c r="K272" s="10">
        <v>1330.0704000000001</v>
      </c>
      <c r="L272" s="12">
        <f>Sales_Fact[[#This Row],[Quantity New]]*Sales_Fact[[#This Row],[Unit_Price]]</f>
        <v>1847.32</v>
      </c>
      <c r="M272" s="12">
        <f>Sales_Fact[[#This Row],[Quantity New*Unit Price]]-Sales_Fact[[#This Row],[Total_Amount]]</f>
        <v>517.24959999999987</v>
      </c>
      <c r="N272" s="12">
        <f>Sales_Fact[[#This Row],[Actual Discount]]/Sales_Fact[[#This Row],[Quantity New*Unit Price]]</f>
        <v>0.27999999999999992</v>
      </c>
    </row>
    <row r="273" spans="1:14" x14ac:dyDescent="0.3">
      <c r="A273" t="s">
        <v>2097</v>
      </c>
      <c r="B273" s="1">
        <v>45750</v>
      </c>
      <c r="C273" t="s">
        <v>458</v>
      </c>
      <c r="D273" t="s">
        <v>1688</v>
      </c>
      <c r="E273" t="s">
        <v>1782</v>
      </c>
      <c r="F273">
        <v>2</v>
      </c>
      <c r="G273" s="4">
        <f>IF(ISBLANK(Sales_Fact[[#This Row],[Quantity]]),AVERAGEIF(E:E,Sales_Fact[[#This Row],[Store_ID]],F:F),Sales_Fact[[#This Row],[Quantity]])</f>
        <v>2</v>
      </c>
      <c r="H273">
        <v>105.15</v>
      </c>
      <c r="I273">
        <v>0.06</v>
      </c>
      <c r="J273" t="s">
        <v>1824</v>
      </c>
      <c r="K273" s="10">
        <v>197.68199999999999</v>
      </c>
      <c r="L273" s="12">
        <f>Sales_Fact[[#This Row],[Quantity New]]*Sales_Fact[[#This Row],[Unit_Price]]</f>
        <v>210.3</v>
      </c>
      <c r="M273" s="12">
        <f>Sales_Fact[[#This Row],[Quantity New*Unit Price]]-Sales_Fact[[#This Row],[Total_Amount]]</f>
        <v>12.618000000000023</v>
      </c>
      <c r="N273" s="12">
        <f>Sales_Fact[[#This Row],[Actual Discount]]/Sales_Fact[[#This Row],[Quantity New*Unit Price]]</f>
        <v>6.0000000000000109E-2</v>
      </c>
    </row>
    <row r="274" spans="1:14" x14ac:dyDescent="0.3">
      <c r="A274" t="s">
        <v>2098</v>
      </c>
      <c r="B274" s="1">
        <v>45693</v>
      </c>
      <c r="C274" t="s">
        <v>134</v>
      </c>
      <c r="D274" t="s">
        <v>1594</v>
      </c>
      <c r="E274" t="s">
        <v>1766</v>
      </c>
      <c r="F274">
        <v>3</v>
      </c>
      <c r="G274" s="4">
        <f>IF(ISBLANK(Sales_Fact[[#This Row],[Quantity]]),AVERAGEIF(E:E,Sales_Fact[[#This Row],[Store_ID]],F:F),Sales_Fact[[#This Row],[Quantity]])</f>
        <v>3</v>
      </c>
      <c r="H274">
        <v>610.24</v>
      </c>
      <c r="I274">
        <v>0.17</v>
      </c>
      <c r="J274" t="s">
        <v>1829</v>
      </c>
      <c r="K274" s="10">
        <v>1519.4975999999999</v>
      </c>
      <c r="L274" s="12">
        <f>Sales_Fact[[#This Row],[Quantity New]]*Sales_Fact[[#This Row],[Unit_Price]]</f>
        <v>1830.72</v>
      </c>
      <c r="M274" s="12">
        <f>Sales_Fact[[#This Row],[Quantity New*Unit Price]]-Sales_Fact[[#This Row],[Total_Amount]]</f>
        <v>311.22240000000011</v>
      </c>
      <c r="N274" s="12">
        <f>Sales_Fact[[#This Row],[Actual Discount]]/Sales_Fact[[#This Row],[Quantity New*Unit Price]]</f>
        <v>0.17000000000000007</v>
      </c>
    </row>
    <row r="275" spans="1:14" x14ac:dyDescent="0.3">
      <c r="A275" t="s">
        <v>2099</v>
      </c>
      <c r="B275" s="1">
        <v>45667</v>
      </c>
      <c r="C275" t="s">
        <v>984</v>
      </c>
      <c r="D275" t="s">
        <v>1696</v>
      </c>
      <c r="E275" t="s">
        <v>1782</v>
      </c>
      <c r="F275">
        <v>1</v>
      </c>
      <c r="G275" s="4">
        <f>IF(ISBLANK(Sales_Fact[[#This Row],[Quantity]]),AVERAGEIF(E:E,Sales_Fact[[#This Row],[Store_ID]],F:F),Sales_Fact[[#This Row],[Quantity]])</f>
        <v>1</v>
      </c>
      <c r="H275">
        <v>872.12</v>
      </c>
      <c r="I275">
        <v>7.0000000000000007E-2</v>
      </c>
      <c r="J275" t="s">
        <v>1826</v>
      </c>
      <c r="K275" s="10">
        <v>811.07159999999999</v>
      </c>
      <c r="L275" s="12">
        <f>Sales_Fact[[#This Row],[Quantity New]]*Sales_Fact[[#This Row],[Unit_Price]]</f>
        <v>872.12</v>
      </c>
      <c r="M275" s="12">
        <f>Sales_Fact[[#This Row],[Quantity New*Unit Price]]-Sales_Fact[[#This Row],[Total_Amount]]</f>
        <v>61.048400000000015</v>
      </c>
      <c r="N275" s="12">
        <f>Sales_Fact[[#This Row],[Actual Discount]]/Sales_Fact[[#This Row],[Quantity New*Unit Price]]</f>
        <v>7.0000000000000021E-2</v>
      </c>
    </row>
    <row r="276" spans="1:14" x14ac:dyDescent="0.3">
      <c r="A276" t="s">
        <v>2100</v>
      </c>
      <c r="B276" s="1">
        <v>45316</v>
      </c>
      <c r="C276" t="s">
        <v>1343</v>
      </c>
      <c r="D276" t="s">
        <v>1568</v>
      </c>
      <c r="E276" t="s">
        <v>1757</v>
      </c>
      <c r="F276">
        <v>1</v>
      </c>
      <c r="G276" s="4">
        <f>IF(ISBLANK(Sales_Fact[[#This Row],[Quantity]]),AVERAGEIF(E:E,Sales_Fact[[#This Row],[Store_ID]],F:F),Sales_Fact[[#This Row],[Quantity]])</f>
        <v>1</v>
      </c>
      <c r="H276">
        <v>406.79</v>
      </c>
      <c r="I276">
        <v>0.03</v>
      </c>
      <c r="J276" t="s">
        <v>1829</v>
      </c>
      <c r="K276" s="10">
        <v>394.58629999999999</v>
      </c>
      <c r="L276" s="12">
        <f>Sales_Fact[[#This Row],[Quantity New]]*Sales_Fact[[#This Row],[Unit_Price]]</f>
        <v>406.79</v>
      </c>
      <c r="M276" s="12">
        <f>Sales_Fact[[#This Row],[Quantity New*Unit Price]]-Sales_Fact[[#This Row],[Total_Amount]]</f>
        <v>12.203700000000026</v>
      </c>
      <c r="N276" s="12">
        <f>Sales_Fact[[#This Row],[Actual Discount]]/Sales_Fact[[#This Row],[Quantity New*Unit Price]]</f>
        <v>3.0000000000000061E-2</v>
      </c>
    </row>
    <row r="277" spans="1:14" x14ac:dyDescent="0.3">
      <c r="A277" t="s">
        <v>2101</v>
      </c>
      <c r="B277" s="1">
        <v>45932</v>
      </c>
      <c r="C277" t="s">
        <v>1163</v>
      </c>
      <c r="D277" t="s">
        <v>1656</v>
      </c>
      <c r="E277" t="s">
        <v>1799</v>
      </c>
      <c r="F277">
        <v>1</v>
      </c>
      <c r="G277" s="4">
        <f>IF(ISBLANK(Sales_Fact[[#This Row],[Quantity]]),AVERAGEIF(E:E,Sales_Fact[[#This Row],[Store_ID]],F:F),Sales_Fact[[#This Row],[Quantity]])</f>
        <v>1</v>
      </c>
      <c r="H277">
        <v>606.01</v>
      </c>
      <c r="I277">
        <v>0.04</v>
      </c>
      <c r="J277" t="s">
        <v>1826</v>
      </c>
      <c r="K277" s="10">
        <v>581.76959999999997</v>
      </c>
      <c r="L277" s="12">
        <f>Sales_Fact[[#This Row],[Quantity New]]*Sales_Fact[[#This Row],[Unit_Price]]</f>
        <v>606.01</v>
      </c>
      <c r="M277" s="12">
        <f>Sales_Fact[[#This Row],[Quantity New*Unit Price]]-Sales_Fact[[#This Row],[Total_Amount]]</f>
        <v>24.240400000000022</v>
      </c>
      <c r="N277" s="12">
        <f>Sales_Fact[[#This Row],[Actual Discount]]/Sales_Fact[[#This Row],[Quantity New*Unit Price]]</f>
        <v>4.0000000000000036E-2</v>
      </c>
    </row>
    <row r="278" spans="1:14" x14ac:dyDescent="0.3">
      <c r="A278" t="s">
        <v>2102</v>
      </c>
      <c r="B278" s="1">
        <v>45483</v>
      </c>
      <c r="C278" t="s">
        <v>1095</v>
      </c>
      <c r="D278" t="s">
        <v>1582</v>
      </c>
      <c r="E278" t="s">
        <v>1773</v>
      </c>
      <c r="F278">
        <v>4</v>
      </c>
      <c r="G278" s="4">
        <f>IF(ISBLANK(Sales_Fact[[#This Row],[Quantity]]),AVERAGEIF(E:E,Sales_Fact[[#This Row],[Store_ID]],F:F),Sales_Fact[[#This Row],[Quantity]])</f>
        <v>4</v>
      </c>
      <c r="H278">
        <v>322.58</v>
      </c>
      <c r="I278">
        <v>0.06</v>
      </c>
      <c r="J278" t="s">
        <v>1824</v>
      </c>
      <c r="K278" s="10">
        <v>1212.9007999999999</v>
      </c>
      <c r="L278" s="12">
        <f>Sales_Fact[[#This Row],[Quantity New]]*Sales_Fact[[#This Row],[Unit_Price]]</f>
        <v>1290.32</v>
      </c>
      <c r="M278" s="12">
        <f>Sales_Fact[[#This Row],[Quantity New*Unit Price]]-Sales_Fact[[#This Row],[Total_Amount]]</f>
        <v>77.419200000000046</v>
      </c>
      <c r="N278" s="12">
        <f>Sales_Fact[[#This Row],[Actual Discount]]/Sales_Fact[[#This Row],[Quantity New*Unit Price]]</f>
        <v>6.0000000000000039E-2</v>
      </c>
    </row>
    <row r="279" spans="1:14" x14ac:dyDescent="0.3">
      <c r="A279" t="s">
        <v>2103</v>
      </c>
      <c r="B279" s="1">
        <v>45661</v>
      </c>
      <c r="C279" t="s">
        <v>1489</v>
      </c>
      <c r="D279" t="s">
        <v>1702</v>
      </c>
      <c r="E279" t="s">
        <v>1810</v>
      </c>
      <c r="F279">
        <v>4</v>
      </c>
      <c r="G279" s="4">
        <f>IF(ISBLANK(Sales_Fact[[#This Row],[Quantity]]),AVERAGEIF(E:E,Sales_Fact[[#This Row],[Store_ID]],F:F),Sales_Fact[[#This Row],[Quantity]])</f>
        <v>4</v>
      </c>
      <c r="H279">
        <v>463.17</v>
      </c>
      <c r="I279">
        <v>0.06</v>
      </c>
      <c r="J279" t="s">
        <v>1826</v>
      </c>
      <c r="K279" s="10">
        <v>1741.5192</v>
      </c>
      <c r="L279" s="12">
        <f>Sales_Fact[[#This Row],[Quantity New]]*Sales_Fact[[#This Row],[Unit_Price]]</f>
        <v>1852.68</v>
      </c>
      <c r="M279" s="12">
        <f>Sales_Fact[[#This Row],[Quantity New*Unit Price]]-Sales_Fact[[#This Row],[Total_Amount]]</f>
        <v>111.16080000000011</v>
      </c>
      <c r="N279" s="12">
        <f>Sales_Fact[[#This Row],[Actual Discount]]/Sales_Fact[[#This Row],[Quantity New*Unit Price]]</f>
        <v>6.0000000000000053E-2</v>
      </c>
    </row>
    <row r="280" spans="1:14" x14ac:dyDescent="0.3">
      <c r="A280" t="s">
        <v>2104</v>
      </c>
      <c r="B280" s="1">
        <v>45798</v>
      </c>
      <c r="C280" t="s">
        <v>996</v>
      </c>
      <c r="D280" t="s">
        <v>1598</v>
      </c>
      <c r="E280" t="s">
        <v>1779</v>
      </c>
      <c r="F280">
        <v>4</v>
      </c>
      <c r="G280" s="4">
        <f>IF(ISBLANK(Sales_Fact[[#This Row],[Quantity]]),AVERAGEIF(E:E,Sales_Fact[[#This Row],[Store_ID]],F:F),Sales_Fact[[#This Row],[Quantity]])</f>
        <v>4</v>
      </c>
      <c r="H280">
        <v>285.82</v>
      </c>
      <c r="I280">
        <v>0.18</v>
      </c>
      <c r="J280" t="s">
        <v>1826</v>
      </c>
      <c r="K280" s="10">
        <v>937.4896</v>
      </c>
      <c r="L280" s="12">
        <f>Sales_Fact[[#This Row],[Quantity New]]*Sales_Fact[[#This Row],[Unit_Price]]</f>
        <v>1143.28</v>
      </c>
      <c r="M280" s="12">
        <f>Sales_Fact[[#This Row],[Quantity New*Unit Price]]-Sales_Fact[[#This Row],[Total_Amount]]</f>
        <v>205.79039999999998</v>
      </c>
      <c r="N280" s="12">
        <f>Sales_Fact[[#This Row],[Actual Discount]]/Sales_Fact[[#This Row],[Quantity New*Unit Price]]</f>
        <v>0.18</v>
      </c>
    </row>
    <row r="281" spans="1:14" x14ac:dyDescent="0.3">
      <c r="A281" t="s">
        <v>2105</v>
      </c>
      <c r="B281" s="1">
        <v>45868</v>
      </c>
      <c r="C281" t="s">
        <v>1026</v>
      </c>
      <c r="D281" t="s">
        <v>1622</v>
      </c>
      <c r="E281" t="s">
        <v>1792</v>
      </c>
      <c r="F281">
        <v>3</v>
      </c>
      <c r="G281" s="4">
        <f>IF(ISBLANK(Sales_Fact[[#This Row],[Quantity]]),AVERAGEIF(E:E,Sales_Fact[[#This Row],[Store_ID]],F:F),Sales_Fact[[#This Row],[Quantity]])</f>
        <v>3</v>
      </c>
      <c r="H281">
        <v>995.38</v>
      </c>
      <c r="I281">
        <v>0.1</v>
      </c>
      <c r="J281" t="s">
        <v>1826</v>
      </c>
      <c r="K281" s="10">
        <v>2687.5259999999998</v>
      </c>
      <c r="L281" s="12">
        <f>Sales_Fact[[#This Row],[Quantity New]]*Sales_Fact[[#This Row],[Unit_Price]]</f>
        <v>2986.14</v>
      </c>
      <c r="M281" s="12">
        <f>Sales_Fact[[#This Row],[Quantity New*Unit Price]]-Sales_Fact[[#This Row],[Total_Amount]]</f>
        <v>298.61400000000003</v>
      </c>
      <c r="N281" s="12">
        <f>Sales_Fact[[#This Row],[Actual Discount]]/Sales_Fact[[#This Row],[Quantity New*Unit Price]]</f>
        <v>0.10000000000000002</v>
      </c>
    </row>
    <row r="282" spans="1:14" x14ac:dyDescent="0.3">
      <c r="A282" t="s">
        <v>2106</v>
      </c>
      <c r="B282" s="1">
        <v>45757</v>
      </c>
      <c r="C282" t="s">
        <v>414</v>
      </c>
      <c r="D282" t="s">
        <v>1672</v>
      </c>
      <c r="E282" t="s">
        <v>1782</v>
      </c>
      <c r="F282">
        <v>1</v>
      </c>
      <c r="G282" s="4">
        <f>IF(ISBLANK(Sales_Fact[[#This Row],[Quantity]]),AVERAGEIF(E:E,Sales_Fact[[#This Row],[Store_ID]],F:F),Sales_Fact[[#This Row],[Quantity]])</f>
        <v>1</v>
      </c>
      <c r="H282">
        <v>329.31</v>
      </c>
      <c r="I282">
        <v>0.09</v>
      </c>
      <c r="J282" t="s">
        <v>1824</v>
      </c>
      <c r="K282" s="10">
        <v>299.6721</v>
      </c>
      <c r="L282" s="12">
        <f>Sales_Fact[[#This Row],[Quantity New]]*Sales_Fact[[#This Row],[Unit_Price]]</f>
        <v>329.31</v>
      </c>
      <c r="M282" s="12">
        <f>Sales_Fact[[#This Row],[Quantity New*Unit Price]]-Sales_Fact[[#This Row],[Total_Amount]]</f>
        <v>29.637900000000002</v>
      </c>
      <c r="N282" s="12">
        <f>Sales_Fact[[#This Row],[Actual Discount]]/Sales_Fact[[#This Row],[Quantity New*Unit Price]]</f>
        <v>9.0000000000000011E-2</v>
      </c>
    </row>
    <row r="283" spans="1:14" x14ac:dyDescent="0.3">
      <c r="A283" t="s">
        <v>2107</v>
      </c>
      <c r="B283" s="1">
        <v>45475</v>
      </c>
      <c r="C283" t="s">
        <v>1507</v>
      </c>
      <c r="D283" t="s">
        <v>1642</v>
      </c>
      <c r="E283" t="s">
        <v>1804</v>
      </c>
      <c r="F283">
        <v>3</v>
      </c>
      <c r="G283" s="4">
        <f>IF(ISBLANK(Sales_Fact[[#This Row],[Quantity]]),AVERAGEIF(E:E,Sales_Fact[[#This Row],[Store_ID]],F:F),Sales_Fact[[#This Row],[Quantity]])</f>
        <v>3</v>
      </c>
      <c r="H283">
        <v>64.2</v>
      </c>
      <c r="I283">
        <v>0.08</v>
      </c>
      <c r="J283" t="s">
        <v>1829</v>
      </c>
      <c r="K283" s="10">
        <v>177.19200000000001</v>
      </c>
      <c r="L283" s="12">
        <f>Sales_Fact[[#This Row],[Quantity New]]*Sales_Fact[[#This Row],[Unit_Price]]</f>
        <v>192.60000000000002</v>
      </c>
      <c r="M283" s="12">
        <f>Sales_Fact[[#This Row],[Quantity New*Unit Price]]-Sales_Fact[[#This Row],[Total_Amount]]</f>
        <v>15.408000000000015</v>
      </c>
      <c r="N283" s="12">
        <f>Sales_Fact[[#This Row],[Actual Discount]]/Sales_Fact[[#This Row],[Quantity New*Unit Price]]</f>
        <v>8.0000000000000071E-2</v>
      </c>
    </row>
    <row r="284" spans="1:14" x14ac:dyDescent="0.3">
      <c r="A284" t="s">
        <v>2108</v>
      </c>
      <c r="B284" s="1">
        <v>45829</v>
      </c>
      <c r="C284" t="s">
        <v>836</v>
      </c>
      <c r="D284" t="s">
        <v>1570</v>
      </c>
      <c r="E284" t="s">
        <v>1797</v>
      </c>
      <c r="F284">
        <v>3</v>
      </c>
      <c r="G284" s="4">
        <f>IF(ISBLANK(Sales_Fact[[#This Row],[Quantity]]),AVERAGEIF(E:E,Sales_Fact[[#This Row],[Store_ID]],F:F),Sales_Fact[[#This Row],[Quantity]])</f>
        <v>3</v>
      </c>
      <c r="H284">
        <v>697.13</v>
      </c>
      <c r="I284">
        <v>0.25</v>
      </c>
      <c r="J284" t="s">
        <v>1829</v>
      </c>
      <c r="K284" s="10">
        <v>1568.5425</v>
      </c>
      <c r="L284" s="12">
        <f>Sales_Fact[[#This Row],[Quantity New]]*Sales_Fact[[#This Row],[Unit_Price]]</f>
        <v>2091.39</v>
      </c>
      <c r="M284" s="12">
        <f>Sales_Fact[[#This Row],[Quantity New*Unit Price]]-Sales_Fact[[#This Row],[Total_Amount]]</f>
        <v>522.84749999999985</v>
      </c>
      <c r="N284" s="12">
        <f>Sales_Fact[[#This Row],[Actual Discount]]/Sales_Fact[[#This Row],[Quantity New*Unit Price]]</f>
        <v>0.24999999999999994</v>
      </c>
    </row>
    <row r="285" spans="1:14" x14ac:dyDescent="0.3">
      <c r="A285" t="s">
        <v>2109</v>
      </c>
      <c r="B285" s="1">
        <v>45639</v>
      </c>
      <c r="C285" t="s">
        <v>97</v>
      </c>
      <c r="D285" t="s">
        <v>1565</v>
      </c>
      <c r="E285" t="s">
        <v>1773</v>
      </c>
      <c r="F285">
        <v>3</v>
      </c>
      <c r="G285" s="4">
        <f>IF(ISBLANK(Sales_Fact[[#This Row],[Quantity]]),AVERAGEIF(E:E,Sales_Fact[[#This Row],[Store_ID]],F:F),Sales_Fact[[#This Row],[Quantity]])</f>
        <v>3</v>
      </c>
      <c r="H285">
        <v>134.30000000000001</v>
      </c>
      <c r="I285">
        <v>0.14000000000000001</v>
      </c>
      <c r="J285" t="s">
        <v>1824</v>
      </c>
      <c r="K285" s="10">
        <v>346.49400000000003</v>
      </c>
      <c r="L285" s="12">
        <f>Sales_Fact[[#This Row],[Quantity New]]*Sales_Fact[[#This Row],[Unit_Price]]</f>
        <v>402.90000000000003</v>
      </c>
      <c r="M285" s="12">
        <f>Sales_Fact[[#This Row],[Quantity New*Unit Price]]-Sales_Fact[[#This Row],[Total_Amount]]</f>
        <v>56.406000000000006</v>
      </c>
      <c r="N285" s="12">
        <f>Sales_Fact[[#This Row],[Actual Discount]]/Sales_Fact[[#This Row],[Quantity New*Unit Price]]</f>
        <v>0.14000000000000001</v>
      </c>
    </row>
    <row r="286" spans="1:14" x14ac:dyDescent="0.3">
      <c r="A286" t="s">
        <v>2110</v>
      </c>
      <c r="B286" s="1">
        <v>45518</v>
      </c>
      <c r="C286" t="s">
        <v>830</v>
      </c>
      <c r="D286" t="s">
        <v>1716</v>
      </c>
      <c r="E286" t="s">
        <v>1797</v>
      </c>
      <c r="F286">
        <v>1</v>
      </c>
      <c r="G286" s="4">
        <f>IF(ISBLANK(Sales_Fact[[#This Row],[Quantity]]),AVERAGEIF(E:E,Sales_Fact[[#This Row],[Store_ID]],F:F),Sales_Fact[[#This Row],[Quantity]])</f>
        <v>1</v>
      </c>
      <c r="H286">
        <v>520.92999999999995</v>
      </c>
      <c r="I286">
        <v>0.15</v>
      </c>
      <c r="J286" t="s">
        <v>1824</v>
      </c>
      <c r="K286" s="10">
        <v>442.79050000000001</v>
      </c>
      <c r="L286" s="12">
        <f>Sales_Fact[[#This Row],[Quantity New]]*Sales_Fact[[#This Row],[Unit_Price]]</f>
        <v>520.92999999999995</v>
      </c>
      <c r="M286" s="12">
        <f>Sales_Fact[[#This Row],[Quantity New*Unit Price]]-Sales_Fact[[#This Row],[Total_Amount]]</f>
        <v>78.139499999999941</v>
      </c>
      <c r="N286" s="12">
        <f>Sales_Fact[[#This Row],[Actual Discount]]/Sales_Fact[[#This Row],[Quantity New*Unit Price]]</f>
        <v>0.14999999999999991</v>
      </c>
    </row>
    <row r="287" spans="1:14" x14ac:dyDescent="0.3">
      <c r="A287" t="s">
        <v>2111</v>
      </c>
      <c r="B287" s="1">
        <v>45721</v>
      </c>
      <c r="C287" t="s">
        <v>727</v>
      </c>
      <c r="D287" t="s">
        <v>1586</v>
      </c>
      <c r="E287" t="s">
        <v>1779</v>
      </c>
      <c r="F287">
        <v>2</v>
      </c>
      <c r="G287" s="4">
        <f>IF(ISBLANK(Sales_Fact[[#This Row],[Quantity]]),AVERAGEIF(E:E,Sales_Fact[[#This Row],[Store_ID]],F:F),Sales_Fact[[#This Row],[Quantity]])</f>
        <v>2</v>
      </c>
      <c r="H287">
        <v>350.12</v>
      </c>
      <c r="I287">
        <v>0.21</v>
      </c>
      <c r="J287" t="s">
        <v>1829</v>
      </c>
      <c r="K287" s="10">
        <v>553.18960000000004</v>
      </c>
      <c r="L287" s="12">
        <f>Sales_Fact[[#This Row],[Quantity New]]*Sales_Fact[[#This Row],[Unit_Price]]</f>
        <v>700.24</v>
      </c>
      <c r="M287" s="12">
        <f>Sales_Fact[[#This Row],[Quantity New*Unit Price]]-Sales_Fact[[#This Row],[Total_Amount]]</f>
        <v>147.05039999999997</v>
      </c>
      <c r="N287" s="12">
        <f>Sales_Fact[[#This Row],[Actual Discount]]/Sales_Fact[[#This Row],[Quantity New*Unit Price]]</f>
        <v>0.20999999999999996</v>
      </c>
    </row>
    <row r="288" spans="1:14" x14ac:dyDescent="0.3">
      <c r="A288" t="s">
        <v>2112</v>
      </c>
      <c r="B288" s="1">
        <v>45308</v>
      </c>
      <c r="C288" t="s">
        <v>1437</v>
      </c>
      <c r="D288" t="s">
        <v>1644</v>
      </c>
      <c r="E288" t="s">
        <v>1813</v>
      </c>
      <c r="F288">
        <v>3</v>
      </c>
      <c r="G288" s="4">
        <f>IF(ISBLANK(Sales_Fact[[#This Row],[Quantity]]),AVERAGEIF(E:E,Sales_Fact[[#This Row],[Store_ID]],F:F),Sales_Fact[[#This Row],[Quantity]])</f>
        <v>3</v>
      </c>
      <c r="H288">
        <v>807.95</v>
      </c>
      <c r="I288">
        <v>0.1</v>
      </c>
      <c r="J288" t="s">
        <v>1826</v>
      </c>
      <c r="K288" s="10">
        <v>2181.4650000000011</v>
      </c>
      <c r="L288" s="12">
        <f>Sales_Fact[[#This Row],[Quantity New]]*Sales_Fact[[#This Row],[Unit_Price]]</f>
        <v>2423.8500000000004</v>
      </c>
      <c r="M288" s="12">
        <f>Sales_Fact[[#This Row],[Quantity New*Unit Price]]-Sales_Fact[[#This Row],[Total_Amount]]</f>
        <v>242.38499999999931</v>
      </c>
      <c r="N288" s="12">
        <f>Sales_Fact[[#This Row],[Actual Discount]]/Sales_Fact[[#This Row],[Quantity New*Unit Price]]</f>
        <v>9.99999999999997E-2</v>
      </c>
    </row>
    <row r="289" spans="1:14" x14ac:dyDescent="0.3">
      <c r="A289" t="s">
        <v>2113</v>
      </c>
      <c r="B289" s="1">
        <v>45889</v>
      </c>
      <c r="C289" t="s">
        <v>1053</v>
      </c>
      <c r="D289" t="s">
        <v>1624</v>
      </c>
      <c r="E289" t="s">
        <v>1776</v>
      </c>
      <c r="F289">
        <v>4</v>
      </c>
      <c r="G289" s="4">
        <f>IF(ISBLANK(Sales_Fact[[#This Row],[Quantity]]),AVERAGEIF(E:E,Sales_Fact[[#This Row],[Store_ID]],F:F),Sales_Fact[[#This Row],[Quantity]])</f>
        <v>4</v>
      </c>
      <c r="H289">
        <v>766.03</v>
      </c>
      <c r="I289">
        <v>0.28999999999999998</v>
      </c>
      <c r="J289" t="s">
        <v>1826</v>
      </c>
      <c r="K289" s="10">
        <v>2175.5252</v>
      </c>
      <c r="L289" s="12">
        <f>Sales_Fact[[#This Row],[Quantity New]]*Sales_Fact[[#This Row],[Unit_Price]]</f>
        <v>3064.12</v>
      </c>
      <c r="M289" s="12">
        <f>Sales_Fact[[#This Row],[Quantity New*Unit Price]]-Sales_Fact[[#This Row],[Total_Amount]]</f>
        <v>888.59479999999985</v>
      </c>
      <c r="N289" s="12">
        <f>Sales_Fact[[#This Row],[Actual Discount]]/Sales_Fact[[#This Row],[Quantity New*Unit Price]]</f>
        <v>0.28999999999999998</v>
      </c>
    </row>
    <row r="290" spans="1:14" x14ac:dyDescent="0.3">
      <c r="A290" t="s">
        <v>2114</v>
      </c>
      <c r="B290" s="1">
        <v>45386</v>
      </c>
      <c r="C290" t="s">
        <v>601</v>
      </c>
      <c r="D290" t="s">
        <v>1662</v>
      </c>
      <c r="E290" t="s">
        <v>1782</v>
      </c>
      <c r="F290">
        <v>3</v>
      </c>
      <c r="G290" s="4">
        <f>IF(ISBLANK(Sales_Fact[[#This Row],[Quantity]]),AVERAGEIF(E:E,Sales_Fact[[#This Row],[Store_ID]],F:F),Sales_Fact[[#This Row],[Quantity]])</f>
        <v>3</v>
      </c>
      <c r="H290">
        <v>545.1</v>
      </c>
      <c r="I290">
        <v>0.08</v>
      </c>
      <c r="J290" t="s">
        <v>1829</v>
      </c>
      <c r="K290" s="10">
        <v>1504.4760000000001</v>
      </c>
      <c r="L290" s="12">
        <f>Sales_Fact[[#This Row],[Quantity New]]*Sales_Fact[[#This Row],[Unit_Price]]</f>
        <v>1635.3000000000002</v>
      </c>
      <c r="M290" s="12">
        <f>Sales_Fact[[#This Row],[Quantity New*Unit Price]]-Sales_Fact[[#This Row],[Total_Amount]]</f>
        <v>130.82400000000007</v>
      </c>
      <c r="N290" s="12">
        <f>Sales_Fact[[#This Row],[Actual Discount]]/Sales_Fact[[#This Row],[Quantity New*Unit Price]]</f>
        <v>8.0000000000000029E-2</v>
      </c>
    </row>
    <row r="291" spans="1:14" x14ac:dyDescent="0.3">
      <c r="A291" t="s">
        <v>2115</v>
      </c>
      <c r="B291" s="1">
        <v>45438</v>
      </c>
      <c r="C291" t="s">
        <v>839</v>
      </c>
      <c r="D291" t="s">
        <v>1678</v>
      </c>
      <c r="E291" t="s">
        <v>1779</v>
      </c>
      <c r="F291">
        <v>1</v>
      </c>
      <c r="G291" s="4">
        <f>IF(ISBLANK(Sales_Fact[[#This Row],[Quantity]]),AVERAGEIF(E:E,Sales_Fact[[#This Row],[Store_ID]],F:F),Sales_Fact[[#This Row],[Quantity]])</f>
        <v>1</v>
      </c>
      <c r="H291">
        <v>203.61</v>
      </c>
      <c r="I291">
        <v>0.24</v>
      </c>
      <c r="J291" t="s">
        <v>1829</v>
      </c>
      <c r="K291" s="10">
        <v>154.74359999999999</v>
      </c>
      <c r="L291" s="12">
        <f>Sales_Fact[[#This Row],[Quantity New]]*Sales_Fact[[#This Row],[Unit_Price]]</f>
        <v>203.61</v>
      </c>
      <c r="M291" s="12">
        <f>Sales_Fact[[#This Row],[Quantity New*Unit Price]]-Sales_Fact[[#This Row],[Total_Amount]]</f>
        <v>48.866400000000027</v>
      </c>
      <c r="N291" s="12">
        <f>Sales_Fact[[#This Row],[Actual Discount]]/Sales_Fact[[#This Row],[Quantity New*Unit Price]]</f>
        <v>0.24000000000000013</v>
      </c>
    </row>
    <row r="292" spans="1:14" x14ac:dyDescent="0.3">
      <c r="A292" t="s">
        <v>2116</v>
      </c>
      <c r="B292" s="1">
        <v>45856</v>
      </c>
      <c r="C292" t="s">
        <v>1295</v>
      </c>
      <c r="D292" t="s">
        <v>1742</v>
      </c>
      <c r="E292" t="s">
        <v>1801</v>
      </c>
      <c r="F292">
        <v>4</v>
      </c>
      <c r="G292" s="4">
        <f>IF(ISBLANK(Sales_Fact[[#This Row],[Quantity]]),AVERAGEIF(E:E,Sales_Fact[[#This Row],[Store_ID]],F:F),Sales_Fact[[#This Row],[Quantity]])</f>
        <v>4</v>
      </c>
      <c r="H292">
        <v>493.8</v>
      </c>
      <c r="I292">
        <v>0.24</v>
      </c>
      <c r="J292" t="s">
        <v>1829</v>
      </c>
      <c r="K292" s="10">
        <v>1501.152</v>
      </c>
      <c r="L292" s="12">
        <f>Sales_Fact[[#This Row],[Quantity New]]*Sales_Fact[[#This Row],[Unit_Price]]</f>
        <v>1975.2</v>
      </c>
      <c r="M292" s="12">
        <f>Sales_Fact[[#This Row],[Quantity New*Unit Price]]-Sales_Fact[[#This Row],[Total_Amount]]</f>
        <v>474.048</v>
      </c>
      <c r="N292" s="12">
        <f>Sales_Fact[[#This Row],[Actual Discount]]/Sales_Fact[[#This Row],[Quantity New*Unit Price]]</f>
        <v>0.24</v>
      </c>
    </row>
    <row r="293" spans="1:14" x14ac:dyDescent="0.3">
      <c r="A293" t="s">
        <v>2117</v>
      </c>
      <c r="B293" s="1">
        <v>45485</v>
      </c>
      <c r="C293" t="s">
        <v>78</v>
      </c>
      <c r="D293" t="s">
        <v>1630</v>
      </c>
      <c r="E293" t="s">
        <v>1807</v>
      </c>
      <c r="F293">
        <v>1</v>
      </c>
      <c r="G293" s="4">
        <f>IF(ISBLANK(Sales_Fact[[#This Row],[Quantity]]),AVERAGEIF(E:E,Sales_Fact[[#This Row],[Store_ID]],F:F),Sales_Fact[[#This Row],[Quantity]])</f>
        <v>1</v>
      </c>
      <c r="H293">
        <v>640.54999999999995</v>
      </c>
      <c r="I293">
        <v>0.25</v>
      </c>
      <c r="J293" t="s">
        <v>1824</v>
      </c>
      <c r="K293" s="10">
        <v>480.41250000000002</v>
      </c>
      <c r="L293" s="12">
        <f>Sales_Fact[[#This Row],[Quantity New]]*Sales_Fact[[#This Row],[Unit_Price]]</f>
        <v>640.54999999999995</v>
      </c>
      <c r="M293" s="12">
        <f>Sales_Fact[[#This Row],[Quantity New*Unit Price]]-Sales_Fact[[#This Row],[Total_Amount]]</f>
        <v>160.13749999999993</v>
      </c>
      <c r="N293" s="12">
        <f>Sales_Fact[[#This Row],[Actual Discount]]/Sales_Fact[[#This Row],[Quantity New*Unit Price]]</f>
        <v>0.24999999999999992</v>
      </c>
    </row>
    <row r="294" spans="1:14" x14ac:dyDescent="0.3">
      <c r="A294" t="s">
        <v>2118</v>
      </c>
      <c r="B294" s="1">
        <v>45545</v>
      </c>
      <c r="C294" t="s">
        <v>414</v>
      </c>
      <c r="D294" t="s">
        <v>1696</v>
      </c>
      <c r="E294" t="s">
        <v>1769</v>
      </c>
      <c r="F294">
        <v>1</v>
      </c>
      <c r="G294" s="4">
        <f>IF(ISBLANK(Sales_Fact[[#This Row],[Quantity]]),AVERAGEIF(E:E,Sales_Fact[[#This Row],[Store_ID]],F:F),Sales_Fact[[#This Row],[Quantity]])</f>
        <v>1</v>
      </c>
      <c r="H294">
        <v>702.53</v>
      </c>
      <c r="I294">
        <v>0.3</v>
      </c>
      <c r="J294" t="s">
        <v>1824</v>
      </c>
      <c r="K294" s="10">
        <v>491.77100000000002</v>
      </c>
      <c r="L294" s="12">
        <f>Sales_Fact[[#This Row],[Quantity New]]*Sales_Fact[[#This Row],[Unit_Price]]</f>
        <v>702.53</v>
      </c>
      <c r="M294" s="12">
        <f>Sales_Fact[[#This Row],[Quantity New*Unit Price]]-Sales_Fact[[#This Row],[Total_Amount]]</f>
        <v>210.75899999999996</v>
      </c>
      <c r="N294" s="12">
        <f>Sales_Fact[[#This Row],[Actual Discount]]/Sales_Fact[[#This Row],[Quantity New*Unit Price]]</f>
        <v>0.29999999999999993</v>
      </c>
    </row>
    <row r="295" spans="1:14" x14ac:dyDescent="0.3">
      <c r="A295" t="s">
        <v>2119</v>
      </c>
      <c r="B295" s="1">
        <v>45826</v>
      </c>
      <c r="C295" t="s">
        <v>724</v>
      </c>
      <c r="D295" t="s">
        <v>1626</v>
      </c>
      <c r="E295" t="s">
        <v>1782</v>
      </c>
      <c r="F295">
        <v>4</v>
      </c>
      <c r="G295" s="4">
        <f>IF(ISBLANK(Sales_Fact[[#This Row],[Quantity]]),AVERAGEIF(E:E,Sales_Fact[[#This Row],[Store_ID]],F:F),Sales_Fact[[#This Row],[Quantity]])</f>
        <v>4</v>
      </c>
      <c r="H295">
        <v>139.94</v>
      </c>
      <c r="I295">
        <v>0.24</v>
      </c>
      <c r="J295" t="s">
        <v>1824</v>
      </c>
      <c r="K295" s="10">
        <v>425.41759999999999</v>
      </c>
      <c r="L295" s="12">
        <f>Sales_Fact[[#This Row],[Quantity New]]*Sales_Fact[[#This Row],[Unit_Price]]</f>
        <v>559.76</v>
      </c>
      <c r="M295" s="12">
        <f>Sales_Fact[[#This Row],[Quantity New*Unit Price]]-Sales_Fact[[#This Row],[Total_Amount]]</f>
        <v>134.3424</v>
      </c>
      <c r="N295" s="12">
        <f>Sales_Fact[[#This Row],[Actual Discount]]/Sales_Fact[[#This Row],[Quantity New*Unit Price]]</f>
        <v>0.24</v>
      </c>
    </row>
    <row r="296" spans="1:14" x14ac:dyDescent="0.3">
      <c r="A296" t="s">
        <v>2120</v>
      </c>
      <c r="B296" s="1">
        <v>45654</v>
      </c>
      <c r="C296" t="s">
        <v>881</v>
      </c>
      <c r="D296" t="s">
        <v>1586</v>
      </c>
      <c r="E296" t="s">
        <v>1782</v>
      </c>
      <c r="F296">
        <v>2</v>
      </c>
      <c r="G296" s="4">
        <f>IF(ISBLANK(Sales_Fact[[#This Row],[Quantity]]),AVERAGEIF(E:E,Sales_Fact[[#This Row],[Store_ID]],F:F),Sales_Fact[[#This Row],[Quantity]])</f>
        <v>2</v>
      </c>
      <c r="H296">
        <v>230.85</v>
      </c>
      <c r="I296">
        <v>0.18</v>
      </c>
      <c r="J296" t="s">
        <v>1824</v>
      </c>
      <c r="K296" s="10">
        <v>378.59399999999999</v>
      </c>
      <c r="L296" s="12">
        <f>Sales_Fact[[#This Row],[Quantity New]]*Sales_Fact[[#This Row],[Unit_Price]]</f>
        <v>461.7</v>
      </c>
      <c r="M296" s="12">
        <f>Sales_Fact[[#This Row],[Quantity New*Unit Price]]-Sales_Fact[[#This Row],[Total_Amount]]</f>
        <v>83.105999999999995</v>
      </c>
      <c r="N296" s="12">
        <f>Sales_Fact[[#This Row],[Actual Discount]]/Sales_Fact[[#This Row],[Quantity New*Unit Price]]</f>
        <v>0.18</v>
      </c>
    </row>
    <row r="297" spans="1:14" x14ac:dyDescent="0.3">
      <c r="A297" t="s">
        <v>2121</v>
      </c>
      <c r="B297" s="1">
        <v>45556</v>
      </c>
      <c r="C297" t="s">
        <v>687</v>
      </c>
      <c r="D297" t="s">
        <v>1718</v>
      </c>
      <c r="E297" t="s">
        <v>1807</v>
      </c>
      <c r="F297">
        <v>4</v>
      </c>
      <c r="G297" s="4">
        <f>IF(ISBLANK(Sales_Fact[[#This Row],[Quantity]]),AVERAGEIF(E:E,Sales_Fact[[#This Row],[Store_ID]],F:F),Sales_Fact[[#This Row],[Quantity]])</f>
        <v>4</v>
      </c>
      <c r="H297">
        <v>626.35</v>
      </c>
      <c r="I297">
        <v>0.25</v>
      </c>
      <c r="J297" t="s">
        <v>1829</v>
      </c>
      <c r="K297" s="10">
        <v>1879.05</v>
      </c>
      <c r="L297" s="12">
        <f>Sales_Fact[[#This Row],[Quantity New]]*Sales_Fact[[#This Row],[Unit_Price]]</f>
        <v>2505.4</v>
      </c>
      <c r="M297" s="12">
        <f>Sales_Fact[[#This Row],[Quantity New*Unit Price]]-Sales_Fact[[#This Row],[Total_Amount]]</f>
        <v>626.35000000000014</v>
      </c>
      <c r="N297" s="12">
        <f>Sales_Fact[[#This Row],[Actual Discount]]/Sales_Fact[[#This Row],[Quantity New*Unit Price]]</f>
        <v>0.25000000000000006</v>
      </c>
    </row>
    <row r="298" spans="1:14" x14ac:dyDescent="0.3">
      <c r="A298" t="s">
        <v>2122</v>
      </c>
      <c r="B298" s="1">
        <v>45434</v>
      </c>
      <c r="C298" t="s">
        <v>298</v>
      </c>
      <c r="D298" t="s">
        <v>1630</v>
      </c>
      <c r="E298" t="s">
        <v>1799</v>
      </c>
      <c r="F298">
        <v>4</v>
      </c>
      <c r="G298" s="4">
        <f>IF(ISBLANK(Sales_Fact[[#This Row],[Quantity]]),AVERAGEIF(E:E,Sales_Fact[[#This Row],[Store_ID]],F:F),Sales_Fact[[#This Row],[Quantity]])</f>
        <v>4</v>
      </c>
      <c r="H298">
        <v>108.55</v>
      </c>
      <c r="I298">
        <v>0.18</v>
      </c>
      <c r="J298" t="s">
        <v>1826</v>
      </c>
      <c r="K298" s="10">
        <v>356.04399999999998</v>
      </c>
      <c r="L298" s="12">
        <f>Sales_Fact[[#This Row],[Quantity New]]*Sales_Fact[[#This Row],[Unit_Price]]</f>
        <v>434.2</v>
      </c>
      <c r="M298" s="12">
        <f>Sales_Fact[[#This Row],[Quantity New*Unit Price]]-Sales_Fact[[#This Row],[Total_Amount]]</f>
        <v>78.156000000000006</v>
      </c>
      <c r="N298" s="12">
        <f>Sales_Fact[[#This Row],[Actual Discount]]/Sales_Fact[[#This Row],[Quantity New*Unit Price]]</f>
        <v>0.18000000000000002</v>
      </c>
    </row>
    <row r="299" spans="1:14" x14ac:dyDescent="0.3">
      <c r="A299" t="s">
        <v>2123</v>
      </c>
      <c r="B299" s="1">
        <v>45871</v>
      </c>
      <c r="C299" t="s">
        <v>628</v>
      </c>
      <c r="D299" t="s">
        <v>1582</v>
      </c>
      <c r="E299" t="s">
        <v>1757</v>
      </c>
      <c r="F299">
        <v>4</v>
      </c>
      <c r="G299" s="4">
        <f>IF(ISBLANK(Sales_Fact[[#This Row],[Quantity]]),AVERAGEIF(E:E,Sales_Fact[[#This Row],[Store_ID]],F:F),Sales_Fact[[#This Row],[Quantity]])</f>
        <v>4</v>
      </c>
      <c r="H299">
        <v>353.67</v>
      </c>
      <c r="I299">
        <v>0.03</v>
      </c>
      <c r="J299" t="s">
        <v>1829</v>
      </c>
      <c r="K299" s="10">
        <v>1372.2396000000001</v>
      </c>
      <c r="L299" s="12">
        <f>Sales_Fact[[#This Row],[Quantity New]]*Sales_Fact[[#This Row],[Unit_Price]]</f>
        <v>1414.68</v>
      </c>
      <c r="M299" s="12">
        <f>Sales_Fact[[#This Row],[Quantity New*Unit Price]]-Sales_Fact[[#This Row],[Total_Amount]]</f>
        <v>42.440399999999954</v>
      </c>
      <c r="N299" s="12">
        <f>Sales_Fact[[#This Row],[Actual Discount]]/Sales_Fact[[#This Row],[Quantity New*Unit Price]]</f>
        <v>2.9999999999999968E-2</v>
      </c>
    </row>
    <row r="300" spans="1:14" x14ac:dyDescent="0.3">
      <c r="A300" t="s">
        <v>2124</v>
      </c>
      <c r="B300" s="1">
        <v>45583</v>
      </c>
      <c r="C300" t="s">
        <v>241</v>
      </c>
      <c r="D300" t="s">
        <v>1728</v>
      </c>
      <c r="E300" t="s">
        <v>1757</v>
      </c>
      <c r="F300">
        <v>4</v>
      </c>
      <c r="G300" s="4">
        <f>IF(ISBLANK(Sales_Fact[[#This Row],[Quantity]]),AVERAGEIF(E:E,Sales_Fact[[#This Row],[Store_ID]],F:F),Sales_Fact[[#This Row],[Quantity]])</f>
        <v>4</v>
      </c>
      <c r="H300">
        <v>61.98</v>
      </c>
      <c r="I300">
        <v>0.16</v>
      </c>
      <c r="J300" t="s">
        <v>1824</v>
      </c>
      <c r="K300" s="10">
        <v>208.25280000000001</v>
      </c>
      <c r="L300" s="12">
        <f>Sales_Fact[[#This Row],[Quantity New]]*Sales_Fact[[#This Row],[Unit_Price]]</f>
        <v>247.92</v>
      </c>
      <c r="M300" s="12">
        <f>Sales_Fact[[#This Row],[Quantity New*Unit Price]]-Sales_Fact[[#This Row],[Total_Amount]]</f>
        <v>39.66719999999998</v>
      </c>
      <c r="N300" s="12">
        <f>Sales_Fact[[#This Row],[Actual Discount]]/Sales_Fact[[#This Row],[Quantity New*Unit Price]]</f>
        <v>0.15999999999999992</v>
      </c>
    </row>
    <row r="301" spans="1:14" x14ac:dyDescent="0.3">
      <c r="A301" t="s">
        <v>2125</v>
      </c>
      <c r="B301" s="1">
        <v>45348</v>
      </c>
      <c r="C301" t="s">
        <v>702</v>
      </c>
      <c r="D301" t="s">
        <v>1592</v>
      </c>
      <c r="E301" t="s">
        <v>1813</v>
      </c>
      <c r="F301">
        <v>2</v>
      </c>
      <c r="G301" s="4">
        <f>IF(ISBLANK(Sales_Fact[[#This Row],[Quantity]]),AVERAGEIF(E:E,Sales_Fact[[#This Row],[Store_ID]],F:F),Sales_Fact[[#This Row],[Quantity]])</f>
        <v>2</v>
      </c>
      <c r="H301">
        <v>873.1</v>
      </c>
      <c r="I301">
        <v>0.12</v>
      </c>
      <c r="J301" t="s">
        <v>1826</v>
      </c>
      <c r="K301" s="10">
        <v>1536.6559999999999</v>
      </c>
      <c r="L301" s="12">
        <f>Sales_Fact[[#This Row],[Quantity New]]*Sales_Fact[[#This Row],[Unit_Price]]</f>
        <v>1746.2</v>
      </c>
      <c r="M301" s="12">
        <f>Sales_Fact[[#This Row],[Quantity New*Unit Price]]-Sales_Fact[[#This Row],[Total_Amount]]</f>
        <v>209.5440000000001</v>
      </c>
      <c r="N301" s="12">
        <f>Sales_Fact[[#This Row],[Actual Discount]]/Sales_Fact[[#This Row],[Quantity New*Unit Price]]</f>
        <v>0.12000000000000005</v>
      </c>
    </row>
    <row r="302" spans="1:14" x14ac:dyDescent="0.3">
      <c r="A302" t="s">
        <v>2126</v>
      </c>
      <c r="B302" s="1">
        <v>45268</v>
      </c>
      <c r="C302" t="s">
        <v>648</v>
      </c>
      <c r="D302" t="s">
        <v>1572</v>
      </c>
      <c r="E302" t="s">
        <v>1801</v>
      </c>
      <c r="F302">
        <v>4</v>
      </c>
      <c r="G302" s="4">
        <f>IF(ISBLANK(Sales_Fact[[#This Row],[Quantity]]),AVERAGEIF(E:E,Sales_Fact[[#This Row],[Store_ID]],F:F),Sales_Fact[[#This Row],[Quantity]])</f>
        <v>4</v>
      </c>
      <c r="H302">
        <v>889.47</v>
      </c>
      <c r="I302">
        <v>0.24</v>
      </c>
      <c r="J302" t="s">
        <v>1824</v>
      </c>
      <c r="K302" s="10">
        <v>2703.9888000000001</v>
      </c>
      <c r="L302" s="12">
        <f>Sales_Fact[[#This Row],[Quantity New]]*Sales_Fact[[#This Row],[Unit_Price]]</f>
        <v>3557.88</v>
      </c>
      <c r="M302" s="12">
        <f>Sales_Fact[[#This Row],[Quantity New*Unit Price]]-Sales_Fact[[#This Row],[Total_Amount]]</f>
        <v>853.89120000000003</v>
      </c>
      <c r="N302" s="12">
        <f>Sales_Fact[[#This Row],[Actual Discount]]/Sales_Fact[[#This Row],[Quantity New*Unit Price]]</f>
        <v>0.24</v>
      </c>
    </row>
    <row r="303" spans="1:14" x14ac:dyDescent="0.3">
      <c r="A303" t="s">
        <v>2127</v>
      </c>
      <c r="B303" s="1">
        <v>45596</v>
      </c>
      <c r="C303" t="s">
        <v>118</v>
      </c>
      <c r="D303" t="s">
        <v>1696</v>
      </c>
      <c r="E303" t="s">
        <v>1792</v>
      </c>
      <c r="F303">
        <v>3</v>
      </c>
      <c r="G303" s="4">
        <f>IF(ISBLANK(Sales_Fact[[#This Row],[Quantity]]),AVERAGEIF(E:E,Sales_Fact[[#This Row],[Store_ID]],F:F),Sales_Fact[[#This Row],[Quantity]])</f>
        <v>3</v>
      </c>
      <c r="H303">
        <v>803.76</v>
      </c>
      <c r="I303">
        <v>0.19</v>
      </c>
      <c r="J303" t="s">
        <v>1829</v>
      </c>
      <c r="K303" s="10">
        <v>1953.1368</v>
      </c>
      <c r="L303" s="12">
        <f>Sales_Fact[[#This Row],[Quantity New]]*Sales_Fact[[#This Row],[Unit_Price]]</f>
        <v>2411.2799999999997</v>
      </c>
      <c r="M303" s="12">
        <f>Sales_Fact[[#This Row],[Quantity New*Unit Price]]-Sales_Fact[[#This Row],[Total_Amount]]</f>
        <v>458.14319999999975</v>
      </c>
      <c r="N303" s="12">
        <f>Sales_Fact[[#This Row],[Actual Discount]]/Sales_Fact[[#This Row],[Quantity New*Unit Price]]</f>
        <v>0.18999999999999992</v>
      </c>
    </row>
    <row r="304" spans="1:14" x14ac:dyDescent="0.3">
      <c r="A304" t="s">
        <v>2128</v>
      </c>
      <c r="B304" s="1">
        <v>45624</v>
      </c>
      <c r="C304" t="s">
        <v>1443</v>
      </c>
      <c r="D304" t="s">
        <v>1698</v>
      </c>
      <c r="E304" t="s">
        <v>1773</v>
      </c>
      <c r="F304">
        <v>2</v>
      </c>
      <c r="G304" s="4">
        <f>IF(ISBLANK(Sales_Fact[[#This Row],[Quantity]]),AVERAGEIF(E:E,Sales_Fact[[#This Row],[Store_ID]],F:F),Sales_Fact[[#This Row],[Quantity]])</f>
        <v>2</v>
      </c>
      <c r="H304">
        <v>865.14</v>
      </c>
      <c r="I304">
        <v>0.2</v>
      </c>
      <c r="J304" t="s">
        <v>1826</v>
      </c>
      <c r="K304" s="10">
        <v>1384.2239999999999</v>
      </c>
      <c r="L304" s="12">
        <f>Sales_Fact[[#This Row],[Quantity New]]*Sales_Fact[[#This Row],[Unit_Price]]</f>
        <v>1730.28</v>
      </c>
      <c r="M304" s="12">
        <f>Sales_Fact[[#This Row],[Quantity New*Unit Price]]-Sales_Fact[[#This Row],[Total_Amount]]</f>
        <v>346.05600000000004</v>
      </c>
      <c r="N304" s="12">
        <f>Sales_Fact[[#This Row],[Actual Discount]]/Sales_Fact[[#This Row],[Quantity New*Unit Price]]</f>
        <v>0.20000000000000004</v>
      </c>
    </row>
    <row r="305" spans="1:14" x14ac:dyDescent="0.3">
      <c r="A305" t="s">
        <v>2129</v>
      </c>
      <c r="B305" s="1">
        <v>45813</v>
      </c>
      <c r="C305" t="s">
        <v>347</v>
      </c>
      <c r="D305" t="s">
        <v>1610</v>
      </c>
      <c r="E305" t="s">
        <v>1786</v>
      </c>
      <c r="F305">
        <v>2</v>
      </c>
      <c r="G305" s="4">
        <f>IF(ISBLANK(Sales_Fact[[#This Row],[Quantity]]),AVERAGEIF(E:E,Sales_Fact[[#This Row],[Store_ID]],F:F),Sales_Fact[[#This Row],[Quantity]])</f>
        <v>2</v>
      </c>
      <c r="H305">
        <v>916.49</v>
      </c>
      <c r="I305">
        <v>0.3</v>
      </c>
      <c r="J305" t="s">
        <v>1829</v>
      </c>
      <c r="K305" s="10">
        <v>1283.086</v>
      </c>
      <c r="L305" s="12">
        <f>Sales_Fact[[#This Row],[Quantity New]]*Sales_Fact[[#This Row],[Unit_Price]]</f>
        <v>1832.98</v>
      </c>
      <c r="M305" s="12">
        <f>Sales_Fact[[#This Row],[Quantity New*Unit Price]]-Sales_Fact[[#This Row],[Total_Amount]]</f>
        <v>549.89400000000001</v>
      </c>
      <c r="N305" s="12">
        <f>Sales_Fact[[#This Row],[Actual Discount]]/Sales_Fact[[#This Row],[Quantity New*Unit Price]]</f>
        <v>0.3</v>
      </c>
    </row>
    <row r="306" spans="1:14" x14ac:dyDescent="0.3">
      <c r="A306" t="s">
        <v>2130</v>
      </c>
      <c r="B306" s="1">
        <v>45615</v>
      </c>
      <c r="C306" t="s">
        <v>164</v>
      </c>
      <c r="D306" t="s">
        <v>1650</v>
      </c>
      <c r="E306" t="s">
        <v>1794</v>
      </c>
      <c r="F306">
        <v>3</v>
      </c>
      <c r="G306" s="4">
        <f>IF(ISBLANK(Sales_Fact[[#This Row],[Quantity]]),AVERAGEIF(E:E,Sales_Fact[[#This Row],[Store_ID]],F:F),Sales_Fact[[#This Row],[Quantity]])</f>
        <v>3</v>
      </c>
      <c r="H306">
        <v>781.39</v>
      </c>
      <c r="I306">
        <v>0.12</v>
      </c>
      <c r="J306" t="s">
        <v>1824</v>
      </c>
      <c r="K306" s="10">
        <v>2062.8696</v>
      </c>
      <c r="L306" s="12">
        <f>Sales_Fact[[#This Row],[Quantity New]]*Sales_Fact[[#This Row],[Unit_Price]]</f>
        <v>2344.17</v>
      </c>
      <c r="M306" s="12">
        <f>Sales_Fact[[#This Row],[Quantity New*Unit Price]]-Sales_Fact[[#This Row],[Total_Amount]]</f>
        <v>281.30040000000008</v>
      </c>
      <c r="N306" s="12">
        <f>Sales_Fact[[#This Row],[Actual Discount]]/Sales_Fact[[#This Row],[Quantity New*Unit Price]]</f>
        <v>0.12000000000000004</v>
      </c>
    </row>
    <row r="307" spans="1:14" x14ac:dyDescent="0.3">
      <c r="A307" t="s">
        <v>2131</v>
      </c>
      <c r="B307" s="1">
        <v>45431</v>
      </c>
      <c r="C307" t="s">
        <v>687</v>
      </c>
      <c r="D307" t="s">
        <v>1624</v>
      </c>
      <c r="E307" t="s">
        <v>1794</v>
      </c>
      <c r="F307">
        <v>4</v>
      </c>
      <c r="G307" s="4">
        <f>IF(ISBLANK(Sales_Fact[[#This Row],[Quantity]]),AVERAGEIF(E:E,Sales_Fact[[#This Row],[Store_ID]],F:F),Sales_Fact[[#This Row],[Quantity]])</f>
        <v>4</v>
      </c>
      <c r="H307">
        <v>619.74</v>
      </c>
      <c r="I307">
        <v>0.13</v>
      </c>
      <c r="J307" t="s">
        <v>1829</v>
      </c>
      <c r="K307" s="10">
        <v>2156.6952000000001</v>
      </c>
      <c r="L307" s="12">
        <f>Sales_Fact[[#This Row],[Quantity New]]*Sales_Fact[[#This Row],[Unit_Price]]</f>
        <v>2478.96</v>
      </c>
      <c r="M307" s="12">
        <f>Sales_Fact[[#This Row],[Quantity New*Unit Price]]-Sales_Fact[[#This Row],[Total_Amount]]</f>
        <v>322.26479999999992</v>
      </c>
      <c r="N307" s="12">
        <f>Sales_Fact[[#This Row],[Actual Discount]]/Sales_Fact[[#This Row],[Quantity New*Unit Price]]</f>
        <v>0.12999999999999998</v>
      </c>
    </row>
    <row r="308" spans="1:14" x14ac:dyDescent="0.3">
      <c r="A308" t="s">
        <v>2132</v>
      </c>
      <c r="B308" s="1">
        <v>45679</v>
      </c>
      <c r="C308" t="s">
        <v>1481</v>
      </c>
      <c r="D308" t="s">
        <v>1672</v>
      </c>
      <c r="E308" t="s">
        <v>1799</v>
      </c>
      <c r="F308">
        <v>2</v>
      </c>
      <c r="G308" s="4">
        <f>IF(ISBLANK(Sales_Fact[[#This Row],[Quantity]]),AVERAGEIF(E:E,Sales_Fact[[#This Row],[Store_ID]],F:F),Sales_Fact[[#This Row],[Quantity]])</f>
        <v>2</v>
      </c>
      <c r="H308">
        <v>837.76</v>
      </c>
      <c r="I308">
        <v>0.03</v>
      </c>
      <c r="J308" t="s">
        <v>1829</v>
      </c>
      <c r="K308" s="10">
        <v>1625.2544</v>
      </c>
      <c r="L308" s="12">
        <f>Sales_Fact[[#This Row],[Quantity New]]*Sales_Fact[[#This Row],[Unit_Price]]</f>
        <v>1675.52</v>
      </c>
      <c r="M308" s="12">
        <f>Sales_Fact[[#This Row],[Quantity New*Unit Price]]-Sales_Fact[[#This Row],[Total_Amount]]</f>
        <v>50.265599999999949</v>
      </c>
      <c r="N308" s="12">
        <f>Sales_Fact[[#This Row],[Actual Discount]]/Sales_Fact[[#This Row],[Quantity New*Unit Price]]</f>
        <v>2.9999999999999971E-2</v>
      </c>
    </row>
    <row r="309" spans="1:14" x14ac:dyDescent="0.3">
      <c r="A309" t="s">
        <v>2133</v>
      </c>
      <c r="B309" s="1">
        <v>45842</v>
      </c>
      <c r="C309" t="s">
        <v>1395</v>
      </c>
      <c r="D309" t="s">
        <v>1728</v>
      </c>
      <c r="E309" t="s">
        <v>1757</v>
      </c>
      <c r="F309">
        <v>3</v>
      </c>
      <c r="G309" s="4">
        <f>IF(ISBLANK(Sales_Fact[[#This Row],[Quantity]]),AVERAGEIF(E:E,Sales_Fact[[#This Row],[Store_ID]],F:F),Sales_Fact[[#This Row],[Quantity]])</f>
        <v>3</v>
      </c>
      <c r="H309">
        <v>135.94</v>
      </c>
      <c r="I309">
        <v>0.2</v>
      </c>
      <c r="J309" t="s">
        <v>1824</v>
      </c>
      <c r="K309" s="10">
        <v>326.25599999999997</v>
      </c>
      <c r="L309" s="12">
        <f>Sales_Fact[[#This Row],[Quantity New]]*Sales_Fact[[#This Row],[Unit_Price]]</f>
        <v>407.82</v>
      </c>
      <c r="M309" s="12">
        <f>Sales_Fact[[#This Row],[Quantity New*Unit Price]]-Sales_Fact[[#This Row],[Total_Amount]]</f>
        <v>81.564000000000021</v>
      </c>
      <c r="N309" s="12">
        <f>Sales_Fact[[#This Row],[Actual Discount]]/Sales_Fact[[#This Row],[Quantity New*Unit Price]]</f>
        <v>0.20000000000000007</v>
      </c>
    </row>
    <row r="310" spans="1:14" x14ac:dyDescent="0.3">
      <c r="A310" t="s">
        <v>2134</v>
      </c>
      <c r="B310" s="1">
        <v>45796</v>
      </c>
      <c r="C310" t="s">
        <v>1475</v>
      </c>
      <c r="D310" t="s">
        <v>1696</v>
      </c>
      <c r="E310" t="s">
        <v>1757</v>
      </c>
      <c r="F310">
        <v>4</v>
      </c>
      <c r="G310" s="4">
        <f>IF(ISBLANK(Sales_Fact[[#This Row],[Quantity]]),AVERAGEIF(E:E,Sales_Fact[[#This Row],[Store_ID]],F:F),Sales_Fact[[#This Row],[Quantity]])</f>
        <v>4</v>
      </c>
      <c r="H310">
        <v>396.53</v>
      </c>
      <c r="I310">
        <v>7.0000000000000007E-2</v>
      </c>
      <c r="J310" t="s">
        <v>1826</v>
      </c>
      <c r="K310" s="10">
        <v>1475.0916</v>
      </c>
      <c r="L310" s="12">
        <f>Sales_Fact[[#This Row],[Quantity New]]*Sales_Fact[[#This Row],[Unit_Price]]</f>
        <v>1586.12</v>
      </c>
      <c r="M310" s="12">
        <f>Sales_Fact[[#This Row],[Quantity New*Unit Price]]-Sales_Fact[[#This Row],[Total_Amount]]</f>
        <v>111.02839999999992</v>
      </c>
      <c r="N310" s="12">
        <f>Sales_Fact[[#This Row],[Actual Discount]]/Sales_Fact[[#This Row],[Quantity New*Unit Price]]</f>
        <v>6.9999999999999951E-2</v>
      </c>
    </row>
    <row r="311" spans="1:14" x14ac:dyDescent="0.3">
      <c r="A311" t="s">
        <v>2135</v>
      </c>
      <c r="B311" s="1">
        <v>45264</v>
      </c>
      <c r="C311" t="s">
        <v>713</v>
      </c>
      <c r="D311" t="s">
        <v>1606</v>
      </c>
      <c r="E311" t="s">
        <v>1799</v>
      </c>
      <c r="F311">
        <v>2</v>
      </c>
      <c r="G311" s="4">
        <f>IF(ISBLANK(Sales_Fact[[#This Row],[Quantity]]),AVERAGEIF(E:E,Sales_Fact[[#This Row],[Store_ID]],F:F),Sales_Fact[[#This Row],[Quantity]])</f>
        <v>2</v>
      </c>
      <c r="H311">
        <v>722.45</v>
      </c>
      <c r="I311">
        <v>0.22</v>
      </c>
      <c r="J311" t="s">
        <v>1826</v>
      </c>
      <c r="K311" s="10">
        <v>1127.0219999999999</v>
      </c>
      <c r="L311" s="12">
        <f>Sales_Fact[[#This Row],[Quantity New]]*Sales_Fact[[#This Row],[Unit_Price]]</f>
        <v>1444.9</v>
      </c>
      <c r="M311" s="12">
        <f>Sales_Fact[[#This Row],[Quantity New*Unit Price]]-Sales_Fact[[#This Row],[Total_Amount]]</f>
        <v>317.87800000000016</v>
      </c>
      <c r="N311" s="12">
        <f>Sales_Fact[[#This Row],[Actual Discount]]/Sales_Fact[[#This Row],[Quantity New*Unit Price]]</f>
        <v>0.22000000000000008</v>
      </c>
    </row>
    <row r="312" spans="1:14" x14ac:dyDescent="0.3">
      <c r="A312" t="s">
        <v>2136</v>
      </c>
      <c r="B312" s="1">
        <v>45504</v>
      </c>
      <c r="C312" t="s">
        <v>181</v>
      </c>
      <c r="D312" t="s">
        <v>1676</v>
      </c>
      <c r="E312" t="s">
        <v>1761</v>
      </c>
      <c r="F312">
        <v>2</v>
      </c>
      <c r="G312" s="4">
        <f>IF(ISBLANK(Sales_Fact[[#This Row],[Quantity]]),AVERAGEIF(E:E,Sales_Fact[[#This Row],[Store_ID]],F:F),Sales_Fact[[#This Row],[Quantity]])</f>
        <v>2</v>
      </c>
      <c r="H312">
        <v>138.41</v>
      </c>
      <c r="I312">
        <v>0.02</v>
      </c>
      <c r="J312" t="s">
        <v>1824</v>
      </c>
      <c r="K312" s="10">
        <v>271.28359999999998</v>
      </c>
      <c r="L312" s="12">
        <f>Sales_Fact[[#This Row],[Quantity New]]*Sales_Fact[[#This Row],[Unit_Price]]</f>
        <v>276.82</v>
      </c>
      <c r="M312" s="12">
        <f>Sales_Fact[[#This Row],[Quantity New*Unit Price]]-Sales_Fact[[#This Row],[Total_Amount]]</f>
        <v>5.5364000000000146</v>
      </c>
      <c r="N312" s="12">
        <f>Sales_Fact[[#This Row],[Actual Discount]]/Sales_Fact[[#This Row],[Quantity New*Unit Price]]</f>
        <v>2.0000000000000052E-2</v>
      </c>
    </row>
    <row r="313" spans="1:14" x14ac:dyDescent="0.3">
      <c r="A313" t="s">
        <v>2137</v>
      </c>
      <c r="B313" s="1">
        <v>45679</v>
      </c>
      <c r="C313" t="s">
        <v>435</v>
      </c>
      <c r="D313" t="s">
        <v>1708</v>
      </c>
      <c r="E313" t="s">
        <v>1761</v>
      </c>
      <c r="F313">
        <v>4</v>
      </c>
      <c r="G313" s="4">
        <f>IF(ISBLANK(Sales_Fact[[#This Row],[Quantity]]),AVERAGEIF(E:E,Sales_Fact[[#This Row],[Store_ID]],F:F),Sales_Fact[[#This Row],[Quantity]])</f>
        <v>4</v>
      </c>
      <c r="H313">
        <v>741.51</v>
      </c>
      <c r="I313">
        <v>0.09</v>
      </c>
      <c r="J313" t="s">
        <v>1829</v>
      </c>
      <c r="K313" s="10">
        <v>2699.0963999999999</v>
      </c>
      <c r="L313" s="12">
        <f>Sales_Fact[[#This Row],[Quantity New]]*Sales_Fact[[#This Row],[Unit_Price]]</f>
        <v>2966.04</v>
      </c>
      <c r="M313" s="12">
        <f>Sales_Fact[[#This Row],[Quantity New*Unit Price]]-Sales_Fact[[#This Row],[Total_Amount]]</f>
        <v>266.94360000000006</v>
      </c>
      <c r="N313" s="12">
        <f>Sales_Fact[[#This Row],[Actual Discount]]/Sales_Fact[[#This Row],[Quantity New*Unit Price]]</f>
        <v>9.0000000000000024E-2</v>
      </c>
    </row>
    <row r="314" spans="1:14" x14ac:dyDescent="0.3">
      <c r="A314" t="s">
        <v>2138</v>
      </c>
      <c r="B314" s="1">
        <v>45611</v>
      </c>
      <c r="C314" t="s">
        <v>100</v>
      </c>
      <c r="D314" t="s">
        <v>1708</v>
      </c>
      <c r="E314" t="s">
        <v>1807</v>
      </c>
      <c r="F314">
        <v>2</v>
      </c>
      <c r="G314" s="4">
        <f>IF(ISBLANK(Sales_Fact[[#This Row],[Quantity]]),AVERAGEIF(E:E,Sales_Fact[[#This Row],[Store_ID]],F:F),Sales_Fact[[#This Row],[Quantity]])</f>
        <v>2</v>
      </c>
      <c r="H314">
        <v>588.9</v>
      </c>
      <c r="I314">
        <v>0.19</v>
      </c>
      <c r="J314" t="s">
        <v>1826</v>
      </c>
      <c r="K314" s="10">
        <v>954.01800000000003</v>
      </c>
      <c r="L314" s="12">
        <f>Sales_Fact[[#This Row],[Quantity New]]*Sales_Fact[[#This Row],[Unit_Price]]</f>
        <v>1177.8</v>
      </c>
      <c r="M314" s="12">
        <f>Sales_Fact[[#This Row],[Quantity New*Unit Price]]-Sales_Fact[[#This Row],[Total_Amount]]</f>
        <v>223.78199999999993</v>
      </c>
      <c r="N314" s="12">
        <f>Sales_Fact[[#This Row],[Actual Discount]]/Sales_Fact[[#This Row],[Quantity New*Unit Price]]</f>
        <v>0.18999999999999995</v>
      </c>
    </row>
    <row r="315" spans="1:14" x14ac:dyDescent="0.3">
      <c r="A315" t="s">
        <v>2139</v>
      </c>
      <c r="B315" s="1">
        <v>45389</v>
      </c>
      <c r="C315" t="s">
        <v>960</v>
      </c>
      <c r="D315" t="s">
        <v>1648</v>
      </c>
      <c r="E315" t="s">
        <v>1761</v>
      </c>
      <c r="F315">
        <v>1</v>
      </c>
      <c r="G315" s="4">
        <f>IF(ISBLANK(Sales_Fact[[#This Row],[Quantity]]),AVERAGEIF(E:E,Sales_Fact[[#This Row],[Store_ID]],F:F),Sales_Fact[[#This Row],[Quantity]])</f>
        <v>1</v>
      </c>
      <c r="H315">
        <v>88.92</v>
      </c>
      <c r="I315">
        <v>0.19</v>
      </c>
      <c r="J315" t="s">
        <v>1826</v>
      </c>
      <c r="K315" s="10">
        <v>72.025200000000012</v>
      </c>
      <c r="L315" s="12">
        <f>Sales_Fact[[#This Row],[Quantity New]]*Sales_Fact[[#This Row],[Unit_Price]]</f>
        <v>88.92</v>
      </c>
      <c r="M315" s="12">
        <f>Sales_Fact[[#This Row],[Quantity New*Unit Price]]-Sales_Fact[[#This Row],[Total_Amount]]</f>
        <v>16.894799999999989</v>
      </c>
      <c r="N315" s="12">
        <f>Sales_Fact[[#This Row],[Actual Discount]]/Sales_Fact[[#This Row],[Quantity New*Unit Price]]</f>
        <v>0.18999999999999986</v>
      </c>
    </row>
    <row r="316" spans="1:14" x14ac:dyDescent="0.3">
      <c r="A316" t="s">
        <v>2140</v>
      </c>
      <c r="B316" s="1">
        <v>45339</v>
      </c>
      <c r="C316" t="s">
        <v>411</v>
      </c>
      <c r="D316" t="s">
        <v>1670</v>
      </c>
      <c r="E316" t="s">
        <v>1804</v>
      </c>
      <c r="F316">
        <v>1</v>
      </c>
      <c r="G316" s="4">
        <f>IF(ISBLANK(Sales_Fact[[#This Row],[Quantity]]),AVERAGEIF(E:E,Sales_Fact[[#This Row],[Store_ID]],F:F),Sales_Fact[[#This Row],[Quantity]])</f>
        <v>1</v>
      </c>
      <c r="H316">
        <v>299.13</v>
      </c>
      <c r="I316">
        <v>0.1</v>
      </c>
      <c r="J316" t="s">
        <v>1829</v>
      </c>
      <c r="K316" s="10">
        <v>269.21699999999998</v>
      </c>
      <c r="L316" s="12">
        <f>Sales_Fact[[#This Row],[Quantity New]]*Sales_Fact[[#This Row],[Unit_Price]]</f>
        <v>299.13</v>
      </c>
      <c r="M316" s="12">
        <f>Sales_Fact[[#This Row],[Quantity New*Unit Price]]-Sales_Fact[[#This Row],[Total_Amount]]</f>
        <v>29.913000000000011</v>
      </c>
      <c r="N316" s="12">
        <f>Sales_Fact[[#This Row],[Actual Discount]]/Sales_Fact[[#This Row],[Quantity New*Unit Price]]</f>
        <v>0.10000000000000003</v>
      </c>
    </row>
    <row r="317" spans="1:14" x14ac:dyDescent="0.3">
      <c r="A317" t="s">
        <v>2141</v>
      </c>
      <c r="B317" s="1">
        <v>45433</v>
      </c>
      <c r="C317" t="s">
        <v>405</v>
      </c>
      <c r="D317" t="s">
        <v>1702</v>
      </c>
      <c r="E317" t="s">
        <v>1766</v>
      </c>
      <c r="F317">
        <v>2</v>
      </c>
      <c r="G317" s="4">
        <f>IF(ISBLANK(Sales_Fact[[#This Row],[Quantity]]),AVERAGEIF(E:E,Sales_Fact[[#This Row],[Store_ID]],F:F),Sales_Fact[[#This Row],[Quantity]])</f>
        <v>2</v>
      </c>
      <c r="H317">
        <v>548.29999999999995</v>
      </c>
      <c r="I317">
        <v>0.23</v>
      </c>
      <c r="J317" t="s">
        <v>1824</v>
      </c>
      <c r="K317" s="10">
        <v>844.38199999999995</v>
      </c>
      <c r="L317" s="12">
        <f>Sales_Fact[[#This Row],[Quantity New]]*Sales_Fact[[#This Row],[Unit_Price]]</f>
        <v>1096.5999999999999</v>
      </c>
      <c r="M317" s="12">
        <f>Sales_Fact[[#This Row],[Quantity New*Unit Price]]-Sales_Fact[[#This Row],[Total_Amount]]</f>
        <v>252.21799999999996</v>
      </c>
      <c r="N317" s="12">
        <f>Sales_Fact[[#This Row],[Actual Discount]]/Sales_Fact[[#This Row],[Quantity New*Unit Price]]</f>
        <v>0.22999999999999998</v>
      </c>
    </row>
    <row r="318" spans="1:14" x14ac:dyDescent="0.3">
      <c r="A318" t="s">
        <v>2142</v>
      </c>
      <c r="B318" s="1">
        <v>45435</v>
      </c>
      <c r="C318" t="s">
        <v>836</v>
      </c>
      <c r="D318" t="s">
        <v>1656</v>
      </c>
      <c r="E318" t="s">
        <v>1789</v>
      </c>
      <c r="F318">
        <v>3</v>
      </c>
      <c r="G318" s="4">
        <f>IF(ISBLANK(Sales_Fact[[#This Row],[Quantity]]),AVERAGEIF(E:E,Sales_Fact[[#This Row],[Store_ID]],F:F),Sales_Fact[[#This Row],[Quantity]])</f>
        <v>3</v>
      </c>
      <c r="H318">
        <v>977.55</v>
      </c>
      <c r="I318">
        <v>0.02</v>
      </c>
      <c r="J318" t="s">
        <v>1826</v>
      </c>
      <c r="K318" s="10">
        <v>2873.9969999999989</v>
      </c>
      <c r="L318" s="12">
        <f>Sales_Fact[[#This Row],[Quantity New]]*Sales_Fact[[#This Row],[Unit_Price]]</f>
        <v>2932.6499999999996</v>
      </c>
      <c r="M318" s="12">
        <f>Sales_Fact[[#This Row],[Quantity New*Unit Price]]-Sales_Fact[[#This Row],[Total_Amount]]</f>
        <v>58.653000000000702</v>
      </c>
      <c r="N318" s="12">
        <f>Sales_Fact[[#This Row],[Actual Discount]]/Sales_Fact[[#This Row],[Quantity New*Unit Price]]</f>
        <v>2.0000000000000243E-2</v>
      </c>
    </row>
    <row r="319" spans="1:14" x14ac:dyDescent="0.3">
      <c r="A319" t="s">
        <v>2143</v>
      </c>
      <c r="B319" s="1">
        <v>45823</v>
      </c>
      <c r="C319" t="s">
        <v>1086</v>
      </c>
      <c r="D319" t="s">
        <v>1636</v>
      </c>
      <c r="E319" t="s">
        <v>1810</v>
      </c>
      <c r="F319">
        <v>1</v>
      </c>
      <c r="G319" s="4">
        <f>IF(ISBLANK(Sales_Fact[[#This Row],[Quantity]]),AVERAGEIF(E:E,Sales_Fact[[#This Row],[Store_ID]],F:F),Sales_Fact[[#This Row],[Quantity]])</f>
        <v>1</v>
      </c>
      <c r="H319">
        <v>459.42</v>
      </c>
      <c r="I319">
        <v>0.28000000000000003</v>
      </c>
      <c r="J319" t="s">
        <v>1829</v>
      </c>
      <c r="K319" s="10">
        <v>330.7824</v>
      </c>
      <c r="L319" s="12">
        <f>Sales_Fact[[#This Row],[Quantity New]]*Sales_Fact[[#This Row],[Unit_Price]]</f>
        <v>459.42</v>
      </c>
      <c r="M319" s="12">
        <f>Sales_Fact[[#This Row],[Quantity New*Unit Price]]-Sales_Fact[[#This Row],[Total_Amount]]</f>
        <v>128.63760000000002</v>
      </c>
      <c r="N319" s="12">
        <f>Sales_Fact[[#This Row],[Actual Discount]]/Sales_Fact[[#This Row],[Quantity New*Unit Price]]</f>
        <v>0.28000000000000003</v>
      </c>
    </row>
    <row r="320" spans="1:14" x14ac:dyDescent="0.3">
      <c r="A320" t="s">
        <v>2144</v>
      </c>
      <c r="B320" s="1">
        <v>45663</v>
      </c>
      <c r="C320" t="s">
        <v>318</v>
      </c>
      <c r="D320" t="s">
        <v>1549</v>
      </c>
      <c r="E320" t="s">
        <v>1769</v>
      </c>
      <c r="F320">
        <v>2</v>
      </c>
      <c r="G320" s="4">
        <f>IF(ISBLANK(Sales_Fact[[#This Row],[Quantity]]),AVERAGEIF(E:E,Sales_Fact[[#This Row],[Store_ID]],F:F),Sales_Fact[[#This Row],[Quantity]])</f>
        <v>2</v>
      </c>
      <c r="H320">
        <v>123.19</v>
      </c>
      <c r="I320">
        <v>0.19</v>
      </c>
      <c r="J320" t="s">
        <v>1824</v>
      </c>
      <c r="K320" s="10">
        <v>199.56780000000001</v>
      </c>
      <c r="L320" s="12">
        <f>Sales_Fact[[#This Row],[Quantity New]]*Sales_Fact[[#This Row],[Unit_Price]]</f>
        <v>246.38</v>
      </c>
      <c r="M320" s="12">
        <f>Sales_Fact[[#This Row],[Quantity New*Unit Price]]-Sales_Fact[[#This Row],[Total_Amount]]</f>
        <v>46.81219999999999</v>
      </c>
      <c r="N320" s="12">
        <f>Sales_Fact[[#This Row],[Actual Discount]]/Sales_Fact[[#This Row],[Quantity New*Unit Price]]</f>
        <v>0.18999999999999997</v>
      </c>
    </row>
    <row r="321" spans="1:14" x14ac:dyDescent="0.3">
      <c r="A321" t="s">
        <v>2145</v>
      </c>
      <c r="B321" s="1">
        <v>45879</v>
      </c>
      <c r="C321" t="s">
        <v>1121</v>
      </c>
      <c r="D321" t="s">
        <v>1658</v>
      </c>
      <c r="E321" t="s">
        <v>1813</v>
      </c>
      <c r="F321">
        <v>1</v>
      </c>
      <c r="G321" s="4">
        <f>IF(ISBLANK(Sales_Fact[[#This Row],[Quantity]]),AVERAGEIF(E:E,Sales_Fact[[#This Row],[Store_ID]],F:F),Sales_Fact[[#This Row],[Quantity]])</f>
        <v>1</v>
      </c>
      <c r="H321">
        <v>222.95</v>
      </c>
      <c r="I321">
        <v>0.02</v>
      </c>
      <c r="J321" t="s">
        <v>1826</v>
      </c>
      <c r="K321" s="10">
        <v>218.49100000000001</v>
      </c>
      <c r="L321" s="12">
        <f>Sales_Fact[[#This Row],[Quantity New]]*Sales_Fact[[#This Row],[Unit_Price]]</f>
        <v>222.95</v>
      </c>
      <c r="M321" s="12">
        <f>Sales_Fact[[#This Row],[Quantity New*Unit Price]]-Sales_Fact[[#This Row],[Total_Amount]]</f>
        <v>4.4589999999999748</v>
      </c>
      <c r="N321" s="12">
        <f>Sales_Fact[[#This Row],[Actual Discount]]/Sales_Fact[[#This Row],[Quantity New*Unit Price]]</f>
        <v>1.9999999999999889E-2</v>
      </c>
    </row>
    <row r="322" spans="1:14" x14ac:dyDescent="0.3">
      <c r="A322" t="s">
        <v>2146</v>
      </c>
      <c r="B322" s="1">
        <v>45840</v>
      </c>
      <c r="C322" t="s">
        <v>1044</v>
      </c>
      <c r="D322" t="s">
        <v>1612</v>
      </c>
      <c r="E322" t="s">
        <v>1769</v>
      </c>
      <c r="F322">
        <v>3</v>
      </c>
      <c r="G322" s="4">
        <f>IF(ISBLANK(Sales_Fact[[#This Row],[Quantity]]),AVERAGEIF(E:E,Sales_Fact[[#This Row],[Store_ID]],F:F),Sales_Fact[[#This Row],[Quantity]])</f>
        <v>3</v>
      </c>
      <c r="H322">
        <v>601.92999999999995</v>
      </c>
      <c r="I322">
        <v>0.14000000000000001</v>
      </c>
      <c r="J322" t="s">
        <v>1824</v>
      </c>
      <c r="K322" s="10">
        <v>1552.9793999999999</v>
      </c>
      <c r="L322" s="12">
        <f>Sales_Fact[[#This Row],[Quantity New]]*Sales_Fact[[#This Row],[Unit_Price]]</f>
        <v>1805.79</v>
      </c>
      <c r="M322" s="12">
        <f>Sales_Fact[[#This Row],[Quantity New*Unit Price]]-Sales_Fact[[#This Row],[Total_Amount]]</f>
        <v>252.81060000000002</v>
      </c>
      <c r="N322" s="12">
        <f>Sales_Fact[[#This Row],[Actual Discount]]/Sales_Fact[[#This Row],[Quantity New*Unit Price]]</f>
        <v>0.14000000000000001</v>
      </c>
    </row>
    <row r="323" spans="1:14" x14ac:dyDescent="0.3">
      <c r="A323" t="s">
        <v>2147</v>
      </c>
      <c r="B323" s="1">
        <v>45380</v>
      </c>
      <c r="C323" t="s">
        <v>939</v>
      </c>
      <c r="D323" t="s">
        <v>1686</v>
      </c>
      <c r="E323" t="s">
        <v>1761</v>
      </c>
      <c r="F323">
        <v>1</v>
      </c>
      <c r="G323" s="4">
        <f>IF(ISBLANK(Sales_Fact[[#This Row],[Quantity]]),AVERAGEIF(E:E,Sales_Fact[[#This Row],[Store_ID]],F:F),Sales_Fact[[#This Row],[Quantity]])</f>
        <v>1</v>
      </c>
      <c r="H323">
        <v>564.1</v>
      </c>
      <c r="I323">
        <v>0.03</v>
      </c>
      <c r="J323" t="s">
        <v>1824</v>
      </c>
      <c r="K323" s="10">
        <v>547.17700000000002</v>
      </c>
      <c r="L323" s="12">
        <f>Sales_Fact[[#This Row],[Quantity New]]*Sales_Fact[[#This Row],[Unit_Price]]</f>
        <v>564.1</v>
      </c>
      <c r="M323" s="12">
        <f>Sales_Fact[[#This Row],[Quantity New*Unit Price]]-Sales_Fact[[#This Row],[Total_Amount]]</f>
        <v>16.923000000000002</v>
      </c>
      <c r="N323" s="12">
        <f>Sales_Fact[[#This Row],[Actual Discount]]/Sales_Fact[[#This Row],[Quantity New*Unit Price]]</f>
        <v>3.0000000000000002E-2</v>
      </c>
    </row>
    <row r="324" spans="1:14" x14ac:dyDescent="0.3">
      <c r="A324" t="s">
        <v>2148</v>
      </c>
      <c r="B324" s="1">
        <v>45672</v>
      </c>
      <c r="C324" t="s">
        <v>341</v>
      </c>
      <c r="D324" t="s">
        <v>1708</v>
      </c>
      <c r="E324" t="s">
        <v>1773</v>
      </c>
      <c r="F324">
        <v>1</v>
      </c>
      <c r="G324" s="4">
        <f>IF(ISBLANK(Sales_Fact[[#This Row],[Quantity]]),AVERAGEIF(E:E,Sales_Fact[[#This Row],[Store_ID]],F:F),Sales_Fact[[#This Row],[Quantity]])</f>
        <v>1</v>
      </c>
      <c r="H324">
        <v>516.62</v>
      </c>
      <c r="I324">
        <v>0.18</v>
      </c>
      <c r="J324" t="s">
        <v>1824</v>
      </c>
      <c r="K324" s="10">
        <v>423.62840000000011</v>
      </c>
      <c r="L324" s="12">
        <f>Sales_Fact[[#This Row],[Quantity New]]*Sales_Fact[[#This Row],[Unit_Price]]</f>
        <v>516.62</v>
      </c>
      <c r="M324" s="12">
        <f>Sales_Fact[[#This Row],[Quantity New*Unit Price]]-Sales_Fact[[#This Row],[Total_Amount]]</f>
        <v>92.991599999999892</v>
      </c>
      <c r="N324" s="12">
        <f>Sales_Fact[[#This Row],[Actual Discount]]/Sales_Fact[[#This Row],[Quantity New*Unit Price]]</f>
        <v>0.1799999999999998</v>
      </c>
    </row>
    <row r="325" spans="1:14" x14ac:dyDescent="0.3">
      <c r="A325" t="s">
        <v>2149</v>
      </c>
      <c r="B325" s="1">
        <v>45497</v>
      </c>
      <c r="C325" t="s">
        <v>1357</v>
      </c>
      <c r="D325" t="s">
        <v>1674</v>
      </c>
      <c r="E325" t="s">
        <v>1794</v>
      </c>
      <c r="F325">
        <v>1</v>
      </c>
      <c r="G325" s="4">
        <f>IF(ISBLANK(Sales_Fact[[#This Row],[Quantity]]),AVERAGEIF(E:E,Sales_Fact[[#This Row],[Store_ID]],F:F),Sales_Fact[[#This Row],[Quantity]])</f>
        <v>1</v>
      </c>
      <c r="H325">
        <v>934.75</v>
      </c>
      <c r="I325">
        <v>0.11</v>
      </c>
      <c r="J325" t="s">
        <v>1826</v>
      </c>
      <c r="K325" s="10">
        <v>831.92750000000001</v>
      </c>
      <c r="L325" s="12">
        <f>Sales_Fact[[#This Row],[Quantity New]]*Sales_Fact[[#This Row],[Unit_Price]]</f>
        <v>934.75</v>
      </c>
      <c r="M325" s="12">
        <f>Sales_Fact[[#This Row],[Quantity New*Unit Price]]-Sales_Fact[[#This Row],[Total_Amount]]</f>
        <v>102.82249999999999</v>
      </c>
      <c r="N325" s="12">
        <f>Sales_Fact[[#This Row],[Actual Discount]]/Sales_Fact[[#This Row],[Quantity New*Unit Price]]</f>
        <v>0.10999999999999999</v>
      </c>
    </row>
    <row r="326" spans="1:14" x14ac:dyDescent="0.3">
      <c r="A326" t="s">
        <v>2150</v>
      </c>
      <c r="B326" s="1">
        <v>45407</v>
      </c>
      <c r="C326" t="s">
        <v>752</v>
      </c>
      <c r="D326" t="s">
        <v>1744</v>
      </c>
      <c r="E326" t="s">
        <v>1779</v>
      </c>
      <c r="F326">
        <v>4</v>
      </c>
      <c r="G326" s="4">
        <f>IF(ISBLANK(Sales_Fact[[#This Row],[Quantity]]),AVERAGEIF(E:E,Sales_Fact[[#This Row],[Store_ID]],F:F),Sales_Fact[[#This Row],[Quantity]])</f>
        <v>4</v>
      </c>
      <c r="H326">
        <v>548.44000000000005</v>
      </c>
      <c r="I326">
        <v>0.05</v>
      </c>
      <c r="J326" t="s">
        <v>1826</v>
      </c>
      <c r="K326" s="10">
        <v>2084.0720000000001</v>
      </c>
      <c r="L326" s="12">
        <f>Sales_Fact[[#This Row],[Quantity New]]*Sales_Fact[[#This Row],[Unit_Price]]</f>
        <v>2193.7600000000002</v>
      </c>
      <c r="M326" s="12">
        <f>Sales_Fact[[#This Row],[Quantity New*Unit Price]]-Sales_Fact[[#This Row],[Total_Amount]]</f>
        <v>109.6880000000001</v>
      </c>
      <c r="N326" s="12">
        <f>Sales_Fact[[#This Row],[Actual Discount]]/Sales_Fact[[#This Row],[Quantity New*Unit Price]]</f>
        <v>5.0000000000000044E-2</v>
      </c>
    </row>
    <row r="327" spans="1:14" x14ac:dyDescent="0.3">
      <c r="A327" t="s">
        <v>2151</v>
      </c>
      <c r="B327" s="1">
        <v>45764</v>
      </c>
      <c r="C327" t="s">
        <v>63</v>
      </c>
      <c r="D327" t="s">
        <v>1622</v>
      </c>
      <c r="E327" t="s">
        <v>1766</v>
      </c>
      <c r="F327">
        <v>3</v>
      </c>
      <c r="G327" s="4">
        <f>IF(ISBLANK(Sales_Fact[[#This Row],[Quantity]]),AVERAGEIF(E:E,Sales_Fact[[#This Row],[Store_ID]],F:F),Sales_Fact[[#This Row],[Quantity]])</f>
        <v>3</v>
      </c>
      <c r="H327">
        <v>361.11</v>
      </c>
      <c r="I327">
        <v>0.06</v>
      </c>
      <c r="J327" t="s">
        <v>1824</v>
      </c>
      <c r="K327" s="10">
        <v>1018.3302</v>
      </c>
      <c r="L327" s="12">
        <f>Sales_Fact[[#This Row],[Quantity New]]*Sales_Fact[[#This Row],[Unit_Price]]</f>
        <v>1083.33</v>
      </c>
      <c r="M327" s="12">
        <f>Sales_Fact[[#This Row],[Quantity New*Unit Price]]-Sales_Fact[[#This Row],[Total_Amount]]</f>
        <v>64.999799999999937</v>
      </c>
      <c r="N327" s="12">
        <f>Sales_Fact[[#This Row],[Actual Discount]]/Sales_Fact[[#This Row],[Quantity New*Unit Price]]</f>
        <v>5.9999999999999942E-2</v>
      </c>
    </row>
    <row r="328" spans="1:14" x14ac:dyDescent="0.3">
      <c r="A328" t="s">
        <v>2152</v>
      </c>
      <c r="B328" s="1">
        <v>45924</v>
      </c>
      <c r="C328" t="s">
        <v>616</v>
      </c>
      <c r="D328" t="s">
        <v>1574</v>
      </c>
      <c r="E328" t="s">
        <v>1757</v>
      </c>
      <c r="F328">
        <v>2</v>
      </c>
      <c r="G328" s="4">
        <f>IF(ISBLANK(Sales_Fact[[#This Row],[Quantity]]),AVERAGEIF(E:E,Sales_Fact[[#This Row],[Store_ID]],F:F),Sales_Fact[[#This Row],[Quantity]])</f>
        <v>2</v>
      </c>
      <c r="H328">
        <v>610.37</v>
      </c>
      <c r="I328">
        <v>0.1</v>
      </c>
      <c r="J328" t="s">
        <v>1826</v>
      </c>
      <c r="K328" s="10">
        <v>1098.6659999999999</v>
      </c>
      <c r="L328" s="12">
        <f>Sales_Fact[[#This Row],[Quantity New]]*Sales_Fact[[#This Row],[Unit_Price]]</f>
        <v>1220.74</v>
      </c>
      <c r="M328" s="12">
        <f>Sales_Fact[[#This Row],[Quantity New*Unit Price]]-Sales_Fact[[#This Row],[Total_Amount]]</f>
        <v>122.07400000000007</v>
      </c>
      <c r="N328" s="12">
        <f>Sales_Fact[[#This Row],[Actual Discount]]/Sales_Fact[[#This Row],[Quantity New*Unit Price]]</f>
        <v>0.10000000000000006</v>
      </c>
    </row>
    <row r="329" spans="1:14" x14ac:dyDescent="0.3">
      <c r="A329" t="s">
        <v>2153</v>
      </c>
      <c r="B329" s="1">
        <v>45240</v>
      </c>
      <c r="C329" t="s">
        <v>1050</v>
      </c>
      <c r="D329" t="s">
        <v>1650</v>
      </c>
      <c r="E329" t="s">
        <v>1804</v>
      </c>
      <c r="F329">
        <v>1</v>
      </c>
      <c r="G329" s="4">
        <f>IF(ISBLANK(Sales_Fact[[#This Row],[Quantity]]),AVERAGEIF(E:E,Sales_Fact[[#This Row],[Store_ID]],F:F),Sales_Fact[[#This Row],[Quantity]])</f>
        <v>1</v>
      </c>
      <c r="H329">
        <v>272.2</v>
      </c>
      <c r="I329">
        <v>0.3</v>
      </c>
      <c r="J329" t="s">
        <v>1824</v>
      </c>
      <c r="K329" s="10">
        <v>190.54</v>
      </c>
      <c r="L329" s="12">
        <f>Sales_Fact[[#This Row],[Quantity New]]*Sales_Fact[[#This Row],[Unit_Price]]</f>
        <v>272.2</v>
      </c>
      <c r="M329" s="12">
        <f>Sales_Fact[[#This Row],[Quantity New*Unit Price]]-Sales_Fact[[#This Row],[Total_Amount]]</f>
        <v>81.66</v>
      </c>
      <c r="N329" s="12">
        <f>Sales_Fact[[#This Row],[Actual Discount]]/Sales_Fact[[#This Row],[Quantity New*Unit Price]]</f>
        <v>0.3</v>
      </c>
    </row>
    <row r="330" spans="1:14" x14ac:dyDescent="0.3">
      <c r="A330" t="s">
        <v>2154</v>
      </c>
      <c r="B330" s="1">
        <v>45349</v>
      </c>
      <c r="C330" t="s">
        <v>1357</v>
      </c>
      <c r="D330" t="s">
        <v>1702</v>
      </c>
      <c r="E330" t="s">
        <v>1776</v>
      </c>
      <c r="F330">
        <v>3</v>
      </c>
      <c r="G330" s="4">
        <f>IF(ISBLANK(Sales_Fact[[#This Row],[Quantity]]),AVERAGEIF(E:E,Sales_Fact[[#This Row],[Store_ID]],F:F),Sales_Fact[[#This Row],[Quantity]])</f>
        <v>3</v>
      </c>
      <c r="H330">
        <v>573.1</v>
      </c>
      <c r="I330">
        <v>0.16</v>
      </c>
      <c r="J330" t="s">
        <v>1829</v>
      </c>
      <c r="K330" s="10">
        <v>1444.212</v>
      </c>
      <c r="L330" s="12">
        <f>Sales_Fact[[#This Row],[Quantity New]]*Sales_Fact[[#This Row],[Unit_Price]]</f>
        <v>1719.3000000000002</v>
      </c>
      <c r="M330" s="12">
        <f>Sales_Fact[[#This Row],[Quantity New*Unit Price]]-Sales_Fact[[#This Row],[Total_Amount]]</f>
        <v>275.08800000000019</v>
      </c>
      <c r="N330" s="12">
        <f>Sales_Fact[[#This Row],[Actual Discount]]/Sales_Fact[[#This Row],[Quantity New*Unit Price]]</f>
        <v>0.16000000000000009</v>
      </c>
    </row>
    <row r="331" spans="1:14" x14ac:dyDescent="0.3">
      <c r="A331" t="s">
        <v>2155</v>
      </c>
      <c r="B331" s="1">
        <v>45756</v>
      </c>
      <c r="C331" t="s">
        <v>1014</v>
      </c>
      <c r="D331" t="s">
        <v>1557</v>
      </c>
      <c r="E331" t="s">
        <v>1752</v>
      </c>
      <c r="F331">
        <v>4</v>
      </c>
      <c r="G331" s="4">
        <f>IF(ISBLANK(Sales_Fact[[#This Row],[Quantity]]),AVERAGEIF(E:E,Sales_Fact[[#This Row],[Store_ID]],F:F),Sales_Fact[[#This Row],[Quantity]])</f>
        <v>4</v>
      </c>
      <c r="H331">
        <v>24.72</v>
      </c>
      <c r="I331">
        <v>0.28000000000000003</v>
      </c>
      <c r="J331" t="s">
        <v>1824</v>
      </c>
      <c r="K331" s="10">
        <v>71.193599999999989</v>
      </c>
      <c r="L331" s="12">
        <f>Sales_Fact[[#This Row],[Quantity New]]*Sales_Fact[[#This Row],[Unit_Price]]</f>
        <v>98.88</v>
      </c>
      <c r="M331" s="12">
        <f>Sales_Fact[[#This Row],[Quantity New*Unit Price]]-Sales_Fact[[#This Row],[Total_Amount]]</f>
        <v>27.686400000000006</v>
      </c>
      <c r="N331" s="12">
        <f>Sales_Fact[[#This Row],[Actual Discount]]/Sales_Fact[[#This Row],[Quantity New*Unit Price]]</f>
        <v>0.28000000000000008</v>
      </c>
    </row>
    <row r="332" spans="1:14" x14ac:dyDescent="0.3">
      <c r="A332" t="s">
        <v>2156</v>
      </c>
      <c r="B332" s="1">
        <v>45478</v>
      </c>
      <c r="C332" t="s">
        <v>803</v>
      </c>
      <c r="D332" t="s">
        <v>1565</v>
      </c>
      <c r="E332" t="s">
        <v>1786</v>
      </c>
      <c r="F332">
        <v>3</v>
      </c>
      <c r="G332" s="4">
        <f>IF(ISBLANK(Sales_Fact[[#This Row],[Quantity]]),AVERAGEIF(E:E,Sales_Fact[[#This Row],[Store_ID]],F:F),Sales_Fact[[#This Row],[Quantity]])</f>
        <v>3</v>
      </c>
      <c r="H332">
        <v>268.89</v>
      </c>
      <c r="I332">
        <v>7.0000000000000007E-2</v>
      </c>
      <c r="J332" t="s">
        <v>1829</v>
      </c>
      <c r="K332" s="10">
        <v>750.20309999999995</v>
      </c>
      <c r="L332" s="12">
        <f>Sales_Fact[[#This Row],[Quantity New]]*Sales_Fact[[#This Row],[Unit_Price]]</f>
        <v>806.67</v>
      </c>
      <c r="M332" s="12">
        <f>Sales_Fact[[#This Row],[Quantity New*Unit Price]]-Sales_Fact[[#This Row],[Total_Amount]]</f>
        <v>56.46690000000001</v>
      </c>
      <c r="N332" s="12">
        <f>Sales_Fact[[#This Row],[Actual Discount]]/Sales_Fact[[#This Row],[Quantity New*Unit Price]]</f>
        <v>7.0000000000000021E-2</v>
      </c>
    </row>
    <row r="333" spans="1:14" x14ac:dyDescent="0.3">
      <c r="A333" t="s">
        <v>2157</v>
      </c>
      <c r="B333" s="1">
        <v>45890</v>
      </c>
      <c r="C333" t="s">
        <v>821</v>
      </c>
      <c r="D333" t="s">
        <v>1684</v>
      </c>
      <c r="E333" t="s">
        <v>1786</v>
      </c>
      <c r="F333">
        <v>1</v>
      </c>
      <c r="G333" s="4">
        <f>IF(ISBLANK(Sales_Fact[[#This Row],[Quantity]]),AVERAGEIF(E:E,Sales_Fact[[#This Row],[Store_ID]],F:F),Sales_Fact[[#This Row],[Quantity]])</f>
        <v>1</v>
      </c>
      <c r="H333">
        <v>78.5</v>
      </c>
      <c r="I333">
        <v>0.17</v>
      </c>
      <c r="J333" t="s">
        <v>1829</v>
      </c>
      <c r="K333" s="10">
        <v>65.155000000000001</v>
      </c>
      <c r="L333" s="12">
        <f>Sales_Fact[[#This Row],[Quantity New]]*Sales_Fact[[#This Row],[Unit_Price]]</f>
        <v>78.5</v>
      </c>
      <c r="M333" s="12">
        <f>Sales_Fact[[#This Row],[Quantity New*Unit Price]]-Sales_Fact[[#This Row],[Total_Amount]]</f>
        <v>13.344999999999999</v>
      </c>
      <c r="N333" s="12">
        <f>Sales_Fact[[#This Row],[Actual Discount]]/Sales_Fact[[#This Row],[Quantity New*Unit Price]]</f>
        <v>0.16999999999999998</v>
      </c>
    </row>
    <row r="334" spans="1:14" x14ac:dyDescent="0.3">
      <c r="A334" t="s">
        <v>2158</v>
      </c>
      <c r="B334" s="1">
        <v>45815</v>
      </c>
      <c r="C334" t="s">
        <v>455</v>
      </c>
      <c r="D334" t="s">
        <v>1620</v>
      </c>
      <c r="E334" t="s">
        <v>1769</v>
      </c>
      <c r="F334">
        <v>3</v>
      </c>
      <c r="G334" s="4">
        <f>IF(ISBLANK(Sales_Fact[[#This Row],[Quantity]]),AVERAGEIF(E:E,Sales_Fact[[#This Row],[Store_ID]],F:F),Sales_Fact[[#This Row],[Quantity]])</f>
        <v>3</v>
      </c>
      <c r="H334">
        <v>399.42</v>
      </c>
      <c r="I334">
        <v>0.02</v>
      </c>
      <c r="J334" t="s">
        <v>1824</v>
      </c>
      <c r="K334" s="10">
        <v>1174.2947999999999</v>
      </c>
      <c r="L334" s="12">
        <f>Sales_Fact[[#This Row],[Quantity New]]*Sales_Fact[[#This Row],[Unit_Price]]</f>
        <v>1198.26</v>
      </c>
      <c r="M334" s="12">
        <f>Sales_Fact[[#This Row],[Quantity New*Unit Price]]-Sales_Fact[[#This Row],[Total_Amount]]</f>
        <v>23.965200000000095</v>
      </c>
      <c r="N334" s="12">
        <f>Sales_Fact[[#This Row],[Actual Discount]]/Sales_Fact[[#This Row],[Quantity New*Unit Price]]</f>
        <v>2.000000000000008E-2</v>
      </c>
    </row>
    <row r="335" spans="1:14" x14ac:dyDescent="0.3">
      <c r="A335" t="s">
        <v>2159</v>
      </c>
      <c r="B335" s="1">
        <v>45891</v>
      </c>
      <c r="C335" t="s">
        <v>307</v>
      </c>
      <c r="D335" t="s">
        <v>1610</v>
      </c>
      <c r="E335" t="s">
        <v>1813</v>
      </c>
      <c r="F335">
        <v>3</v>
      </c>
      <c r="G335" s="4">
        <f>IF(ISBLANK(Sales_Fact[[#This Row],[Quantity]]),AVERAGEIF(E:E,Sales_Fact[[#This Row],[Store_ID]],F:F),Sales_Fact[[#This Row],[Quantity]])</f>
        <v>3</v>
      </c>
      <c r="H335">
        <v>455.82</v>
      </c>
      <c r="I335">
        <v>0.01</v>
      </c>
      <c r="J335" t="s">
        <v>1826</v>
      </c>
      <c r="K335" s="10">
        <v>1353.7854</v>
      </c>
      <c r="L335" s="12">
        <f>Sales_Fact[[#This Row],[Quantity New]]*Sales_Fact[[#This Row],[Unit_Price]]</f>
        <v>1367.46</v>
      </c>
      <c r="M335" s="12">
        <f>Sales_Fact[[#This Row],[Quantity New*Unit Price]]-Sales_Fact[[#This Row],[Total_Amount]]</f>
        <v>13.674600000000055</v>
      </c>
      <c r="N335" s="12">
        <f>Sales_Fact[[#This Row],[Actual Discount]]/Sales_Fact[[#This Row],[Quantity New*Unit Price]]</f>
        <v>1.000000000000004E-2</v>
      </c>
    </row>
    <row r="336" spans="1:14" x14ac:dyDescent="0.3">
      <c r="A336" t="s">
        <v>2160</v>
      </c>
      <c r="B336" s="1">
        <v>45609</v>
      </c>
      <c r="C336" t="s">
        <v>1095</v>
      </c>
      <c r="D336" t="s">
        <v>1648</v>
      </c>
      <c r="E336" t="s">
        <v>1773</v>
      </c>
      <c r="F336">
        <v>2</v>
      </c>
      <c r="G336" s="4">
        <f>IF(ISBLANK(Sales_Fact[[#This Row],[Quantity]]),AVERAGEIF(E:E,Sales_Fact[[#This Row],[Store_ID]],F:F),Sales_Fact[[#This Row],[Quantity]])</f>
        <v>2</v>
      </c>
      <c r="H336">
        <v>613.23</v>
      </c>
      <c r="I336">
        <v>0.15</v>
      </c>
      <c r="J336" t="s">
        <v>1826</v>
      </c>
      <c r="K336" s="10">
        <v>1042.491</v>
      </c>
      <c r="L336" s="12">
        <f>Sales_Fact[[#This Row],[Quantity New]]*Sales_Fact[[#This Row],[Unit_Price]]</f>
        <v>1226.46</v>
      </c>
      <c r="M336" s="12">
        <f>Sales_Fact[[#This Row],[Quantity New*Unit Price]]-Sales_Fact[[#This Row],[Total_Amount]]</f>
        <v>183.96900000000005</v>
      </c>
      <c r="N336" s="12">
        <f>Sales_Fact[[#This Row],[Actual Discount]]/Sales_Fact[[#This Row],[Quantity New*Unit Price]]</f>
        <v>0.15000000000000005</v>
      </c>
    </row>
    <row r="337" spans="1:14" x14ac:dyDescent="0.3">
      <c r="A337" t="s">
        <v>2161</v>
      </c>
      <c r="B337" s="1">
        <v>45309</v>
      </c>
      <c r="C337" t="s">
        <v>1414</v>
      </c>
      <c r="D337" t="s">
        <v>1549</v>
      </c>
      <c r="E337" t="s">
        <v>1799</v>
      </c>
      <c r="F337">
        <v>4</v>
      </c>
      <c r="G337" s="4">
        <f>IF(ISBLANK(Sales_Fact[[#This Row],[Quantity]]),AVERAGEIF(E:E,Sales_Fact[[#This Row],[Store_ID]],F:F),Sales_Fact[[#This Row],[Quantity]])</f>
        <v>4</v>
      </c>
      <c r="H337">
        <v>971.9</v>
      </c>
      <c r="I337">
        <v>0.28000000000000003</v>
      </c>
      <c r="J337" t="s">
        <v>1826</v>
      </c>
      <c r="K337" s="10">
        <v>2799.0720000000001</v>
      </c>
      <c r="L337" s="12">
        <f>Sales_Fact[[#This Row],[Quantity New]]*Sales_Fact[[#This Row],[Unit_Price]]</f>
        <v>3887.6</v>
      </c>
      <c r="M337" s="12">
        <f>Sales_Fact[[#This Row],[Quantity New*Unit Price]]-Sales_Fact[[#This Row],[Total_Amount]]</f>
        <v>1088.5279999999998</v>
      </c>
      <c r="N337" s="12">
        <f>Sales_Fact[[#This Row],[Actual Discount]]/Sales_Fact[[#This Row],[Quantity New*Unit Price]]</f>
        <v>0.27999999999999997</v>
      </c>
    </row>
    <row r="338" spans="1:14" x14ac:dyDescent="0.3">
      <c r="A338" t="s">
        <v>2162</v>
      </c>
      <c r="B338" s="1">
        <v>45519</v>
      </c>
      <c r="C338" t="s">
        <v>137</v>
      </c>
      <c r="D338" t="s">
        <v>1604</v>
      </c>
      <c r="E338" t="s">
        <v>1779</v>
      </c>
      <c r="F338">
        <v>3</v>
      </c>
      <c r="G338" s="4">
        <f>IF(ISBLANK(Sales_Fact[[#This Row],[Quantity]]),AVERAGEIF(E:E,Sales_Fact[[#This Row],[Store_ID]],F:F),Sales_Fact[[#This Row],[Quantity]])</f>
        <v>3</v>
      </c>
      <c r="H338">
        <v>884.92</v>
      </c>
      <c r="I338">
        <v>0.06</v>
      </c>
      <c r="J338" t="s">
        <v>1826</v>
      </c>
      <c r="K338" s="10">
        <v>2495.4744000000001</v>
      </c>
      <c r="L338" s="12">
        <f>Sales_Fact[[#This Row],[Quantity New]]*Sales_Fact[[#This Row],[Unit_Price]]</f>
        <v>2654.7599999999998</v>
      </c>
      <c r="M338" s="12">
        <f>Sales_Fact[[#This Row],[Quantity New*Unit Price]]-Sales_Fact[[#This Row],[Total_Amount]]</f>
        <v>159.2855999999997</v>
      </c>
      <c r="N338" s="12">
        <f>Sales_Fact[[#This Row],[Actual Discount]]/Sales_Fact[[#This Row],[Quantity New*Unit Price]]</f>
        <v>5.9999999999999894E-2</v>
      </c>
    </row>
    <row r="339" spans="1:14" x14ac:dyDescent="0.3">
      <c r="A339" t="s">
        <v>2163</v>
      </c>
      <c r="B339" s="1">
        <v>45921</v>
      </c>
      <c r="C339" t="s">
        <v>314</v>
      </c>
      <c r="D339" t="s">
        <v>1562</v>
      </c>
      <c r="E339" t="s">
        <v>1786</v>
      </c>
      <c r="F339">
        <v>1</v>
      </c>
      <c r="G339" s="4">
        <f>IF(ISBLANK(Sales_Fact[[#This Row],[Quantity]]),AVERAGEIF(E:E,Sales_Fact[[#This Row],[Store_ID]],F:F),Sales_Fact[[#This Row],[Quantity]])</f>
        <v>1</v>
      </c>
      <c r="H339">
        <v>125</v>
      </c>
      <c r="I339">
        <v>0.23</v>
      </c>
      <c r="J339" t="s">
        <v>1824</v>
      </c>
      <c r="K339" s="10">
        <v>96.25</v>
      </c>
      <c r="L339" s="12">
        <f>Sales_Fact[[#This Row],[Quantity New]]*Sales_Fact[[#This Row],[Unit_Price]]</f>
        <v>125</v>
      </c>
      <c r="M339" s="12">
        <f>Sales_Fact[[#This Row],[Quantity New*Unit Price]]-Sales_Fact[[#This Row],[Total_Amount]]</f>
        <v>28.75</v>
      </c>
      <c r="N339" s="12">
        <f>Sales_Fact[[#This Row],[Actual Discount]]/Sales_Fact[[#This Row],[Quantity New*Unit Price]]</f>
        <v>0.23</v>
      </c>
    </row>
    <row r="340" spans="1:14" x14ac:dyDescent="0.3">
      <c r="A340" t="s">
        <v>2164</v>
      </c>
      <c r="B340" s="1">
        <v>45465</v>
      </c>
      <c r="C340" t="s">
        <v>441</v>
      </c>
      <c r="D340" t="s">
        <v>1568</v>
      </c>
      <c r="E340" t="s">
        <v>1801</v>
      </c>
      <c r="F340">
        <v>2</v>
      </c>
      <c r="G340" s="4">
        <f>IF(ISBLANK(Sales_Fact[[#This Row],[Quantity]]),AVERAGEIF(E:E,Sales_Fact[[#This Row],[Store_ID]],F:F),Sales_Fact[[#This Row],[Quantity]])</f>
        <v>2</v>
      </c>
      <c r="H340">
        <v>188.25</v>
      </c>
      <c r="I340">
        <v>0.08</v>
      </c>
      <c r="J340" t="s">
        <v>1826</v>
      </c>
      <c r="K340" s="10">
        <v>346.38</v>
      </c>
      <c r="L340" s="12">
        <f>Sales_Fact[[#This Row],[Quantity New]]*Sales_Fact[[#This Row],[Unit_Price]]</f>
        <v>376.5</v>
      </c>
      <c r="M340" s="12">
        <f>Sales_Fact[[#This Row],[Quantity New*Unit Price]]-Sales_Fact[[#This Row],[Total_Amount]]</f>
        <v>30.120000000000005</v>
      </c>
      <c r="N340" s="12">
        <f>Sales_Fact[[#This Row],[Actual Discount]]/Sales_Fact[[#This Row],[Quantity New*Unit Price]]</f>
        <v>8.0000000000000016E-2</v>
      </c>
    </row>
    <row r="341" spans="1:14" x14ac:dyDescent="0.3">
      <c r="A341" t="s">
        <v>2165</v>
      </c>
      <c r="B341" s="1">
        <v>45303</v>
      </c>
      <c r="C341" t="s">
        <v>719</v>
      </c>
      <c r="D341" t="s">
        <v>1640</v>
      </c>
      <c r="E341" t="s">
        <v>1776</v>
      </c>
      <c r="F341">
        <v>4</v>
      </c>
      <c r="G341" s="4">
        <f>IF(ISBLANK(Sales_Fact[[#This Row],[Quantity]]),AVERAGEIF(E:E,Sales_Fact[[#This Row],[Store_ID]],F:F),Sales_Fact[[#This Row],[Quantity]])</f>
        <v>4</v>
      </c>
      <c r="H341">
        <v>344.12</v>
      </c>
      <c r="I341">
        <v>0.25</v>
      </c>
      <c r="J341" t="s">
        <v>1826</v>
      </c>
      <c r="K341" s="10">
        <v>1032.3599999999999</v>
      </c>
      <c r="L341" s="12">
        <f>Sales_Fact[[#This Row],[Quantity New]]*Sales_Fact[[#This Row],[Unit_Price]]</f>
        <v>1376.48</v>
      </c>
      <c r="M341" s="12">
        <f>Sales_Fact[[#This Row],[Quantity New*Unit Price]]-Sales_Fact[[#This Row],[Total_Amount]]</f>
        <v>344.12000000000012</v>
      </c>
      <c r="N341" s="12">
        <f>Sales_Fact[[#This Row],[Actual Discount]]/Sales_Fact[[#This Row],[Quantity New*Unit Price]]</f>
        <v>0.25000000000000006</v>
      </c>
    </row>
    <row r="342" spans="1:14" x14ac:dyDescent="0.3">
      <c r="A342" t="s">
        <v>2166</v>
      </c>
      <c r="B342" s="1">
        <v>45218</v>
      </c>
      <c r="C342" t="s">
        <v>181</v>
      </c>
      <c r="D342" t="s">
        <v>1582</v>
      </c>
      <c r="E342" t="s">
        <v>1813</v>
      </c>
      <c r="F342">
        <v>3</v>
      </c>
      <c r="G342" s="4">
        <f>IF(ISBLANK(Sales_Fact[[#This Row],[Quantity]]),AVERAGEIF(E:E,Sales_Fact[[#This Row],[Store_ID]],F:F),Sales_Fact[[#This Row],[Quantity]])</f>
        <v>3</v>
      </c>
      <c r="H342">
        <v>997.95</v>
      </c>
      <c r="I342">
        <v>0.09</v>
      </c>
      <c r="J342" t="s">
        <v>1829</v>
      </c>
      <c r="K342" s="10">
        <v>2724.4034999999999</v>
      </c>
      <c r="L342" s="12">
        <f>Sales_Fact[[#This Row],[Quantity New]]*Sales_Fact[[#This Row],[Unit_Price]]</f>
        <v>2993.8500000000004</v>
      </c>
      <c r="M342" s="12">
        <f>Sales_Fact[[#This Row],[Quantity New*Unit Price]]-Sales_Fact[[#This Row],[Total_Amount]]</f>
        <v>269.44650000000047</v>
      </c>
      <c r="N342" s="12">
        <f>Sales_Fact[[#This Row],[Actual Discount]]/Sales_Fact[[#This Row],[Quantity New*Unit Price]]</f>
        <v>9.0000000000000149E-2</v>
      </c>
    </row>
    <row r="343" spans="1:14" x14ac:dyDescent="0.3">
      <c r="A343" t="s">
        <v>2167</v>
      </c>
      <c r="B343" s="1">
        <v>45727</v>
      </c>
      <c r="C343" t="s">
        <v>505</v>
      </c>
      <c r="D343" t="s">
        <v>1570</v>
      </c>
      <c r="E343" t="s">
        <v>1801</v>
      </c>
      <c r="F343">
        <v>3</v>
      </c>
      <c r="G343" s="4">
        <f>IF(ISBLANK(Sales_Fact[[#This Row],[Quantity]]),AVERAGEIF(E:E,Sales_Fact[[#This Row],[Store_ID]],F:F),Sales_Fact[[#This Row],[Quantity]])</f>
        <v>3</v>
      </c>
      <c r="H343">
        <v>121.64</v>
      </c>
      <c r="I343">
        <v>7.0000000000000007E-2</v>
      </c>
      <c r="J343" t="s">
        <v>1826</v>
      </c>
      <c r="K343" s="10">
        <v>339.37560000000002</v>
      </c>
      <c r="L343" s="12">
        <f>Sales_Fact[[#This Row],[Quantity New]]*Sales_Fact[[#This Row],[Unit_Price]]</f>
        <v>364.92</v>
      </c>
      <c r="M343" s="12">
        <f>Sales_Fact[[#This Row],[Quantity New*Unit Price]]-Sales_Fact[[#This Row],[Total_Amount]]</f>
        <v>25.544399999999996</v>
      </c>
      <c r="N343" s="12">
        <f>Sales_Fact[[#This Row],[Actual Discount]]/Sales_Fact[[#This Row],[Quantity New*Unit Price]]</f>
        <v>6.9999999999999993E-2</v>
      </c>
    </row>
    <row r="344" spans="1:14" x14ac:dyDescent="0.3">
      <c r="A344" t="s">
        <v>2168</v>
      </c>
      <c r="B344" s="1">
        <v>45557</v>
      </c>
      <c r="C344" t="s">
        <v>716</v>
      </c>
      <c r="D344" t="s">
        <v>1684</v>
      </c>
      <c r="E344" t="s">
        <v>1789</v>
      </c>
      <c r="F344">
        <v>2</v>
      </c>
      <c r="G344" s="4">
        <f>IF(ISBLANK(Sales_Fact[[#This Row],[Quantity]]),AVERAGEIF(E:E,Sales_Fact[[#This Row],[Store_ID]],F:F),Sales_Fact[[#This Row],[Quantity]])</f>
        <v>2</v>
      </c>
      <c r="H344">
        <v>692.72</v>
      </c>
      <c r="I344">
        <v>0.13</v>
      </c>
      <c r="J344" t="s">
        <v>1826</v>
      </c>
      <c r="K344" s="10">
        <v>1205.3327999999999</v>
      </c>
      <c r="L344" s="12">
        <f>Sales_Fact[[#This Row],[Quantity New]]*Sales_Fact[[#This Row],[Unit_Price]]</f>
        <v>1385.44</v>
      </c>
      <c r="M344" s="12">
        <f>Sales_Fact[[#This Row],[Quantity New*Unit Price]]-Sales_Fact[[#This Row],[Total_Amount]]</f>
        <v>180.10720000000015</v>
      </c>
      <c r="N344" s="12">
        <f>Sales_Fact[[#This Row],[Actual Discount]]/Sales_Fact[[#This Row],[Quantity New*Unit Price]]</f>
        <v>0.13000000000000012</v>
      </c>
    </row>
    <row r="345" spans="1:14" x14ac:dyDescent="0.3">
      <c r="A345" t="s">
        <v>2169</v>
      </c>
      <c r="B345" s="1">
        <v>45623</v>
      </c>
      <c r="C345" t="s">
        <v>114</v>
      </c>
      <c r="D345" t="s">
        <v>1596</v>
      </c>
      <c r="E345" t="s">
        <v>1813</v>
      </c>
      <c r="F345">
        <v>3</v>
      </c>
      <c r="G345" s="4">
        <f>IF(ISBLANK(Sales_Fact[[#This Row],[Quantity]]),AVERAGEIF(E:E,Sales_Fact[[#This Row],[Store_ID]],F:F),Sales_Fact[[#This Row],[Quantity]])</f>
        <v>3</v>
      </c>
      <c r="H345">
        <v>794.59</v>
      </c>
      <c r="I345">
        <v>0.03</v>
      </c>
      <c r="J345" t="s">
        <v>1826</v>
      </c>
      <c r="K345" s="10">
        <v>2312.2568999999999</v>
      </c>
      <c r="L345" s="12">
        <f>Sales_Fact[[#This Row],[Quantity New]]*Sales_Fact[[#This Row],[Unit_Price]]</f>
        <v>2383.77</v>
      </c>
      <c r="M345" s="12">
        <f>Sales_Fact[[#This Row],[Quantity New*Unit Price]]-Sales_Fact[[#This Row],[Total_Amount]]</f>
        <v>71.513100000000122</v>
      </c>
      <c r="N345" s="12">
        <f>Sales_Fact[[#This Row],[Actual Discount]]/Sales_Fact[[#This Row],[Quantity New*Unit Price]]</f>
        <v>3.0000000000000051E-2</v>
      </c>
    </row>
    <row r="346" spans="1:14" x14ac:dyDescent="0.3">
      <c r="A346" t="s">
        <v>2170</v>
      </c>
      <c r="B346" s="1">
        <v>45224</v>
      </c>
      <c r="C346" t="s">
        <v>67</v>
      </c>
      <c r="D346" t="s">
        <v>1600</v>
      </c>
      <c r="E346" t="s">
        <v>1786</v>
      </c>
      <c r="F346">
        <v>1</v>
      </c>
      <c r="G346" s="4">
        <f>IF(ISBLANK(Sales_Fact[[#This Row],[Quantity]]),AVERAGEIF(E:E,Sales_Fact[[#This Row],[Store_ID]],F:F),Sales_Fact[[#This Row],[Quantity]])</f>
        <v>1</v>
      </c>
      <c r="H346">
        <v>907.95</v>
      </c>
      <c r="I346">
        <v>0.1</v>
      </c>
      <c r="J346" t="s">
        <v>1826</v>
      </c>
      <c r="K346" s="10">
        <v>817.15500000000009</v>
      </c>
      <c r="L346" s="12">
        <f>Sales_Fact[[#This Row],[Quantity New]]*Sales_Fact[[#This Row],[Unit_Price]]</f>
        <v>907.95</v>
      </c>
      <c r="M346" s="12">
        <f>Sales_Fact[[#This Row],[Quantity New*Unit Price]]-Sales_Fact[[#This Row],[Total_Amount]]</f>
        <v>90.794999999999959</v>
      </c>
      <c r="N346" s="12">
        <f>Sales_Fact[[#This Row],[Actual Discount]]/Sales_Fact[[#This Row],[Quantity New*Unit Price]]</f>
        <v>9.999999999999995E-2</v>
      </c>
    </row>
    <row r="347" spans="1:14" x14ac:dyDescent="0.3">
      <c r="A347" t="s">
        <v>2171</v>
      </c>
      <c r="B347" s="1">
        <v>45940</v>
      </c>
      <c r="C347" t="s">
        <v>911</v>
      </c>
      <c r="D347" t="s">
        <v>1648</v>
      </c>
      <c r="E347" t="s">
        <v>1752</v>
      </c>
      <c r="F347">
        <v>2</v>
      </c>
      <c r="G347" s="4">
        <f>IF(ISBLANK(Sales_Fact[[#This Row],[Quantity]]),AVERAGEIF(E:E,Sales_Fact[[#This Row],[Store_ID]],F:F),Sales_Fact[[#This Row],[Quantity]])</f>
        <v>2</v>
      </c>
      <c r="H347">
        <v>660.81</v>
      </c>
      <c r="I347">
        <v>0.18</v>
      </c>
      <c r="J347" t="s">
        <v>1824</v>
      </c>
      <c r="K347" s="10">
        <v>1083.7284</v>
      </c>
      <c r="L347" s="12">
        <f>Sales_Fact[[#This Row],[Quantity New]]*Sales_Fact[[#This Row],[Unit_Price]]</f>
        <v>1321.62</v>
      </c>
      <c r="M347" s="12">
        <f>Sales_Fact[[#This Row],[Quantity New*Unit Price]]-Sales_Fact[[#This Row],[Total_Amount]]</f>
        <v>237.89159999999993</v>
      </c>
      <c r="N347" s="12">
        <f>Sales_Fact[[#This Row],[Actual Discount]]/Sales_Fact[[#This Row],[Quantity New*Unit Price]]</f>
        <v>0.17999999999999997</v>
      </c>
    </row>
    <row r="348" spans="1:14" x14ac:dyDescent="0.3">
      <c r="A348" t="s">
        <v>2172</v>
      </c>
      <c r="B348" s="1">
        <v>45915</v>
      </c>
      <c r="C348" t="s">
        <v>227</v>
      </c>
      <c r="D348" t="s">
        <v>1650</v>
      </c>
      <c r="E348" t="s">
        <v>1782</v>
      </c>
      <c r="F348">
        <v>3</v>
      </c>
      <c r="G348" s="4">
        <f>IF(ISBLANK(Sales_Fact[[#This Row],[Quantity]]),AVERAGEIF(E:E,Sales_Fact[[#This Row],[Store_ID]],F:F),Sales_Fact[[#This Row],[Quantity]])</f>
        <v>3</v>
      </c>
      <c r="H348">
        <v>564.94000000000005</v>
      </c>
      <c r="I348">
        <v>0.22</v>
      </c>
      <c r="J348" t="s">
        <v>1829</v>
      </c>
      <c r="K348" s="10">
        <v>1321.9595999999999</v>
      </c>
      <c r="L348" s="12">
        <f>Sales_Fact[[#This Row],[Quantity New]]*Sales_Fact[[#This Row],[Unit_Price]]</f>
        <v>1694.8200000000002</v>
      </c>
      <c r="M348" s="12">
        <f>Sales_Fact[[#This Row],[Quantity New*Unit Price]]-Sales_Fact[[#This Row],[Total_Amount]]</f>
        <v>372.86040000000025</v>
      </c>
      <c r="N348" s="12">
        <f>Sales_Fact[[#This Row],[Actual Discount]]/Sales_Fact[[#This Row],[Quantity New*Unit Price]]</f>
        <v>0.22000000000000014</v>
      </c>
    </row>
    <row r="349" spans="1:14" x14ac:dyDescent="0.3">
      <c r="A349" t="s">
        <v>2173</v>
      </c>
      <c r="B349" s="1">
        <v>45541</v>
      </c>
      <c r="C349" t="s">
        <v>205</v>
      </c>
      <c r="D349" t="s">
        <v>1578</v>
      </c>
      <c r="E349" t="s">
        <v>1801</v>
      </c>
      <c r="F349">
        <v>2</v>
      </c>
      <c r="G349" s="4">
        <f>IF(ISBLANK(Sales_Fact[[#This Row],[Quantity]]),AVERAGEIF(E:E,Sales_Fact[[#This Row],[Store_ID]],F:F),Sales_Fact[[#This Row],[Quantity]])</f>
        <v>2</v>
      </c>
      <c r="H349">
        <v>280.37</v>
      </c>
      <c r="I349">
        <v>0.22</v>
      </c>
      <c r="J349" t="s">
        <v>1829</v>
      </c>
      <c r="K349" s="10">
        <v>437.37720000000002</v>
      </c>
      <c r="L349" s="12">
        <f>Sales_Fact[[#This Row],[Quantity New]]*Sales_Fact[[#This Row],[Unit_Price]]</f>
        <v>560.74</v>
      </c>
      <c r="M349" s="12">
        <f>Sales_Fact[[#This Row],[Quantity New*Unit Price]]-Sales_Fact[[#This Row],[Total_Amount]]</f>
        <v>123.36279999999999</v>
      </c>
      <c r="N349" s="12">
        <f>Sales_Fact[[#This Row],[Actual Discount]]/Sales_Fact[[#This Row],[Quantity New*Unit Price]]</f>
        <v>0.21999999999999997</v>
      </c>
    </row>
    <row r="350" spans="1:14" x14ac:dyDescent="0.3">
      <c r="A350" t="s">
        <v>2174</v>
      </c>
      <c r="B350" s="1">
        <v>45489</v>
      </c>
      <c r="C350" t="s">
        <v>1163</v>
      </c>
      <c r="D350" t="s">
        <v>1648</v>
      </c>
      <c r="E350" t="s">
        <v>1766</v>
      </c>
      <c r="F350">
        <v>2</v>
      </c>
      <c r="G350" s="4">
        <f>IF(ISBLANK(Sales_Fact[[#This Row],[Quantity]]),AVERAGEIF(E:E,Sales_Fact[[#This Row],[Store_ID]],F:F),Sales_Fact[[#This Row],[Quantity]])</f>
        <v>2</v>
      </c>
      <c r="H350">
        <v>85.23</v>
      </c>
      <c r="I350">
        <v>0.13</v>
      </c>
      <c r="J350" t="s">
        <v>1824</v>
      </c>
      <c r="K350" s="10">
        <v>148.30019999999999</v>
      </c>
      <c r="L350" s="12">
        <f>Sales_Fact[[#This Row],[Quantity New]]*Sales_Fact[[#This Row],[Unit_Price]]</f>
        <v>170.46</v>
      </c>
      <c r="M350" s="12">
        <f>Sales_Fact[[#This Row],[Quantity New*Unit Price]]-Sales_Fact[[#This Row],[Total_Amount]]</f>
        <v>22.159800000000018</v>
      </c>
      <c r="N350" s="12">
        <f>Sales_Fact[[#This Row],[Actual Discount]]/Sales_Fact[[#This Row],[Quantity New*Unit Price]]</f>
        <v>0.13000000000000012</v>
      </c>
    </row>
    <row r="351" spans="1:14" x14ac:dyDescent="0.3">
      <c r="A351" t="s">
        <v>2175</v>
      </c>
      <c r="B351" s="1">
        <v>45748</v>
      </c>
      <c r="C351" t="s">
        <v>984</v>
      </c>
      <c r="D351" t="s">
        <v>1602</v>
      </c>
      <c r="E351" t="s">
        <v>1797</v>
      </c>
      <c r="F351">
        <v>2</v>
      </c>
      <c r="G351" s="4">
        <f>IF(ISBLANK(Sales_Fact[[#This Row],[Quantity]]),AVERAGEIF(E:E,Sales_Fact[[#This Row],[Store_ID]],F:F),Sales_Fact[[#This Row],[Quantity]])</f>
        <v>2</v>
      </c>
      <c r="H351">
        <v>563.29999999999995</v>
      </c>
      <c r="I351">
        <v>0.26</v>
      </c>
      <c r="J351" t="s">
        <v>1824</v>
      </c>
      <c r="K351" s="10">
        <v>833.68399999999997</v>
      </c>
      <c r="L351" s="12">
        <f>Sales_Fact[[#This Row],[Quantity New]]*Sales_Fact[[#This Row],[Unit_Price]]</f>
        <v>1126.5999999999999</v>
      </c>
      <c r="M351" s="12">
        <f>Sales_Fact[[#This Row],[Quantity New*Unit Price]]-Sales_Fact[[#This Row],[Total_Amount]]</f>
        <v>292.91599999999994</v>
      </c>
      <c r="N351" s="12">
        <f>Sales_Fact[[#This Row],[Actual Discount]]/Sales_Fact[[#This Row],[Quantity New*Unit Price]]</f>
        <v>0.25999999999999995</v>
      </c>
    </row>
    <row r="352" spans="1:14" x14ac:dyDescent="0.3">
      <c r="A352" t="s">
        <v>2176</v>
      </c>
      <c r="B352" s="1">
        <v>45309</v>
      </c>
      <c r="C352" t="s">
        <v>134</v>
      </c>
      <c r="D352" t="s">
        <v>1708</v>
      </c>
      <c r="E352" t="s">
        <v>1810</v>
      </c>
      <c r="F352">
        <v>2</v>
      </c>
      <c r="G352" s="4">
        <f>IF(ISBLANK(Sales_Fact[[#This Row],[Quantity]]),AVERAGEIF(E:E,Sales_Fact[[#This Row],[Store_ID]],F:F),Sales_Fact[[#This Row],[Quantity]])</f>
        <v>2</v>
      </c>
      <c r="H352">
        <v>827.81</v>
      </c>
      <c r="I352">
        <v>0.04</v>
      </c>
      <c r="J352" t="s">
        <v>1826</v>
      </c>
      <c r="K352" s="10">
        <v>1589.3951999999999</v>
      </c>
      <c r="L352" s="12">
        <f>Sales_Fact[[#This Row],[Quantity New]]*Sales_Fact[[#This Row],[Unit_Price]]</f>
        <v>1655.62</v>
      </c>
      <c r="M352" s="12">
        <f>Sales_Fact[[#This Row],[Quantity New*Unit Price]]-Sales_Fact[[#This Row],[Total_Amount]]</f>
        <v>66.224799999999959</v>
      </c>
      <c r="N352" s="12">
        <f>Sales_Fact[[#This Row],[Actual Discount]]/Sales_Fact[[#This Row],[Quantity New*Unit Price]]</f>
        <v>3.999999999999998E-2</v>
      </c>
    </row>
    <row r="353" spans="1:14" x14ac:dyDescent="0.3">
      <c r="A353" t="s">
        <v>2177</v>
      </c>
      <c r="B353" s="1">
        <v>45621</v>
      </c>
      <c r="C353" t="s">
        <v>696</v>
      </c>
      <c r="D353" t="s">
        <v>1572</v>
      </c>
      <c r="E353" t="s">
        <v>1810</v>
      </c>
      <c r="F353">
        <v>3</v>
      </c>
      <c r="G353" s="4">
        <f>IF(ISBLANK(Sales_Fact[[#This Row],[Quantity]]),AVERAGEIF(E:E,Sales_Fact[[#This Row],[Store_ID]],F:F),Sales_Fact[[#This Row],[Quantity]])</f>
        <v>3</v>
      </c>
      <c r="H353">
        <v>877.71</v>
      </c>
      <c r="I353">
        <v>0.12</v>
      </c>
      <c r="J353" t="s">
        <v>1826</v>
      </c>
      <c r="K353" s="10">
        <v>2317.1543999999999</v>
      </c>
      <c r="L353" s="12">
        <f>Sales_Fact[[#This Row],[Quantity New]]*Sales_Fact[[#This Row],[Unit_Price]]</f>
        <v>2633.13</v>
      </c>
      <c r="M353" s="12">
        <f>Sales_Fact[[#This Row],[Quantity New*Unit Price]]-Sales_Fact[[#This Row],[Total_Amount]]</f>
        <v>315.97560000000021</v>
      </c>
      <c r="N353" s="12">
        <f>Sales_Fact[[#This Row],[Actual Discount]]/Sales_Fact[[#This Row],[Quantity New*Unit Price]]</f>
        <v>0.12000000000000008</v>
      </c>
    </row>
    <row r="354" spans="1:14" x14ac:dyDescent="0.3">
      <c r="A354" t="s">
        <v>2178</v>
      </c>
      <c r="B354" s="1">
        <v>45603</v>
      </c>
      <c r="C354" t="s">
        <v>821</v>
      </c>
      <c r="D354" t="s">
        <v>1662</v>
      </c>
      <c r="E354" t="s">
        <v>1786</v>
      </c>
      <c r="F354">
        <v>4</v>
      </c>
      <c r="G354" s="4">
        <f>IF(ISBLANK(Sales_Fact[[#This Row],[Quantity]]),AVERAGEIF(E:E,Sales_Fact[[#This Row],[Store_ID]],F:F),Sales_Fact[[#This Row],[Quantity]])</f>
        <v>4</v>
      </c>
      <c r="H354">
        <v>488.56</v>
      </c>
      <c r="I354">
        <v>0.26</v>
      </c>
      <c r="J354" t="s">
        <v>1829</v>
      </c>
      <c r="K354" s="10">
        <v>1446.1376</v>
      </c>
      <c r="L354" s="12">
        <f>Sales_Fact[[#This Row],[Quantity New]]*Sales_Fact[[#This Row],[Unit_Price]]</f>
        <v>1954.24</v>
      </c>
      <c r="M354" s="12">
        <f>Sales_Fact[[#This Row],[Quantity New*Unit Price]]-Sales_Fact[[#This Row],[Total_Amount]]</f>
        <v>508.10239999999999</v>
      </c>
      <c r="N354" s="12">
        <f>Sales_Fact[[#This Row],[Actual Discount]]/Sales_Fact[[#This Row],[Quantity New*Unit Price]]</f>
        <v>0.26</v>
      </c>
    </row>
    <row r="355" spans="1:14" x14ac:dyDescent="0.3">
      <c r="A355" t="s">
        <v>2179</v>
      </c>
      <c r="B355" s="1">
        <v>45501</v>
      </c>
      <c r="C355" t="s">
        <v>369</v>
      </c>
      <c r="D355" t="s">
        <v>1598</v>
      </c>
      <c r="E355" t="s">
        <v>1794</v>
      </c>
      <c r="F355">
        <v>4</v>
      </c>
      <c r="G355" s="4">
        <f>IF(ISBLANK(Sales_Fact[[#This Row],[Quantity]]),AVERAGEIF(E:E,Sales_Fact[[#This Row],[Store_ID]],F:F),Sales_Fact[[#This Row],[Quantity]])</f>
        <v>4</v>
      </c>
      <c r="H355">
        <v>175.91</v>
      </c>
      <c r="I355">
        <v>0.13</v>
      </c>
      <c r="J355" t="s">
        <v>1826</v>
      </c>
      <c r="K355" s="10">
        <v>612.16679999999997</v>
      </c>
      <c r="L355" s="12">
        <f>Sales_Fact[[#This Row],[Quantity New]]*Sales_Fact[[#This Row],[Unit_Price]]</f>
        <v>703.64</v>
      </c>
      <c r="M355" s="12">
        <f>Sales_Fact[[#This Row],[Quantity New*Unit Price]]-Sales_Fact[[#This Row],[Total_Amount]]</f>
        <v>91.47320000000002</v>
      </c>
      <c r="N355" s="12">
        <f>Sales_Fact[[#This Row],[Actual Discount]]/Sales_Fact[[#This Row],[Quantity New*Unit Price]]</f>
        <v>0.13000000000000003</v>
      </c>
    </row>
    <row r="356" spans="1:14" x14ac:dyDescent="0.3">
      <c r="A356" t="s">
        <v>2180</v>
      </c>
      <c r="B356" s="1">
        <v>45398</v>
      </c>
      <c r="C356" t="s">
        <v>794</v>
      </c>
      <c r="D356" t="s">
        <v>1722</v>
      </c>
      <c r="E356" t="s">
        <v>1782</v>
      </c>
      <c r="F356">
        <v>4</v>
      </c>
      <c r="G356" s="4">
        <f>IF(ISBLANK(Sales_Fact[[#This Row],[Quantity]]),AVERAGEIF(E:E,Sales_Fact[[#This Row],[Store_ID]],F:F),Sales_Fact[[#This Row],[Quantity]])</f>
        <v>4</v>
      </c>
      <c r="H356">
        <v>289.66000000000003</v>
      </c>
      <c r="I356">
        <v>0.25</v>
      </c>
      <c r="J356" t="s">
        <v>1829</v>
      </c>
      <c r="K356" s="10">
        <v>868.98</v>
      </c>
      <c r="L356" s="12">
        <f>Sales_Fact[[#This Row],[Quantity New]]*Sales_Fact[[#This Row],[Unit_Price]]</f>
        <v>1158.6400000000001</v>
      </c>
      <c r="M356" s="12">
        <f>Sales_Fact[[#This Row],[Quantity New*Unit Price]]-Sales_Fact[[#This Row],[Total_Amount]]</f>
        <v>289.66000000000008</v>
      </c>
      <c r="N356" s="12">
        <f>Sales_Fact[[#This Row],[Actual Discount]]/Sales_Fact[[#This Row],[Quantity New*Unit Price]]</f>
        <v>0.25000000000000006</v>
      </c>
    </row>
    <row r="357" spans="1:14" x14ac:dyDescent="0.3">
      <c r="A357" t="s">
        <v>2181</v>
      </c>
      <c r="B357" s="1">
        <v>45304</v>
      </c>
      <c r="C357" t="s">
        <v>773</v>
      </c>
      <c r="D357" t="s">
        <v>1578</v>
      </c>
      <c r="E357" t="s">
        <v>1801</v>
      </c>
      <c r="F357">
        <v>2</v>
      </c>
      <c r="G357" s="4">
        <f>IF(ISBLANK(Sales_Fact[[#This Row],[Quantity]]),AVERAGEIF(E:E,Sales_Fact[[#This Row],[Store_ID]],F:F),Sales_Fact[[#This Row],[Quantity]])</f>
        <v>2</v>
      </c>
      <c r="H357">
        <v>899.27</v>
      </c>
      <c r="I357">
        <v>0.17</v>
      </c>
      <c r="J357" t="s">
        <v>1824</v>
      </c>
      <c r="K357" s="10">
        <v>1492.7882</v>
      </c>
      <c r="L357" s="12">
        <f>Sales_Fact[[#This Row],[Quantity New]]*Sales_Fact[[#This Row],[Unit_Price]]</f>
        <v>1798.54</v>
      </c>
      <c r="M357" s="12">
        <f>Sales_Fact[[#This Row],[Quantity New*Unit Price]]-Sales_Fact[[#This Row],[Total_Amount]]</f>
        <v>305.7518</v>
      </c>
      <c r="N357" s="12">
        <f>Sales_Fact[[#This Row],[Actual Discount]]/Sales_Fact[[#This Row],[Quantity New*Unit Price]]</f>
        <v>0.17</v>
      </c>
    </row>
    <row r="358" spans="1:14" x14ac:dyDescent="0.3">
      <c r="A358" t="s">
        <v>2182</v>
      </c>
      <c r="B358" s="1">
        <v>45299</v>
      </c>
      <c r="C358" t="s">
        <v>241</v>
      </c>
      <c r="D358" t="s">
        <v>1584</v>
      </c>
      <c r="E358" t="s">
        <v>1757</v>
      </c>
      <c r="F358">
        <v>1</v>
      </c>
      <c r="G358" s="4">
        <f>IF(ISBLANK(Sales_Fact[[#This Row],[Quantity]]),AVERAGEIF(E:E,Sales_Fact[[#This Row],[Store_ID]],F:F),Sales_Fact[[#This Row],[Quantity]])</f>
        <v>1</v>
      </c>
      <c r="H358">
        <v>691.38</v>
      </c>
      <c r="I358">
        <v>0.11</v>
      </c>
      <c r="J358" t="s">
        <v>1829</v>
      </c>
      <c r="K358" s="10">
        <v>615.32820000000004</v>
      </c>
      <c r="L358" s="12">
        <f>Sales_Fact[[#This Row],[Quantity New]]*Sales_Fact[[#This Row],[Unit_Price]]</f>
        <v>691.38</v>
      </c>
      <c r="M358" s="12">
        <f>Sales_Fact[[#This Row],[Quantity New*Unit Price]]-Sales_Fact[[#This Row],[Total_Amount]]</f>
        <v>76.051799999999957</v>
      </c>
      <c r="N358" s="12">
        <f>Sales_Fact[[#This Row],[Actual Discount]]/Sales_Fact[[#This Row],[Quantity New*Unit Price]]</f>
        <v>0.10999999999999995</v>
      </c>
    </row>
    <row r="359" spans="1:14" x14ac:dyDescent="0.3">
      <c r="A359" t="s">
        <v>2183</v>
      </c>
      <c r="B359" s="1">
        <v>45564</v>
      </c>
      <c r="C359" t="s">
        <v>550</v>
      </c>
      <c r="D359" t="s">
        <v>1602</v>
      </c>
      <c r="E359" t="s">
        <v>1752</v>
      </c>
      <c r="F359">
        <v>3</v>
      </c>
      <c r="G359" s="4">
        <f>IF(ISBLANK(Sales_Fact[[#This Row],[Quantity]]),AVERAGEIF(E:E,Sales_Fact[[#This Row],[Store_ID]],F:F),Sales_Fact[[#This Row],[Quantity]])</f>
        <v>3</v>
      </c>
      <c r="H359">
        <v>158.72</v>
      </c>
      <c r="I359">
        <v>0.13</v>
      </c>
      <c r="J359" t="s">
        <v>1824</v>
      </c>
      <c r="K359" s="10">
        <v>414.25920000000002</v>
      </c>
      <c r="L359" s="12">
        <f>Sales_Fact[[#This Row],[Quantity New]]*Sales_Fact[[#This Row],[Unit_Price]]</f>
        <v>476.15999999999997</v>
      </c>
      <c r="M359" s="12">
        <f>Sales_Fact[[#This Row],[Quantity New*Unit Price]]-Sales_Fact[[#This Row],[Total_Amount]]</f>
        <v>61.900799999999947</v>
      </c>
      <c r="N359" s="12">
        <f>Sales_Fact[[#This Row],[Actual Discount]]/Sales_Fact[[#This Row],[Quantity New*Unit Price]]</f>
        <v>0.12999999999999989</v>
      </c>
    </row>
    <row r="360" spans="1:14" x14ac:dyDescent="0.3">
      <c r="A360" t="s">
        <v>2184</v>
      </c>
      <c r="B360" s="1">
        <v>45413</v>
      </c>
      <c r="C360" t="s">
        <v>684</v>
      </c>
      <c r="D360" t="s">
        <v>1668</v>
      </c>
      <c r="E360" t="s">
        <v>1804</v>
      </c>
      <c r="F360">
        <v>4</v>
      </c>
      <c r="G360" s="4">
        <f>IF(ISBLANK(Sales_Fact[[#This Row],[Quantity]]),AVERAGEIF(E:E,Sales_Fact[[#This Row],[Store_ID]],F:F),Sales_Fact[[#This Row],[Quantity]])</f>
        <v>4</v>
      </c>
      <c r="H360">
        <v>537.15</v>
      </c>
      <c r="I360">
        <v>0.06</v>
      </c>
      <c r="J360" t="s">
        <v>1829</v>
      </c>
      <c r="K360" s="10">
        <v>2019.684</v>
      </c>
      <c r="L360" s="12">
        <f>Sales_Fact[[#This Row],[Quantity New]]*Sales_Fact[[#This Row],[Unit_Price]]</f>
        <v>2148.6</v>
      </c>
      <c r="M360" s="12">
        <f>Sales_Fact[[#This Row],[Quantity New*Unit Price]]-Sales_Fact[[#This Row],[Total_Amount]]</f>
        <v>128.91599999999994</v>
      </c>
      <c r="N360" s="12">
        <f>Sales_Fact[[#This Row],[Actual Discount]]/Sales_Fact[[#This Row],[Quantity New*Unit Price]]</f>
        <v>5.9999999999999977E-2</v>
      </c>
    </row>
    <row r="361" spans="1:14" x14ac:dyDescent="0.3">
      <c r="A361" t="s">
        <v>2185</v>
      </c>
      <c r="B361" s="1">
        <v>45480</v>
      </c>
      <c r="C361" t="s">
        <v>1295</v>
      </c>
      <c r="D361" t="s">
        <v>1630</v>
      </c>
      <c r="E361" t="s">
        <v>1786</v>
      </c>
      <c r="F361">
        <v>3</v>
      </c>
      <c r="G361" s="4">
        <f>IF(ISBLANK(Sales_Fact[[#This Row],[Quantity]]),AVERAGEIF(E:E,Sales_Fact[[#This Row],[Store_ID]],F:F),Sales_Fact[[#This Row],[Quantity]])</f>
        <v>3</v>
      </c>
      <c r="H361">
        <v>771.7</v>
      </c>
      <c r="I361">
        <v>0.05</v>
      </c>
      <c r="J361" t="s">
        <v>1829</v>
      </c>
      <c r="K361" s="10">
        <v>2199.3449999999998</v>
      </c>
      <c r="L361" s="12">
        <f>Sales_Fact[[#This Row],[Quantity New]]*Sales_Fact[[#This Row],[Unit_Price]]</f>
        <v>2315.1000000000004</v>
      </c>
      <c r="M361" s="12">
        <f>Sales_Fact[[#This Row],[Quantity New*Unit Price]]-Sales_Fact[[#This Row],[Total_Amount]]</f>
        <v>115.75500000000056</v>
      </c>
      <c r="N361" s="12">
        <f>Sales_Fact[[#This Row],[Actual Discount]]/Sales_Fact[[#This Row],[Quantity New*Unit Price]]</f>
        <v>5.0000000000000239E-2</v>
      </c>
    </row>
    <row r="362" spans="1:14" x14ac:dyDescent="0.3">
      <c r="A362" t="s">
        <v>2186</v>
      </c>
      <c r="B362" s="1">
        <v>45610</v>
      </c>
      <c r="C362" t="s">
        <v>381</v>
      </c>
      <c r="D362" t="s">
        <v>1724</v>
      </c>
      <c r="E362" t="s">
        <v>1757</v>
      </c>
      <c r="F362">
        <v>4</v>
      </c>
      <c r="G362" s="4">
        <f>IF(ISBLANK(Sales_Fact[[#This Row],[Quantity]]),AVERAGEIF(E:E,Sales_Fact[[#This Row],[Store_ID]],F:F),Sales_Fact[[#This Row],[Quantity]])</f>
        <v>4</v>
      </c>
      <c r="H362">
        <v>677.25</v>
      </c>
      <c r="I362">
        <v>0.14000000000000001</v>
      </c>
      <c r="J362" t="s">
        <v>1826</v>
      </c>
      <c r="K362" s="10">
        <v>2329.7399999999998</v>
      </c>
      <c r="L362" s="12">
        <f>Sales_Fact[[#This Row],[Quantity New]]*Sales_Fact[[#This Row],[Unit_Price]]</f>
        <v>2709</v>
      </c>
      <c r="M362" s="12">
        <f>Sales_Fact[[#This Row],[Quantity New*Unit Price]]-Sales_Fact[[#This Row],[Total_Amount]]</f>
        <v>379.26000000000022</v>
      </c>
      <c r="N362" s="12">
        <f>Sales_Fact[[#This Row],[Actual Discount]]/Sales_Fact[[#This Row],[Quantity New*Unit Price]]</f>
        <v>0.14000000000000007</v>
      </c>
    </row>
    <row r="363" spans="1:14" x14ac:dyDescent="0.3">
      <c r="A363" t="s">
        <v>2187</v>
      </c>
      <c r="B363" s="1">
        <v>45763</v>
      </c>
      <c r="C363" t="s">
        <v>363</v>
      </c>
      <c r="D363" t="s">
        <v>1744</v>
      </c>
      <c r="E363" t="s">
        <v>1792</v>
      </c>
      <c r="F363">
        <v>1</v>
      </c>
      <c r="G363" s="4">
        <f>IF(ISBLANK(Sales_Fact[[#This Row],[Quantity]]),AVERAGEIF(E:E,Sales_Fact[[#This Row],[Store_ID]],F:F),Sales_Fact[[#This Row],[Quantity]])</f>
        <v>1</v>
      </c>
      <c r="H363">
        <v>645.48</v>
      </c>
      <c r="I363">
        <v>0.26</v>
      </c>
      <c r="J363" t="s">
        <v>1829</v>
      </c>
      <c r="K363" s="10">
        <v>477.65519999999998</v>
      </c>
      <c r="L363" s="12">
        <f>Sales_Fact[[#This Row],[Quantity New]]*Sales_Fact[[#This Row],[Unit_Price]]</f>
        <v>645.48</v>
      </c>
      <c r="M363" s="12">
        <f>Sales_Fact[[#This Row],[Quantity New*Unit Price]]-Sales_Fact[[#This Row],[Total_Amount]]</f>
        <v>167.82480000000004</v>
      </c>
      <c r="N363" s="12">
        <f>Sales_Fact[[#This Row],[Actual Discount]]/Sales_Fact[[#This Row],[Quantity New*Unit Price]]</f>
        <v>0.26000000000000006</v>
      </c>
    </row>
    <row r="364" spans="1:14" x14ac:dyDescent="0.3">
      <c r="A364" t="s">
        <v>2188</v>
      </c>
      <c r="B364" s="1">
        <v>45856</v>
      </c>
      <c r="C364" t="s">
        <v>1127</v>
      </c>
      <c r="D364" t="s">
        <v>1694</v>
      </c>
      <c r="E364" t="s">
        <v>1761</v>
      </c>
      <c r="F364">
        <v>2</v>
      </c>
      <c r="G364" s="4">
        <f>IF(ISBLANK(Sales_Fact[[#This Row],[Quantity]]),AVERAGEIF(E:E,Sales_Fact[[#This Row],[Store_ID]],F:F),Sales_Fact[[#This Row],[Quantity]])</f>
        <v>2</v>
      </c>
      <c r="H364">
        <v>934</v>
      </c>
      <c r="I364">
        <v>0.3</v>
      </c>
      <c r="J364" t="s">
        <v>1829</v>
      </c>
      <c r="K364" s="10">
        <v>1307.5999999999999</v>
      </c>
      <c r="L364" s="12">
        <f>Sales_Fact[[#This Row],[Quantity New]]*Sales_Fact[[#This Row],[Unit_Price]]</f>
        <v>1868</v>
      </c>
      <c r="M364" s="12">
        <f>Sales_Fact[[#This Row],[Quantity New*Unit Price]]-Sales_Fact[[#This Row],[Total_Amount]]</f>
        <v>560.40000000000009</v>
      </c>
      <c r="N364" s="12">
        <f>Sales_Fact[[#This Row],[Actual Discount]]/Sales_Fact[[#This Row],[Quantity New*Unit Price]]</f>
        <v>0.30000000000000004</v>
      </c>
    </row>
    <row r="365" spans="1:14" x14ac:dyDescent="0.3">
      <c r="A365" t="s">
        <v>2189</v>
      </c>
      <c r="B365" s="1">
        <v>45712</v>
      </c>
      <c r="C365" t="s">
        <v>1050</v>
      </c>
      <c r="D365" t="s">
        <v>1640</v>
      </c>
      <c r="E365" t="s">
        <v>1761</v>
      </c>
      <c r="F365">
        <v>1</v>
      </c>
      <c r="G365" s="4">
        <f>IF(ISBLANK(Sales_Fact[[#This Row],[Quantity]]),AVERAGEIF(E:E,Sales_Fact[[#This Row],[Store_ID]],F:F),Sales_Fact[[#This Row],[Quantity]])</f>
        <v>1</v>
      </c>
      <c r="H365">
        <v>669.53</v>
      </c>
      <c r="I365">
        <v>0.2</v>
      </c>
      <c r="J365" t="s">
        <v>1824</v>
      </c>
      <c r="K365" s="10">
        <v>535.62400000000002</v>
      </c>
      <c r="L365" s="12">
        <f>Sales_Fact[[#This Row],[Quantity New]]*Sales_Fact[[#This Row],[Unit_Price]]</f>
        <v>669.53</v>
      </c>
      <c r="M365" s="12">
        <f>Sales_Fact[[#This Row],[Quantity New*Unit Price]]-Sales_Fact[[#This Row],[Total_Amount]]</f>
        <v>133.90599999999995</v>
      </c>
      <c r="N365" s="12">
        <f>Sales_Fact[[#This Row],[Actual Discount]]/Sales_Fact[[#This Row],[Quantity New*Unit Price]]</f>
        <v>0.19999999999999993</v>
      </c>
    </row>
    <row r="366" spans="1:14" x14ac:dyDescent="0.3">
      <c r="A366" t="s">
        <v>2190</v>
      </c>
      <c r="B366" s="1">
        <v>45723</v>
      </c>
      <c r="C366" t="s">
        <v>702</v>
      </c>
      <c r="D366" t="s">
        <v>1618</v>
      </c>
      <c r="E366" t="s">
        <v>1810</v>
      </c>
      <c r="F366">
        <v>1</v>
      </c>
      <c r="G366" s="4">
        <f>IF(ISBLANK(Sales_Fact[[#This Row],[Quantity]]),AVERAGEIF(E:E,Sales_Fact[[#This Row],[Store_ID]],F:F),Sales_Fact[[#This Row],[Quantity]])</f>
        <v>1</v>
      </c>
      <c r="H366">
        <v>213.69</v>
      </c>
      <c r="I366">
        <v>0.28000000000000003</v>
      </c>
      <c r="J366" t="s">
        <v>1829</v>
      </c>
      <c r="K366" s="10">
        <v>153.85679999999999</v>
      </c>
      <c r="L366" s="12">
        <f>Sales_Fact[[#This Row],[Quantity New]]*Sales_Fact[[#This Row],[Unit_Price]]</f>
        <v>213.69</v>
      </c>
      <c r="M366" s="12">
        <f>Sales_Fact[[#This Row],[Quantity New*Unit Price]]-Sales_Fact[[#This Row],[Total_Amount]]</f>
        <v>59.833200000000005</v>
      </c>
      <c r="N366" s="12">
        <f>Sales_Fact[[#This Row],[Actual Discount]]/Sales_Fact[[#This Row],[Quantity New*Unit Price]]</f>
        <v>0.28000000000000003</v>
      </c>
    </row>
    <row r="367" spans="1:14" x14ac:dyDescent="0.3">
      <c r="A367" t="s">
        <v>2191</v>
      </c>
      <c r="B367" s="1">
        <v>45706</v>
      </c>
      <c r="C367" t="s">
        <v>281</v>
      </c>
      <c r="D367" t="s">
        <v>1590</v>
      </c>
      <c r="E367" t="s">
        <v>1813</v>
      </c>
      <c r="F367">
        <v>2</v>
      </c>
      <c r="G367" s="4">
        <f>IF(ISBLANK(Sales_Fact[[#This Row],[Quantity]]),AVERAGEIF(E:E,Sales_Fact[[#This Row],[Store_ID]],F:F),Sales_Fact[[#This Row],[Quantity]])</f>
        <v>2</v>
      </c>
      <c r="H367">
        <v>99.1</v>
      </c>
      <c r="I367">
        <v>0.2</v>
      </c>
      <c r="J367" t="s">
        <v>1826</v>
      </c>
      <c r="K367" s="10">
        <v>158.56</v>
      </c>
      <c r="L367" s="12">
        <f>Sales_Fact[[#This Row],[Quantity New]]*Sales_Fact[[#This Row],[Unit_Price]]</f>
        <v>198.2</v>
      </c>
      <c r="M367" s="12">
        <f>Sales_Fact[[#This Row],[Quantity New*Unit Price]]-Sales_Fact[[#This Row],[Total_Amount]]</f>
        <v>39.639999999999986</v>
      </c>
      <c r="N367" s="12">
        <f>Sales_Fact[[#This Row],[Actual Discount]]/Sales_Fact[[#This Row],[Quantity New*Unit Price]]</f>
        <v>0.19999999999999996</v>
      </c>
    </row>
    <row r="368" spans="1:14" x14ac:dyDescent="0.3">
      <c r="A368" t="s">
        <v>2192</v>
      </c>
      <c r="B368" s="1">
        <v>45469</v>
      </c>
      <c r="C368" t="s">
        <v>1157</v>
      </c>
      <c r="D368" t="s">
        <v>1622</v>
      </c>
      <c r="E368" t="s">
        <v>1804</v>
      </c>
      <c r="F368">
        <v>1</v>
      </c>
      <c r="G368" s="4">
        <f>IF(ISBLANK(Sales_Fact[[#This Row],[Quantity]]),AVERAGEIF(E:E,Sales_Fact[[#This Row],[Store_ID]],F:F),Sales_Fact[[#This Row],[Quantity]])</f>
        <v>1</v>
      </c>
      <c r="H368">
        <v>628.98</v>
      </c>
      <c r="I368">
        <v>0.03</v>
      </c>
      <c r="J368" t="s">
        <v>1829</v>
      </c>
      <c r="K368" s="10">
        <v>610.11059999999998</v>
      </c>
      <c r="L368" s="12">
        <f>Sales_Fact[[#This Row],[Quantity New]]*Sales_Fact[[#This Row],[Unit_Price]]</f>
        <v>628.98</v>
      </c>
      <c r="M368" s="12">
        <f>Sales_Fact[[#This Row],[Quantity New*Unit Price]]-Sales_Fact[[#This Row],[Total_Amount]]</f>
        <v>18.869400000000041</v>
      </c>
      <c r="N368" s="12">
        <f>Sales_Fact[[#This Row],[Actual Discount]]/Sales_Fact[[#This Row],[Quantity New*Unit Price]]</f>
        <v>3.0000000000000065E-2</v>
      </c>
    </row>
    <row r="369" spans="1:14" x14ac:dyDescent="0.3">
      <c r="A369" t="s">
        <v>2193</v>
      </c>
      <c r="B369" s="1">
        <v>45711</v>
      </c>
      <c r="C369" t="s">
        <v>307</v>
      </c>
      <c r="D369" t="s">
        <v>1716</v>
      </c>
      <c r="E369" t="s">
        <v>1769</v>
      </c>
      <c r="F369">
        <v>3</v>
      </c>
      <c r="G369" s="4">
        <f>IF(ISBLANK(Sales_Fact[[#This Row],[Quantity]]),AVERAGEIF(E:E,Sales_Fact[[#This Row],[Store_ID]],F:F),Sales_Fact[[#This Row],[Quantity]])</f>
        <v>3</v>
      </c>
      <c r="H369">
        <v>944.64</v>
      </c>
      <c r="I369">
        <v>0.26</v>
      </c>
      <c r="J369" t="s">
        <v>1824</v>
      </c>
      <c r="K369" s="10">
        <v>2097.1008000000002</v>
      </c>
      <c r="L369" s="12">
        <f>Sales_Fact[[#This Row],[Quantity New]]*Sales_Fact[[#This Row],[Unit_Price]]</f>
        <v>2833.92</v>
      </c>
      <c r="M369" s="12">
        <f>Sales_Fact[[#This Row],[Quantity New*Unit Price]]-Sales_Fact[[#This Row],[Total_Amount]]</f>
        <v>736.81919999999991</v>
      </c>
      <c r="N369" s="12">
        <f>Sales_Fact[[#This Row],[Actual Discount]]/Sales_Fact[[#This Row],[Quantity New*Unit Price]]</f>
        <v>0.25999999999999995</v>
      </c>
    </row>
    <row r="370" spans="1:14" x14ac:dyDescent="0.3">
      <c r="A370" t="s">
        <v>2194</v>
      </c>
      <c r="B370" s="1">
        <v>45823</v>
      </c>
      <c r="C370" t="s">
        <v>1452</v>
      </c>
      <c r="D370" t="s">
        <v>1734</v>
      </c>
      <c r="E370" t="s">
        <v>1794</v>
      </c>
      <c r="F370">
        <v>2</v>
      </c>
      <c r="G370" s="4">
        <f>IF(ISBLANK(Sales_Fact[[#This Row],[Quantity]]),AVERAGEIF(E:E,Sales_Fact[[#This Row],[Store_ID]],F:F),Sales_Fact[[#This Row],[Quantity]])</f>
        <v>2</v>
      </c>
      <c r="H370">
        <v>121.7</v>
      </c>
      <c r="I370">
        <v>0.06</v>
      </c>
      <c r="J370" t="s">
        <v>1829</v>
      </c>
      <c r="K370" s="10">
        <v>228.79599999999999</v>
      </c>
      <c r="L370" s="12">
        <f>Sales_Fact[[#This Row],[Quantity New]]*Sales_Fact[[#This Row],[Unit_Price]]</f>
        <v>243.4</v>
      </c>
      <c r="M370" s="12">
        <f>Sales_Fact[[#This Row],[Quantity New*Unit Price]]-Sales_Fact[[#This Row],[Total_Amount]]</f>
        <v>14.604000000000013</v>
      </c>
      <c r="N370" s="12">
        <f>Sales_Fact[[#This Row],[Actual Discount]]/Sales_Fact[[#This Row],[Quantity New*Unit Price]]</f>
        <v>6.0000000000000053E-2</v>
      </c>
    </row>
    <row r="371" spans="1:14" x14ac:dyDescent="0.3">
      <c r="A371" t="s">
        <v>2195</v>
      </c>
      <c r="B371" s="1">
        <v>45217</v>
      </c>
      <c r="C371" t="s">
        <v>1386</v>
      </c>
      <c r="D371" t="s">
        <v>1678</v>
      </c>
      <c r="E371" t="s">
        <v>1766</v>
      </c>
      <c r="F371">
        <v>4</v>
      </c>
      <c r="G371" s="4">
        <f>IF(ISBLANK(Sales_Fact[[#This Row],[Quantity]]),AVERAGEIF(E:E,Sales_Fact[[#This Row],[Store_ID]],F:F),Sales_Fact[[#This Row],[Quantity]])</f>
        <v>4</v>
      </c>
      <c r="H371">
        <v>269.49</v>
      </c>
      <c r="I371">
        <v>7.0000000000000007E-2</v>
      </c>
      <c r="J371" t="s">
        <v>1826</v>
      </c>
      <c r="K371" s="10">
        <v>1002.5028</v>
      </c>
      <c r="L371" s="12">
        <f>Sales_Fact[[#This Row],[Quantity New]]*Sales_Fact[[#This Row],[Unit_Price]]</f>
        <v>1077.96</v>
      </c>
      <c r="M371" s="12">
        <f>Sales_Fact[[#This Row],[Quantity New*Unit Price]]-Sales_Fact[[#This Row],[Total_Amount]]</f>
        <v>75.457200000000057</v>
      </c>
      <c r="N371" s="12">
        <f>Sales_Fact[[#This Row],[Actual Discount]]/Sales_Fact[[#This Row],[Quantity New*Unit Price]]</f>
        <v>7.0000000000000048E-2</v>
      </c>
    </row>
    <row r="372" spans="1:14" x14ac:dyDescent="0.3">
      <c r="A372" t="s">
        <v>2196</v>
      </c>
      <c r="B372" s="1">
        <v>45733</v>
      </c>
      <c r="C372" t="s">
        <v>353</v>
      </c>
      <c r="D372" t="s">
        <v>1592</v>
      </c>
      <c r="E372" t="s">
        <v>1810</v>
      </c>
      <c r="F372">
        <v>1</v>
      </c>
      <c r="G372" s="4">
        <f>IF(ISBLANK(Sales_Fact[[#This Row],[Quantity]]),AVERAGEIF(E:E,Sales_Fact[[#This Row],[Store_ID]],F:F),Sales_Fact[[#This Row],[Quantity]])</f>
        <v>1</v>
      </c>
      <c r="H372">
        <v>678.2</v>
      </c>
      <c r="I372">
        <v>0.14000000000000001</v>
      </c>
      <c r="J372" t="s">
        <v>1824</v>
      </c>
      <c r="K372" s="10">
        <v>583.25200000000007</v>
      </c>
      <c r="L372" s="12">
        <f>Sales_Fact[[#This Row],[Quantity New]]*Sales_Fact[[#This Row],[Unit_Price]]</f>
        <v>678.2</v>
      </c>
      <c r="M372" s="12">
        <f>Sales_Fact[[#This Row],[Quantity New*Unit Price]]-Sales_Fact[[#This Row],[Total_Amount]]</f>
        <v>94.947999999999979</v>
      </c>
      <c r="N372" s="12">
        <f>Sales_Fact[[#This Row],[Actual Discount]]/Sales_Fact[[#This Row],[Quantity New*Unit Price]]</f>
        <v>0.13999999999999996</v>
      </c>
    </row>
    <row r="373" spans="1:14" x14ac:dyDescent="0.3">
      <c r="A373" t="s">
        <v>2197</v>
      </c>
      <c r="B373" s="1">
        <v>45520</v>
      </c>
      <c r="C373" t="s">
        <v>743</v>
      </c>
      <c r="D373" t="s">
        <v>1728</v>
      </c>
      <c r="E373" t="s">
        <v>1797</v>
      </c>
      <c r="F373">
        <v>1</v>
      </c>
      <c r="G373" s="4">
        <f>IF(ISBLANK(Sales_Fact[[#This Row],[Quantity]]),AVERAGEIF(E:E,Sales_Fact[[#This Row],[Store_ID]],F:F),Sales_Fact[[#This Row],[Quantity]])</f>
        <v>1</v>
      </c>
      <c r="H373">
        <v>752.45</v>
      </c>
      <c r="I373">
        <v>0.21</v>
      </c>
      <c r="J373" t="s">
        <v>1829</v>
      </c>
      <c r="K373" s="10">
        <v>594.43550000000005</v>
      </c>
      <c r="L373" s="12">
        <f>Sales_Fact[[#This Row],[Quantity New]]*Sales_Fact[[#This Row],[Unit_Price]]</f>
        <v>752.45</v>
      </c>
      <c r="M373" s="12">
        <f>Sales_Fact[[#This Row],[Quantity New*Unit Price]]-Sales_Fact[[#This Row],[Total_Amount]]</f>
        <v>158.0145</v>
      </c>
      <c r="N373" s="12">
        <f>Sales_Fact[[#This Row],[Actual Discount]]/Sales_Fact[[#This Row],[Quantity New*Unit Price]]</f>
        <v>0.21</v>
      </c>
    </row>
    <row r="374" spans="1:14" x14ac:dyDescent="0.3">
      <c r="A374" t="s">
        <v>2198</v>
      </c>
      <c r="B374" s="1">
        <v>45373</v>
      </c>
      <c r="C374" t="s">
        <v>147</v>
      </c>
      <c r="D374" t="s">
        <v>1736</v>
      </c>
      <c r="E374" t="s">
        <v>1797</v>
      </c>
      <c r="F374">
        <v>2</v>
      </c>
      <c r="G374" s="4">
        <f>IF(ISBLANK(Sales_Fact[[#This Row],[Quantity]]),AVERAGEIF(E:E,Sales_Fact[[#This Row],[Store_ID]],F:F),Sales_Fact[[#This Row],[Quantity]])</f>
        <v>2</v>
      </c>
      <c r="H374">
        <v>209.66</v>
      </c>
      <c r="I374">
        <v>0.21</v>
      </c>
      <c r="J374" t="s">
        <v>1824</v>
      </c>
      <c r="K374" s="10">
        <v>331.26280000000003</v>
      </c>
      <c r="L374" s="12">
        <f>Sales_Fact[[#This Row],[Quantity New]]*Sales_Fact[[#This Row],[Unit_Price]]</f>
        <v>419.32</v>
      </c>
      <c r="M374" s="12">
        <f>Sales_Fact[[#This Row],[Quantity New*Unit Price]]-Sales_Fact[[#This Row],[Total_Amount]]</f>
        <v>88.057199999999966</v>
      </c>
      <c r="N374" s="12">
        <f>Sales_Fact[[#This Row],[Actual Discount]]/Sales_Fact[[#This Row],[Quantity New*Unit Price]]</f>
        <v>0.20999999999999991</v>
      </c>
    </row>
    <row r="375" spans="1:14" x14ac:dyDescent="0.3">
      <c r="A375" t="s">
        <v>2199</v>
      </c>
      <c r="B375" s="1">
        <v>45688</v>
      </c>
      <c r="C375" t="s">
        <v>538</v>
      </c>
      <c r="D375" t="s">
        <v>1742</v>
      </c>
      <c r="E375" t="s">
        <v>1813</v>
      </c>
      <c r="F375">
        <v>2</v>
      </c>
      <c r="G375" s="4">
        <f>IF(ISBLANK(Sales_Fact[[#This Row],[Quantity]]),AVERAGEIF(E:E,Sales_Fact[[#This Row],[Store_ID]],F:F),Sales_Fact[[#This Row],[Quantity]])</f>
        <v>2</v>
      </c>
      <c r="H375">
        <v>739.95</v>
      </c>
      <c r="I375">
        <v>0.1</v>
      </c>
      <c r="J375" t="s">
        <v>1829</v>
      </c>
      <c r="K375" s="10">
        <v>1331.91</v>
      </c>
      <c r="L375" s="12">
        <f>Sales_Fact[[#This Row],[Quantity New]]*Sales_Fact[[#This Row],[Unit_Price]]</f>
        <v>1479.9</v>
      </c>
      <c r="M375" s="12">
        <f>Sales_Fact[[#This Row],[Quantity New*Unit Price]]-Sales_Fact[[#This Row],[Total_Amount]]</f>
        <v>147.99</v>
      </c>
      <c r="N375" s="12">
        <f>Sales_Fact[[#This Row],[Actual Discount]]/Sales_Fact[[#This Row],[Quantity New*Unit Price]]</f>
        <v>0.1</v>
      </c>
    </row>
    <row r="376" spans="1:14" x14ac:dyDescent="0.3">
      <c r="A376" t="s">
        <v>2200</v>
      </c>
      <c r="B376" s="1">
        <v>45276</v>
      </c>
      <c r="C376" t="s">
        <v>1446</v>
      </c>
      <c r="D376" t="s">
        <v>1638</v>
      </c>
      <c r="E376" t="s">
        <v>1801</v>
      </c>
      <c r="F376">
        <v>1</v>
      </c>
      <c r="G376" s="4">
        <f>IF(ISBLANK(Sales_Fact[[#This Row],[Quantity]]),AVERAGEIF(E:E,Sales_Fact[[#This Row],[Store_ID]],F:F),Sales_Fact[[#This Row],[Quantity]])</f>
        <v>1</v>
      </c>
      <c r="H376">
        <v>496.19</v>
      </c>
      <c r="I376">
        <v>0.08</v>
      </c>
      <c r="J376" t="s">
        <v>1829</v>
      </c>
      <c r="K376" s="10">
        <v>456.4948</v>
      </c>
      <c r="L376" s="12">
        <f>Sales_Fact[[#This Row],[Quantity New]]*Sales_Fact[[#This Row],[Unit_Price]]</f>
        <v>496.19</v>
      </c>
      <c r="M376" s="12">
        <f>Sales_Fact[[#This Row],[Quantity New*Unit Price]]-Sales_Fact[[#This Row],[Total_Amount]]</f>
        <v>39.6952</v>
      </c>
      <c r="N376" s="12">
        <f>Sales_Fact[[#This Row],[Actual Discount]]/Sales_Fact[[#This Row],[Quantity New*Unit Price]]</f>
        <v>0.08</v>
      </c>
    </row>
    <row r="377" spans="1:14" x14ac:dyDescent="0.3">
      <c r="A377" t="s">
        <v>2201</v>
      </c>
      <c r="B377" s="1">
        <v>45756</v>
      </c>
      <c r="C377" t="s">
        <v>172</v>
      </c>
      <c r="D377" t="s">
        <v>1565</v>
      </c>
      <c r="E377" t="s">
        <v>1794</v>
      </c>
      <c r="F377">
        <v>1</v>
      </c>
      <c r="G377" s="4">
        <f>IF(ISBLANK(Sales_Fact[[#This Row],[Quantity]]),AVERAGEIF(E:E,Sales_Fact[[#This Row],[Store_ID]],F:F),Sales_Fact[[#This Row],[Quantity]])</f>
        <v>1</v>
      </c>
      <c r="H377">
        <v>306.36</v>
      </c>
      <c r="I377">
        <v>0.01</v>
      </c>
      <c r="J377" t="s">
        <v>1826</v>
      </c>
      <c r="K377" s="10">
        <v>303.29640000000001</v>
      </c>
      <c r="L377" s="12">
        <f>Sales_Fact[[#This Row],[Quantity New]]*Sales_Fact[[#This Row],[Unit_Price]]</f>
        <v>306.36</v>
      </c>
      <c r="M377" s="12">
        <f>Sales_Fact[[#This Row],[Quantity New*Unit Price]]-Sales_Fact[[#This Row],[Total_Amount]]</f>
        <v>3.0636000000000081</v>
      </c>
      <c r="N377" s="12">
        <f>Sales_Fact[[#This Row],[Actual Discount]]/Sales_Fact[[#This Row],[Quantity New*Unit Price]]</f>
        <v>1.0000000000000026E-2</v>
      </c>
    </row>
    <row r="378" spans="1:14" x14ac:dyDescent="0.3">
      <c r="A378" t="s">
        <v>2202</v>
      </c>
      <c r="B378" s="1">
        <v>45309</v>
      </c>
      <c r="C378" t="s">
        <v>417</v>
      </c>
      <c r="D378" t="s">
        <v>1694</v>
      </c>
      <c r="E378" t="s">
        <v>1769</v>
      </c>
      <c r="F378">
        <v>4</v>
      </c>
      <c r="G378" s="4">
        <f>IF(ISBLANK(Sales_Fact[[#This Row],[Quantity]]),AVERAGEIF(E:E,Sales_Fact[[#This Row],[Store_ID]],F:F),Sales_Fact[[#This Row],[Quantity]])</f>
        <v>4</v>
      </c>
      <c r="H378">
        <v>693.16</v>
      </c>
      <c r="I378">
        <v>0.05</v>
      </c>
      <c r="J378" t="s">
        <v>1826</v>
      </c>
      <c r="K378" s="10">
        <v>2634.0079999999998</v>
      </c>
      <c r="L378" s="12">
        <f>Sales_Fact[[#This Row],[Quantity New]]*Sales_Fact[[#This Row],[Unit_Price]]</f>
        <v>2772.64</v>
      </c>
      <c r="M378" s="12">
        <f>Sales_Fact[[#This Row],[Quantity New*Unit Price]]-Sales_Fact[[#This Row],[Total_Amount]]</f>
        <v>138.63200000000006</v>
      </c>
      <c r="N378" s="12">
        <f>Sales_Fact[[#This Row],[Actual Discount]]/Sales_Fact[[#This Row],[Quantity New*Unit Price]]</f>
        <v>5.0000000000000024E-2</v>
      </c>
    </row>
    <row r="379" spans="1:14" x14ac:dyDescent="0.3">
      <c r="A379" t="s">
        <v>2203</v>
      </c>
      <c r="B379" s="1">
        <v>45744</v>
      </c>
      <c r="C379" t="s">
        <v>1405</v>
      </c>
      <c r="D379" t="s">
        <v>1714</v>
      </c>
      <c r="E379" t="s">
        <v>1789</v>
      </c>
      <c r="F379">
        <v>1</v>
      </c>
      <c r="G379" s="4">
        <f>IF(ISBLANK(Sales_Fact[[#This Row],[Quantity]]),AVERAGEIF(E:E,Sales_Fact[[#This Row],[Store_ID]],F:F),Sales_Fact[[#This Row],[Quantity]])</f>
        <v>1</v>
      </c>
      <c r="H379">
        <v>995.52</v>
      </c>
      <c r="I379">
        <v>0.22</v>
      </c>
      <c r="J379" t="s">
        <v>1826</v>
      </c>
      <c r="K379" s="10">
        <v>776.50559999999996</v>
      </c>
      <c r="L379" s="12">
        <f>Sales_Fact[[#This Row],[Quantity New]]*Sales_Fact[[#This Row],[Unit_Price]]</f>
        <v>995.52</v>
      </c>
      <c r="M379" s="12">
        <f>Sales_Fact[[#This Row],[Quantity New*Unit Price]]-Sales_Fact[[#This Row],[Total_Amount]]</f>
        <v>219.01440000000002</v>
      </c>
      <c r="N379" s="12">
        <f>Sales_Fact[[#This Row],[Actual Discount]]/Sales_Fact[[#This Row],[Quantity New*Unit Price]]</f>
        <v>0.22000000000000003</v>
      </c>
    </row>
    <row r="380" spans="1:14" x14ac:dyDescent="0.3">
      <c r="A380" t="s">
        <v>2204</v>
      </c>
      <c r="B380" s="1">
        <v>45535</v>
      </c>
      <c r="C380" t="s">
        <v>431</v>
      </c>
      <c r="D380" t="s">
        <v>1560</v>
      </c>
      <c r="E380" t="s">
        <v>1810</v>
      </c>
      <c r="F380">
        <v>4</v>
      </c>
      <c r="G380" s="4">
        <f>IF(ISBLANK(Sales_Fact[[#This Row],[Quantity]]),AVERAGEIF(E:E,Sales_Fact[[#This Row],[Store_ID]],F:F),Sales_Fact[[#This Row],[Quantity]])</f>
        <v>4</v>
      </c>
      <c r="H380">
        <v>241.32</v>
      </c>
      <c r="I380">
        <v>0.28999999999999998</v>
      </c>
      <c r="J380" t="s">
        <v>1829</v>
      </c>
      <c r="K380" s="10">
        <v>685.34879999999998</v>
      </c>
      <c r="L380" s="12">
        <f>Sales_Fact[[#This Row],[Quantity New]]*Sales_Fact[[#This Row],[Unit_Price]]</f>
        <v>965.28</v>
      </c>
      <c r="M380" s="12">
        <f>Sales_Fact[[#This Row],[Quantity New*Unit Price]]-Sales_Fact[[#This Row],[Total_Amount]]</f>
        <v>279.93119999999999</v>
      </c>
      <c r="N380" s="12">
        <f>Sales_Fact[[#This Row],[Actual Discount]]/Sales_Fact[[#This Row],[Quantity New*Unit Price]]</f>
        <v>0.28999999999999998</v>
      </c>
    </row>
    <row r="381" spans="1:14" x14ac:dyDescent="0.3">
      <c r="A381" t="s">
        <v>2205</v>
      </c>
      <c r="B381" s="1">
        <v>45240</v>
      </c>
      <c r="C381" t="s">
        <v>767</v>
      </c>
      <c r="D381" t="s">
        <v>1704</v>
      </c>
      <c r="E381" t="s">
        <v>1757</v>
      </c>
      <c r="F381">
        <v>3</v>
      </c>
      <c r="G381" s="4">
        <f>IF(ISBLANK(Sales_Fact[[#This Row],[Quantity]]),AVERAGEIF(E:E,Sales_Fact[[#This Row],[Store_ID]],F:F),Sales_Fact[[#This Row],[Quantity]])</f>
        <v>3</v>
      </c>
      <c r="H381">
        <v>636.03</v>
      </c>
      <c r="I381">
        <v>0.06</v>
      </c>
      <c r="J381" t="s">
        <v>1829</v>
      </c>
      <c r="K381" s="10">
        <v>1793.6045999999999</v>
      </c>
      <c r="L381" s="12">
        <f>Sales_Fact[[#This Row],[Quantity New]]*Sales_Fact[[#This Row],[Unit_Price]]</f>
        <v>1908.09</v>
      </c>
      <c r="M381" s="12">
        <f>Sales_Fact[[#This Row],[Quantity New*Unit Price]]-Sales_Fact[[#This Row],[Total_Amount]]</f>
        <v>114.48540000000003</v>
      </c>
      <c r="N381" s="12">
        <f>Sales_Fact[[#This Row],[Actual Discount]]/Sales_Fact[[#This Row],[Quantity New*Unit Price]]</f>
        <v>6.0000000000000019E-2</v>
      </c>
    </row>
    <row r="382" spans="1:14" x14ac:dyDescent="0.3">
      <c r="A382" t="s">
        <v>2206</v>
      </c>
      <c r="B382" s="1">
        <v>45275</v>
      </c>
      <c r="C382" t="s">
        <v>344</v>
      </c>
      <c r="D382" t="s">
        <v>1553</v>
      </c>
      <c r="E382" t="s">
        <v>1813</v>
      </c>
      <c r="F382">
        <v>4</v>
      </c>
      <c r="G382" s="4">
        <f>IF(ISBLANK(Sales_Fact[[#This Row],[Quantity]]),AVERAGEIF(E:E,Sales_Fact[[#This Row],[Store_ID]],F:F),Sales_Fact[[#This Row],[Quantity]])</f>
        <v>4</v>
      </c>
      <c r="H382">
        <v>603.30999999999995</v>
      </c>
      <c r="I382">
        <v>0.15</v>
      </c>
      <c r="J382" t="s">
        <v>1824</v>
      </c>
      <c r="K382" s="10">
        <v>2051.2539999999999</v>
      </c>
      <c r="L382" s="12">
        <f>Sales_Fact[[#This Row],[Quantity New]]*Sales_Fact[[#This Row],[Unit_Price]]</f>
        <v>2413.2399999999998</v>
      </c>
      <c r="M382" s="12">
        <f>Sales_Fact[[#This Row],[Quantity New*Unit Price]]-Sales_Fact[[#This Row],[Total_Amount]]</f>
        <v>361.98599999999988</v>
      </c>
      <c r="N382" s="12">
        <f>Sales_Fact[[#This Row],[Actual Discount]]/Sales_Fact[[#This Row],[Quantity New*Unit Price]]</f>
        <v>0.14999999999999997</v>
      </c>
    </row>
    <row r="383" spans="1:14" x14ac:dyDescent="0.3">
      <c r="A383" t="s">
        <v>2207</v>
      </c>
      <c r="B383" s="1">
        <v>45427</v>
      </c>
      <c r="C383" t="s">
        <v>275</v>
      </c>
      <c r="D383" t="s">
        <v>1726</v>
      </c>
      <c r="E383" t="s">
        <v>1789</v>
      </c>
      <c r="F383">
        <v>3</v>
      </c>
      <c r="G383" s="4">
        <f>IF(ISBLANK(Sales_Fact[[#This Row],[Quantity]]),AVERAGEIF(E:E,Sales_Fact[[#This Row],[Store_ID]],F:F),Sales_Fact[[#This Row],[Quantity]])</f>
        <v>3</v>
      </c>
      <c r="H383">
        <v>437.96</v>
      </c>
      <c r="I383">
        <v>0.27</v>
      </c>
      <c r="J383" t="s">
        <v>1829</v>
      </c>
      <c r="K383" s="10">
        <v>959.13239999999985</v>
      </c>
      <c r="L383" s="12">
        <f>Sales_Fact[[#This Row],[Quantity New]]*Sales_Fact[[#This Row],[Unit_Price]]</f>
        <v>1313.8799999999999</v>
      </c>
      <c r="M383" s="12">
        <f>Sales_Fact[[#This Row],[Quantity New*Unit Price]]-Sales_Fact[[#This Row],[Total_Amount]]</f>
        <v>354.74760000000003</v>
      </c>
      <c r="N383" s="12">
        <f>Sales_Fact[[#This Row],[Actual Discount]]/Sales_Fact[[#This Row],[Quantity New*Unit Price]]</f>
        <v>0.27000000000000007</v>
      </c>
    </row>
    <row r="384" spans="1:14" x14ac:dyDescent="0.3">
      <c r="A384" t="s">
        <v>2208</v>
      </c>
      <c r="B384" s="1">
        <v>45322</v>
      </c>
      <c r="C384" t="s">
        <v>678</v>
      </c>
      <c r="D384" t="s">
        <v>1616</v>
      </c>
      <c r="E384" t="s">
        <v>1769</v>
      </c>
      <c r="F384">
        <v>2</v>
      </c>
      <c r="G384" s="4">
        <f>IF(ISBLANK(Sales_Fact[[#This Row],[Quantity]]),AVERAGEIF(E:E,Sales_Fact[[#This Row],[Store_ID]],F:F),Sales_Fact[[#This Row],[Quantity]])</f>
        <v>2</v>
      </c>
      <c r="H384">
        <v>56.91</v>
      </c>
      <c r="I384">
        <v>0.08</v>
      </c>
      <c r="J384" t="s">
        <v>1829</v>
      </c>
      <c r="K384" s="10">
        <v>104.7144</v>
      </c>
      <c r="L384" s="12">
        <f>Sales_Fact[[#This Row],[Quantity New]]*Sales_Fact[[#This Row],[Unit_Price]]</f>
        <v>113.82</v>
      </c>
      <c r="M384" s="12">
        <f>Sales_Fact[[#This Row],[Quantity New*Unit Price]]-Sales_Fact[[#This Row],[Total_Amount]]</f>
        <v>9.1055999999999955</v>
      </c>
      <c r="N384" s="12">
        <f>Sales_Fact[[#This Row],[Actual Discount]]/Sales_Fact[[#This Row],[Quantity New*Unit Price]]</f>
        <v>7.999999999999996E-2</v>
      </c>
    </row>
    <row r="385" spans="1:14" x14ac:dyDescent="0.3">
      <c r="A385" t="s">
        <v>2209</v>
      </c>
      <c r="B385" s="1">
        <v>45266</v>
      </c>
      <c r="C385" t="s">
        <v>1050</v>
      </c>
      <c r="D385" t="s">
        <v>1700</v>
      </c>
      <c r="E385" t="s">
        <v>1776</v>
      </c>
      <c r="F385">
        <v>1</v>
      </c>
      <c r="G385" s="4">
        <f>IF(ISBLANK(Sales_Fact[[#This Row],[Quantity]]),AVERAGEIF(E:E,Sales_Fact[[#This Row],[Store_ID]],F:F),Sales_Fact[[#This Row],[Quantity]])</f>
        <v>1</v>
      </c>
      <c r="H385">
        <v>141.79</v>
      </c>
      <c r="I385">
        <v>0.1</v>
      </c>
      <c r="J385" t="s">
        <v>1824</v>
      </c>
      <c r="K385" s="10">
        <v>127.611</v>
      </c>
      <c r="L385" s="12">
        <f>Sales_Fact[[#This Row],[Quantity New]]*Sales_Fact[[#This Row],[Unit_Price]]</f>
        <v>141.79</v>
      </c>
      <c r="M385" s="12">
        <f>Sales_Fact[[#This Row],[Quantity New*Unit Price]]-Sales_Fact[[#This Row],[Total_Amount]]</f>
        <v>14.178999999999988</v>
      </c>
      <c r="N385" s="12">
        <f>Sales_Fact[[#This Row],[Actual Discount]]/Sales_Fact[[#This Row],[Quantity New*Unit Price]]</f>
        <v>9.9999999999999922E-2</v>
      </c>
    </row>
    <row r="386" spans="1:14" x14ac:dyDescent="0.3">
      <c r="A386" t="s">
        <v>2210</v>
      </c>
      <c r="B386" s="1">
        <v>45302</v>
      </c>
      <c r="C386" t="s">
        <v>1487</v>
      </c>
      <c r="D386" t="s">
        <v>1565</v>
      </c>
      <c r="E386" t="s">
        <v>1801</v>
      </c>
      <c r="F386">
        <v>4</v>
      </c>
      <c r="G386" s="4">
        <f>IF(ISBLANK(Sales_Fact[[#This Row],[Quantity]]),AVERAGEIF(E:E,Sales_Fact[[#This Row],[Store_ID]],F:F),Sales_Fact[[#This Row],[Quantity]])</f>
        <v>4</v>
      </c>
      <c r="H386">
        <v>355.14</v>
      </c>
      <c r="I386">
        <v>0.16</v>
      </c>
      <c r="J386" t="s">
        <v>1829</v>
      </c>
      <c r="K386" s="10">
        <v>1193.2704000000001</v>
      </c>
      <c r="L386" s="12">
        <f>Sales_Fact[[#This Row],[Quantity New]]*Sales_Fact[[#This Row],[Unit_Price]]</f>
        <v>1420.56</v>
      </c>
      <c r="M386" s="12">
        <f>Sales_Fact[[#This Row],[Quantity New*Unit Price]]-Sales_Fact[[#This Row],[Total_Amount]]</f>
        <v>227.28959999999984</v>
      </c>
      <c r="N386" s="12">
        <f>Sales_Fact[[#This Row],[Actual Discount]]/Sales_Fact[[#This Row],[Quantity New*Unit Price]]</f>
        <v>0.15999999999999989</v>
      </c>
    </row>
    <row r="387" spans="1:14" x14ac:dyDescent="0.3">
      <c r="A387" t="s">
        <v>2211</v>
      </c>
      <c r="B387" s="1">
        <v>45907</v>
      </c>
      <c r="C387" t="s">
        <v>687</v>
      </c>
      <c r="D387" t="s">
        <v>1624</v>
      </c>
      <c r="E387" t="s">
        <v>1776</v>
      </c>
      <c r="F387">
        <v>4</v>
      </c>
      <c r="G387" s="4">
        <f>IF(ISBLANK(Sales_Fact[[#This Row],[Quantity]]),AVERAGEIF(E:E,Sales_Fact[[#This Row],[Store_ID]],F:F),Sales_Fact[[#This Row],[Quantity]])</f>
        <v>4</v>
      </c>
      <c r="H387">
        <v>960.38</v>
      </c>
      <c r="I387">
        <v>0.15</v>
      </c>
      <c r="J387" t="s">
        <v>1829</v>
      </c>
      <c r="K387" s="10">
        <v>3265.2919999999999</v>
      </c>
      <c r="L387" s="12">
        <f>Sales_Fact[[#This Row],[Quantity New]]*Sales_Fact[[#This Row],[Unit_Price]]</f>
        <v>3841.52</v>
      </c>
      <c r="M387" s="12">
        <f>Sales_Fact[[#This Row],[Quantity New*Unit Price]]-Sales_Fact[[#This Row],[Total_Amount]]</f>
        <v>576.22800000000007</v>
      </c>
      <c r="N387" s="12">
        <f>Sales_Fact[[#This Row],[Actual Discount]]/Sales_Fact[[#This Row],[Quantity New*Unit Price]]</f>
        <v>0.15000000000000002</v>
      </c>
    </row>
    <row r="388" spans="1:14" x14ac:dyDescent="0.3">
      <c r="A388" t="s">
        <v>2212</v>
      </c>
      <c r="B388" s="1">
        <v>45433</v>
      </c>
      <c r="C388" t="s">
        <v>1304</v>
      </c>
      <c r="D388" t="s">
        <v>1686</v>
      </c>
      <c r="E388" t="s">
        <v>1804</v>
      </c>
      <c r="F388">
        <v>3</v>
      </c>
      <c r="G388" s="4">
        <f>IF(ISBLANK(Sales_Fact[[#This Row],[Quantity]]),AVERAGEIF(E:E,Sales_Fact[[#This Row],[Store_ID]],F:F),Sales_Fact[[#This Row],[Quantity]])</f>
        <v>3</v>
      </c>
      <c r="H388">
        <v>847.21</v>
      </c>
      <c r="I388">
        <v>0.06</v>
      </c>
      <c r="J388" t="s">
        <v>1826</v>
      </c>
      <c r="K388" s="10">
        <v>2389.1322</v>
      </c>
      <c r="L388" s="12">
        <f>Sales_Fact[[#This Row],[Quantity New]]*Sales_Fact[[#This Row],[Unit_Price]]</f>
        <v>2541.63</v>
      </c>
      <c r="M388" s="12">
        <f>Sales_Fact[[#This Row],[Quantity New*Unit Price]]-Sales_Fact[[#This Row],[Total_Amount]]</f>
        <v>152.4978000000001</v>
      </c>
      <c r="N388" s="12">
        <f>Sales_Fact[[#This Row],[Actual Discount]]/Sales_Fact[[#This Row],[Quantity New*Unit Price]]</f>
        <v>6.0000000000000032E-2</v>
      </c>
    </row>
    <row r="389" spans="1:14" x14ac:dyDescent="0.3">
      <c r="A389" t="s">
        <v>2213</v>
      </c>
      <c r="B389" s="1">
        <v>45892</v>
      </c>
      <c r="C389" t="s">
        <v>244</v>
      </c>
      <c r="D389" t="s">
        <v>1708</v>
      </c>
      <c r="E389" t="s">
        <v>1789</v>
      </c>
      <c r="F389">
        <v>4</v>
      </c>
      <c r="G389" s="4">
        <f>IF(ISBLANK(Sales_Fact[[#This Row],[Quantity]]),AVERAGEIF(E:E,Sales_Fact[[#This Row],[Store_ID]],F:F),Sales_Fact[[#This Row],[Quantity]])</f>
        <v>4</v>
      </c>
      <c r="H389">
        <v>773.81</v>
      </c>
      <c r="I389">
        <v>0.08</v>
      </c>
      <c r="J389" t="s">
        <v>1829</v>
      </c>
      <c r="K389" s="10">
        <v>2847.6208000000001</v>
      </c>
      <c r="L389" s="12">
        <f>Sales_Fact[[#This Row],[Quantity New]]*Sales_Fact[[#This Row],[Unit_Price]]</f>
        <v>3095.24</v>
      </c>
      <c r="M389" s="12">
        <f>Sales_Fact[[#This Row],[Quantity New*Unit Price]]-Sales_Fact[[#This Row],[Total_Amount]]</f>
        <v>247.61919999999964</v>
      </c>
      <c r="N389" s="12">
        <f>Sales_Fact[[#This Row],[Actual Discount]]/Sales_Fact[[#This Row],[Quantity New*Unit Price]]</f>
        <v>7.9999999999999891E-2</v>
      </c>
    </row>
    <row r="390" spans="1:14" x14ac:dyDescent="0.3">
      <c r="A390" t="s">
        <v>2214</v>
      </c>
      <c r="B390" s="1">
        <v>45780</v>
      </c>
      <c r="C390" t="s">
        <v>8</v>
      </c>
      <c r="D390" t="s">
        <v>1674</v>
      </c>
      <c r="E390" t="s">
        <v>1804</v>
      </c>
      <c r="F390">
        <v>1</v>
      </c>
      <c r="G390" s="4">
        <f>IF(ISBLANK(Sales_Fact[[#This Row],[Quantity]]),AVERAGEIF(E:E,Sales_Fact[[#This Row],[Store_ID]],F:F),Sales_Fact[[#This Row],[Quantity]])</f>
        <v>1</v>
      </c>
      <c r="H390">
        <v>664.71</v>
      </c>
      <c r="I390">
        <v>0.1</v>
      </c>
      <c r="J390" t="s">
        <v>1826</v>
      </c>
      <c r="K390" s="10">
        <v>598.23900000000003</v>
      </c>
      <c r="L390" s="12">
        <f>Sales_Fact[[#This Row],[Quantity New]]*Sales_Fact[[#This Row],[Unit_Price]]</f>
        <v>664.71</v>
      </c>
      <c r="M390" s="12">
        <f>Sales_Fact[[#This Row],[Quantity New*Unit Price]]-Sales_Fact[[#This Row],[Total_Amount]]</f>
        <v>66.471000000000004</v>
      </c>
      <c r="N390" s="12">
        <f>Sales_Fact[[#This Row],[Actual Discount]]/Sales_Fact[[#This Row],[Quantity New*Unit Price]]</f>
        <v>0.1</v>
      </c>
    </row>
    <row r="391" spans="1:14" x14ac:dyDescent="0.3">
      <c r="A391" t="s">
        <v>2215</v>
      </c>
      <c r="B391" s="1">
        <v>45233</v>
      </c>
      <c r="C391" t="s">
        <v>1089</v>
      </c>
      <c r="D391" t="s">
        <v>1622</v>
      </c>
      <c r="E391" t="s">
        <v>1779</v>
      </c>
      <c r="F391">
        <v>4</v>
      </c>
      <c r="G391" s="4">
        <f>IF(ISBLANK(Sales_Fact[[#This Row],[Quantity]]),AVERAGEIF(E:E,Sales_Fact[[#This Row],[Store_ID]],F:F),Sales_Fact[[#This Row],[Quantity]])</f>
        <v>4</v>
      </c>
      <c r="H391">
        <v>482.06</v>
      </c>
      <c r="I391">
        <v>7.0000000000000007E-2</v>
      </c>
      <c r="J391" t="s">
        <v>1826</v>
      </c>
      <c r="K391" s="10">
        <v>1793.2632000000001</v>
      </c>
      <c r="L391" s="12">
        <f>Sales_Fact[[#This Row],[Quantity New]]*Sales_Fact[[#This Row],[Unit_Price]]</f>
        <v>1928.24</v>
      </c>
      <c r="M391" s="12">
        <f>Sales_Fact[[#This Row],[Quantity New*Unit Price]]-Sales_Fact[[#This Row],[Total_Amount]]</f>
        <v>134.97679999999991</v>
      </c>
      <c r="N391" s="12">
        <f>Sales_Fact[[#This Row],[Actual Discount]]/Sales_Fact[[#This Row],[Quantity New*Unit Price]]</f>
        <v>6.9999999999999951E-2</v>
      </c>
    </row>
    <row r="392" spans="1:14" x14ac:dyDescent="0.3">
      <c r="A392" t="s">
        <v>2216</v>
      </c>
      <c r="B392" s="1">
        <v>45742</v>
      </c>
      <c r="C392" t="s">
        <v>321</v>
      </c>
      <c r="D392" t="s">
        <v>1662</v>
      </c>
      <c r="E392" t="s">
        <v>1766</v>
      </c>
      <c r="F392">
        <v>4</v>
      </c>
      <c r="G392" s="4">
        <f>IF(ISBLANK(Sales_Fact[[#This Row],[Quantity]]),AVERAGEIF(E:E,Sales_Fact[[#This Row],[Store_ID]],F:F),Sales_Fact[[#This Row],[Quantity]])</f>
        <v>4</v>
      </c>
      <c r="H392">
        <v>995.55</v>
      </c>
      <c r="I392">
        <v>0.19</v>
      </c>
      <c r="J392" t="s">
        <v>1826</v>
      </c>
      <c r="K392" s="10">
        <v>3225.5819999999999</v>
      </c>
      <c r="L392" s="12">
        <f>Sales_Fact[[#This Row],[Quantity New]]*Sales_Fact[[#This Row],[Unit_Price]]</f>
        <v>3982.2</v>
      </c>
      <c r="M392" s="12">
        <f>Sales_Fact[[#This Row],[Quantity New*Unit Price]]-Sales_Fact[[#This Row],[Total_Amount]]</f>
        <v>756.61799999999994</v>
      </c>
      <c r="N392" s="12">
        <f>Sales_Fact[[#This Row],[Actual Discount]]/Sales_Fact[[#This Row],[Quantity New*Unit Price]]</f>
        <v>0.19</v>
      </c>
    </row>
    <row r="393" spans="1:14" x14ac:dyDescent="0.3">
      <c r="A393" t="s">
        <v>2217</v>
      </c>
      <c r="B393" s="1">
        <v>45478</v>
      </c>
      <c r="C393" t="s">
        <v>478</v>
      </c>
      <c r="D393" t="s">
        <v>1734</v>
      </c>
      <c r="E393" t="s">
        <v>1797</v>
      </c>
      <c r="F393">
        <v>2</v>
      </c>
      <c r="G393" s="4">
        <f>IF(ISBLANK(Sales_Fact[[#This Row],[Quantity]]),AVERAGEIF(E:E,Sales_Fact[[#This Row],[Store_ID]],F:F),Sales_Fact[[#This Row],[Quantity]])</f>
        <v>2</v>
      </c>
      <c r="H393">
        <v>153.84</v>
      </c>
      <c r="I393">
        <v>0.27</v>
      </c>
      <c r="J393" t="s">
        <v>1826</v>
      </c>
      <c r="K393" s="10">
        <v>224.60640000000001</v>
      </c>
      <c r="L393" s="12">
        <f>Sales_Fact[[#This Row],[Quantity New]]*Sales_Fact[[#This Row],[Unit_Price]]</f>
        <v>307.68</v>
      </c>
      <c r="M393" s="12">
        <f>Sales_Fact[[#This Row],[Quantity New*Unit Price]]-Sales_Fact[[#This Row],[Total_Amount]]</f>
        <v>83.073599999999999</v>
      </c>
      <c r="N393" s="12">
        <f>Sales_Fact[[#This Row],[Actual Discount]]/Sales_Fact[[#This Row],[Quantity New*Unit Price]]</f>
        <v>0.27</v>
      </c>
    </row>
    <row r="394" spans="1:14" x14ac:dyDescent="0.3">
      <c r="A394" t="s">
        <v>2218</v>
      </c>
      <c r="B394" s="1">
        <v>45789</v>
      </c>
      <c r="C394" t="s">
        <v>514</v>
      </c>
      <c r="D394" t="s">
        <v>1704</v>
      </c>
      <c r="E394" t="s">
        <v>1776</v>
      </c>
      <c r="F394">
        <v>3</v>
      </c>
      <c r="G394" s="4">
        <f>IF(ISBLANK(Sales_Fact[[#This Row],[Quantity]]),AVERAGEIF(E:E,Sales_Fact[[#This Row],[Store_ID]],F:F),Sales_Fact[[#This Row],[Quantity]])</f>
        <v>3</v>
      </c>
      <c r="H394">
        <v>362.11</v>
      </c>
      <c r="I394">
        <v>0.23</v>
      </c>
      <c r="J394" t="s">
        <v>1829</v>
      </c>
      <c r="K394" s="10">
        <v>836.47409999999991</v>
      </c>
      <c r="L394" s="12">
        <f>Sales_Fact[[#This Row],[Quantity New]]*Sales_Fact[[#This Row],[Unit_Price]]</f>
        <v>1086.33</v>
      </c>
      <c r="M394" s="12">
        <f>Sales_Fact[[#This Row],[Quantity New*Unit Price]]-Sales_Fact[[#This Row],[Total_Amount]]</f>
        <v>249.85590000000002</v>
      </c>
      <c r="N394" s="12">
        <f>Sales_Fact[[#This Row],[Actual Discount]]/Sales_Fact[[#This Row],[Quantity New*Unit Price]]</f>
        <v>0.23000000000000004</v>
      </c>
    </row>
    <row r="395" spans="1:14" x14ac:dyDescent="0.3">
      <c r="A395" t="s">
        <v>2219</v>
      </c>
      <c r="B395" s="1">
        <v>45561</v>
      </c>
      <c r="C395" t="s">
        <v>1455</v>
      </c>
      <c r="D395" t="s">
        <v>1634</v>
      </c>
      <c r="E395" t="s">
        <v>1782</v>
      </c>
      <c r="F395">
        <v>3</v>
      </c>
      <c r="G395" s="4">
        <f>IF(ISBLANK(Sales_Fact[[#This Row],[Quantity]]),AVERAGEIF(E:E,Sales_Fact[[#This Row],[Store_ID]],F:F),Sales_Fact[[#This Row],[Quantity]])</f>
        <v>3</v>
      </c>
      <c r="H395">
        <v>112.26</v>
      </c>
      <c r="I395">
        <v>0.11</v>
      </c>
      <c r="J395" t="s">
        <v>1824</v>
      </c>
      <c r="K395" s="10">
        <v>299.73419999999999</v>
      </c>
      <c r="L395" s="12">
        <f>Sales_Fact[[#This Row],[Quantity New]]*Sales_Fact[[#This Row],[Unit_Price]]</f>
        <v>336.78000000000003</v>
      </c>
      <c r="M395" s="12">
        <f>Sales_Fact[[#This Row],[Quantity New*Unit Price]]-Sales_Fact[[#This Row],[Total_Amount]]</f>
        <v>37.045800000000042</v>
      </c>
      <c r="N395" s="12">
        <f>Sales_Fact[[#This Row],[Actual Discount]]/Sales_Fact[[#This Row],[Quantity New*Unit Price]]</f>
        <v>0.11000000000000011</v>
      </c>
    </row>
    <row r="396" spans="1:14" x14ac:dyDescent="0.3">
      <c r="A396" t="s">
        <v>2220</v>
      </c>
      <c r="B396" s="1">
        <v>45378</v>
      </c>
      <c r="C396" t="s">
        <v>663</v>
      </c>
      <c r="D396" t="s">
        <v>1736</v>
      </c>
      <c r="E396" t="s">
        <v>1813</v>
      </c>
      <c r="F396">
        <v>2</v>
      </c>
      <c r="G396" s="4">
        <f>IF(ISBLANK(Sales_Fact[[#This Row],[Quantity]]),AVERAGEIF(E:E,Sales_Fact[[#This Row],[Store_ID]],F:F),Sales_Fact[[#This Row],[Quantity]])</f>
        <v>2</v>
      </c>
      <c r="H396">
        <v>962.81</v>
      </c>
      <c r="I396">
        <v>0.06</v>
      </c>
      <c r="J396" t="s">
        <v>1829</v>
      </c>
      <c r="K396" s="10">
        <v>1810.0827999999999</v>
      </c>
      <c r="L396" s="12">
        <f>Sales_Fact[[#This Row],[Quantity New]]*Sales_Fact[[#This Row],[Unit_Price]]</f>
        <v>1925.62</v>
      </c>
      <c r="M396" s="12">
        <f>Sales_Fact[[#This Row],[Quantity New*Unit Price]]-Sales_Fact[[#This Row],[Total_Amount]]</f>
        <v>115.53719999999998</v>
      </c>
      <c r="N396" s="12">
        <f>Sales_Fact[[#This Row],[Actual Discount]]/Sales_Fact[[#This Row],[Quantity New*Unit Price]]</f>
        <v>0.06</v>
      </c>
    </row>
    <row r="397" spans="1:14" x14ac:dyDescent="0.3">
      <c r="A397" t="s">
        <v>2221</v>
      </c>
      <c r="B397" s="1">
        <v>45308</v>
      </c>
      <c r="C397" t="s">
        <v>693</v>
      </c>
      <c r="D397" t="s">
        <v>1590</v>
      </c>
      <c r="E397" t="s">
        <v>1752</v>
      </c>
      <c r="F397">
        <v>4</v>
      </c>
      <c r="G397" s="4">
        <f>IF(ISBLANK(Sales_Fact[[#This Row],[Quantity]]),AVERAGEIF(E:E,Sales_Fact[[#This Row],[Store_ID]],F:F),Sales_Fact[[#This Row],[Quantity]])</f>
        <v>4</v>
      </c>
      <c r="H397">
        <v>276.23</v>
      </c>
      <c r="I397">
        <v>0.12</v>
      </c>
      <c r="J397" t="s">
        <v>1824</v>
      </c>
      <c r="K397" s="10">
        <v>972.32960000000003</v>
      </c>
      <c r="L397" s="12">
        <f>Sales_Fact[[#This Row],[Quantity New]]*Sales_Fact[[#This Row],[Unit_Price]]</f>
        <v>1104.92</v>
      </c>
      <c r="M397" s="12">
        <f>Sales_Fact[[#This Row],[Quantity New*Unit Price]]-Sales_Fact[[#This Row],[Total_Amount]]</f>
        <v>132.59040000000005</v>
      </c>
      <c r="N397" s="12">
        <f>Sales_Fact[[#This Row],[Actual Discount]]/Sales_Fact[[#This Row],[Quantity New*Unit Price]]</f>
        <v>0.12000000000000004</v>
      </c>
    </row>
    <row r="398" spans="1:14" x14ac:dyDescent="0.3">
      <c r="A398" t="s">
        <v>2222</v>
      </c>
      <c r="B398" s="1">
        <v>45407</v>
      </c>
      <c r="C398" t="s">
        <v>71</v>
      </c>
      <c r="D398" t="s">
        <v>1584</v>
      </c>
      <c r="E398" t="s">
        <v>1799</v>
      </c>
      <c r="F398">
        <v>3</v>
      </c>
      <c r="G398" s="4">
        <f>IF(ISBLANK(Sales_Fact[[#This Row],[Quantity]]),AVERAGEIF(E:E,Sales_Fact[[#This Row],[Store_ID]],F:F),Sales_Fact[[#This Row],[Quantity]])</f>
        <v>3</v>
      </c>
      <c r="H398">
        <v>991.37</v>
      </c>
      <c r="I398">
        <v>0.1</v>
      </c>
      <c r="J398" t="s">
        <v>1826</v>
      </c>
      <c r="K398" s="10">
        <v>2676.6990000000001</v>
      </c>
      <c r="L398" s="12">
        <f>Sales_Fact[[#This Row],[Quantity New]]*Sales_Fact[[#This Row],[Unit_Price]]</f>
        <v>2974.11</v>
      </c>
      <c r="M398" s="12">
        <f>Sales_Fact[[#This Row],[Quantity New*Unit Price]]-Sales_Fact[[#This Row],[Total_Amount]]</f>
        <v>297.41100000000006</v>
      </c>
      <c r="N398" s="12">
        <f>Sales_Fact[[#This Row],[Actual Discount]]/Sales_Fact[[#This Row],[Quantity New*Unit Price]]</f>
        <v>0.10000000000000002</v>
      </c>
    </row>
    <row r="399" spans="1:14" x14ac:dyDescent="0.3">
      <c r="A399" t="s">
        <v>2223</v>
      </c>
      <c r="B399" s="1">
        <v>45929</v>
      </c>
      <c r="C399" t="s">
        <v>559</v>
      </c>
      <c r="D399" t="s">
        <v>1590</v>
      </c>
      <c r="E399" t="s">
        <v>1797</v>
      </c>
      <c r="F399">
        <v>3</v>
      </c>
      <c r="G399" s="4">
        <f>IF(ISBLANK(Sales_Fact[[#This Row],[Quantity]]),AVERAGEIF(E:E,Sales_Fact[[#This Row],[Store_ID]],F:F),Sales_Fact[[#This Row],[Quantity]])</f>
        <v>3</v>
      </c>
      <c r="H399">
        <v>977.47</v>
      </c>
      <c r="I399">
        <v>0.05</v>
      </c>
      <c r="J399" t="s">
        <v>1824</v>
      </c>
      <c r="K399" s="10">
        <v>2785.7894999999999</v>
      </c>
      <c r="L399" s="12">
        <f>Sales_Fact[[#This Row],[Quantity New]]*Sales_Fact[[#This Row],[Unit_Price]]</f>
        <v>2932.41</v>
      </c>
      <c r="M399" s="12">
        <f>Sales_Fact[[#This Row],[Quantity New*Unit Price]]-Sales_Fact[[#This Row],[Total_Amount]]</f>
        <v>146.62049999999999</v>
      </c>
      <c r="N399" s="12">
        <f>Sales_Fact[[#This Row],[Actual Discount]]/Sales_Fact[[#This Row],[Quantity New*Unit Price]]</f>
        <v>0.05</v>
      </c>
    </row>
    <row r="400" spans="1:14" x14ac:dyDescent="0.3">
      <c r="A400" t="s">
        <v>2224</v>
      </c>
      <c r="B400" s="1">
        <v>45844</v>
      </c>
      <c r="C400" t="s">
        <v>672</v>
      </c>
      <c r="D400" t="s">
        <v>1736</v>
      </c>
      <c r="E400" t="s">
        <v>1794</v>
      </c>
      <c r="F400">
        <v>2</v>
      </c>
      <c r="G400" s="4">
        <f>IF(ISBLANK(Sales_Fact[[#This Row],[Quantity]]),AVERAGEIF(E:E,Sales_Fact[[#This Row],[Store_ID]],F:F),Sales_Fact[[#This Row],[Quantity]])</f>
        <v>2</v>
      </c>
      <c r="H400">
        <v>308.7</v>
      </c>
      <c r="I400">
        <v>0.2</v>
      </c>
      <c r="J400" t="s">
        <v>1826</v>
      </c>
      <c r="K400" s="10">
        <v>493.92</v>
      </c>
      <c r="L400" s="12">
        <f>Sales_Fact[[#This Row],[Quantity New]]*Sales_Fact[[#This Row],[Unit_Price]]</f>
        <v>617.4</v>
      </c>
      <c r="M400" s="12">
        <f>Sales_Fact[[#This Row],[Quantity New*Unit Price]]-Sales_Fact[[#This Row],[Total_Amount]]</f>
        <v>123.47999999999996</v>
      </c>
      <c r="N400" s="12">
        <f>Sales_Fact[[#This Row],[Actual Discount]]/Sales_Fact[[#This Row],[Quantity New*Unit Price]]</f>
        <v>0.19999999999999996</v>
      </c>
    </row>
    <row r="401" spans="1:14" x14ac:dyDescent="0.3">
      <c r="A401" t="s">
        <v>2225</v>
      </c>
      <c r="B401" s="1">
        <v>45579</v>
      </c>
      <c r="C401" t="s">
        <v>147</v>
      </c>
      <c r="D401" t="s">
        <v>1557</v>
      </c>
      <c r="E401" t="s">
        <v>1804</v>
      </c>
      <c r="F401">
        <v>2</v>
      </c>
      <c r="G401" s="4">
        <f>IF(ISBLANK(Sales_Fact[[#This Row],[Quantity]]),AVERAGEIF(E:E,Sales_Fact[[#This Row],[Store_ID]],F:F),Sales_Fact[[#This Row],[Quantity]])</f>
        <v>2</v>
      </c>
      <c r="H401">
        <v>733.87</v>
      </c>
      <c r="I401">
        <v>0.1</v>
      </c>
      <c r="J401" t="s">
        <v>1826</v>
      </c>
      <c r="K401" s="10">
        <v>1320.9659999999999</v>
      </c>
      <c r="L401" s="12">
        <f>Sales_Fact[[#This Row],[Quantity New]]*Sales_Fact[[#This Row],[Unit_Price]]</f>
        <v>1467.74</v>
      </c>
      <c r="M401" s="12">
        <f>Sales_Fact[[#This Row],[Quantity New*Unit Price]]-Sales_Fact[[#This Row],[Total_Amount]]</f>
        <v>146.77400000000011</v>
      </c>
      <c r="N401" s="12">
        <f>Sales_Fact[[#This Row],[Actual Discount]]/Sales_Fact[[#This Row],[Quantity New*Unit Price]]</f>
        <v>0.10000000000000007</v>
      </c>
    </row>
    <row r="402" spans="1:14" x14ac:dyDescent="0.3">
      <c r="A402" t="s">
        <v>2226</v>
      </c>
      <c r="B402" s="1">
        <v>45227</v>
      </c>
      <c r="C402" t="s">
        <v>341</v>
      </c>
      <c r="D402" t="s">
        <v>1586</v>
      </c>
      <c r="E402" t="s">
        <v>1804</v>
      </c>
      <c r="F402">
        <v>2</v>
      </c>
      <c r="G402" s="4">
        <f>IF(ISBLANK(Sales_Fact[[#This Row],[Quantity]]),AVERAGEIF(E:E,Sales_Fact[[#This Row],[Store_ID]],F:F),Sales_Fact[[#This Row],[Quantity]])</f>
        <v>2</v>
      </c>
      <c r="H402">
        <v>22.47</v>
      </c>
      <c r="I402">
        <v>0.22</v>
      </c>
      <c r="J402" t="s">
        <v>1826</v>
      </c>
      <c r="K402" s="10">
        <v>35.053199999999997</v>
      </c>
      <c r="L402" s="12">
        <f>Sales_Fact[[#This Row],[Quantity New]]*Sales_Fact[[#This Row],[Unit_Price]]</f>
        <v>44.94</v>
      </c>
      <c r="M402" s="12">
        <f>Sales_Fact[[#This Row],[Quantity New*Unit Price]]-Sales_Fact[[#This Row],[Total_Amount]]</f>
        <v>9.8868000000000009</v>
      </c>
      <c r="N402" s="12">
        <f>Sales_Fact[[#This Row],[Actual Discount]]/Sales_Fact[[#This Row],[Quantity New*Unit Price]]</f>
        <v>0.22000000000000003</v>
      </c>
    </row>
    <row r="403" spans="1:14" x14ac:dyDescent="0.3">
      <c r="A403" t="s">
        <v>2227</v>
      </c>
      <c r="B403" s="1">
        <v>45380</v>
      </c>
      <c r="C403" t="s">
        <v>1092</v>
      </c>
      <c r="D403" t="s">
        <v>1662</v>
      </c>
      <c r="E403" t="s">
        <v>1797</v>
      </c>
      <c r="F403">
        <v>4</v>
      </c>
      <c r="G403" s="4">
        <f>IF(ISBLANK(Sales_Fact[[#This Row],[Quantity]]),AVERAGEIF(E:E,Sales_Fact[[#This Row],[Store_ID]],F:F),Sales_Fact[[#This Row],[Quantity]])</f>
        <v>4</v>
      </c>
      <c r="H403">
        <v>651.36</v>
      </c>
      <c r="I403">
        <v>0.13</v>
      </c>
      <c r="J403" t="s">
        <v>1824</v>
      </c>
      <c r="K403" s="10">
        <v>2266.7328000000002</v>
      </c>
      <c r="L403" s="12">
        <f>Sales_Fact[[#This Row],[Quantity New]]*Sales_Fact[[#This Row],[Unit_Price]]</f>
        <v>2605.44</v>
      </c>
      <c r="M403" s="12">
        <f>Sales_Fact[[#This Row],[Quantity New*Unit Price]]-Sales_Fact[[#This Row],[Total_Amount]]</f>
        <v>338.70719999999983</v>
      </c>
      <c r="N403" s="12">
        <f>Sales_Fact[[#This Row],[Actual Discount]]/Sales_Fact[[#This Row],[Quantity New*Unit Price]]</f>
        <v>0.12999999999999992</v>
      </c>
    </row>
    <row r="404" spans="1:14" x14ac:dyDescent="0.3">
      <c r="A404" t="s">
        <v>2228</v>
      </c>
      <c r="B404" s="1">
        <v>45817</v>
      </c>
      <c r="C404" t="s">
        <v>937</v>
      </c>
      <c r="D404" t="s">
        <v>1576</v>
      </c>
      <c r="E404" t="s">
        <v>1789</v>
      </c>
      <c r="F404">
        <v>1</v>
      </c>
      <c r="G404" s="4">
        <f>IF(ISBLANK(Sales_Fact[[#This Row],[Quantity]]),AVERAGEIF(E:E,Sales_Fact[[#This Row],[Store_ID]],F:F),Sales_Fact[[#This Row],[Quantity]])</f>
        <v>1</v>
      </c>
      <c r="H404">
        <v>753.39</v>
      </c>
      <c r="I404">
        <v>0.04</v>
      </c>
      <c r="J404" t="s">
        <v>1829</v>
      </c>
      <c r="K404" s="10">
        <v>723.25439999999992</v>
      </c>
      <c r="L404" s="12">
        <f>Sales_Fact[[#This Row],[Quantity New]]*Sales_Fact[[#This Row],[Unit_Price]]</f>
        <v>753.39</v>
      </c>
      <c r="M404" s="12">
        <f>Sales_Fact[[#This Row],[Quantity New*Unit Price]]-Sales_Fact[[#This Row],[Total_Amount]]</f>
        <v>30.135600000000068</v>
      </c>
      <c r="N404" s="12">
        <f>Sales_Fact[[#This Row],[Actual Discount]]/Sales_Fact[[#This Row],[Quantity New*Unit Price]]</f>
        <v>4.0000000000000091E-2</v>
      </c>
    </row>
    <row r="405" spans="1:14" x14ac:dyDescent="0.3">
      <c r="A405" t="s">
        <v>2229</v>
      </c>
      <c r="B405" s="1">
        <v>45576</v>
      </c>
      <c r="C405" t="s">
        <v>657</v>
      </c>
      <c r="D405" t="s">
        <v>1690</v>
      </c>
      <c r="E405" t="s">
        <v>1794</v>
      </c>
      <c r="F405">
        <v>4</v>
      </c>
      <c r="G405" s="4">
        <f>IF(ISBLANK(Sales_Fact[[#This Row],[Quantity]]),AVERAGEIF(E:E,Sales_Fact[[#This Row],[Store_ID]],F:F),Sales_Fact[[#This Row],[Quantity]])</f>
        <v>4</v>
      </c>
      <c r="H405">
        <v>849.17</v>
      </c>
      <c r="I405">
        <v>0.12</v>
      </c>
      <c r="J405" t="s">
        <v>1829</v>
      </c>
      <c r="K405" s="10">
        <v>2989.0783999999999</v>
      </c>
      <c r="L405" s="12">
        <f>Sales_Fact[[#This Row],[Quantity New]]*Sales_Fact[[#This Row],[Unit_Price]]</f>
        <v>3396.68</v>
      </c>
      <c r="M405" s="12">
        <f>Sales_Fact[[#This Row],[Quantity New*Unit Price]]-Sales_Fact[[#This Row],[Total_Amount]]</f>
        <v>407.60159999999996</v>
      </c>
      <c r="N405" s="12">
        <f>Sales_Fact[[#This Row],[Actual Discount]]/Sales_Fact[[#This Row],[Quantity New*Unit Price]]</f>
        <v>0.12</v>
      </c>
    </row>
    <row r="406" spans="1:14" x14ac:dyDescent="0.3">
      <c r="A406" t="s">
        <v>2230</v>
      </c>
      <c r="B406" s="1">
        <v>45495</v>
      </c>
      <c r="C406" t="s">
        <v>1184</v>
      </c>
      <c r="D406" t="s">
        <v>1588</v>
      </c>
      <c r="E406" t="s">
        <v>1752</v>
      </c>
      <c r="F406">
        <v>4</v>
      </c>
      <c r="G406" s="4">
        <f>IF(ISBLANK(Sales_Fact[[#This Row],[Quantity]]),AVERAGEIF(E:E,Sales_Fact[[#This Row],[Store_ID]],F:F),Sales_Fact[[#This Row],[Quantity]])</f>
        <v>4</v>
      </c>
      <c r="H406">
        <v>585.45000000000005</v>
      </c>
      <c r="I406">
        <v>0.25</v>
      </c>
      <c r="J406" t="s">
        <v>1829</v>
      </c>
      <c r="K406" s="10">
        <v>1756.35</v>
      </c>
      <c r="L406" s="12">
        <f>Sales_Fact[[#This Row],[Quantity New]]*Sales_Fact[[#This Row],[Unit_Price]]</f>
        <v>2341.8000000000002</v>
      </c>
      <c r="M406" s="12">
        <f>Sales_Fact[[#This Row],[Quantity New*Unit Price]]-Sales_Fact[[#This Row],[Total_Amount]]</f>
        <v>585.45000000000027</v>
      </c>
      <c r="N406" s="12">
        <f>Sales_Fact[[#This Row],[Actual Discount]]/Sales_Fact[[#This Row],[Quantity New*Unit Price]]</f>
        <v>0.25000000000000011</v>
      </c>
    </row>
    <row r="407" spans="1:14" x14ac:dyDescent="0.3">
      <c r="A407" t="s">
        <v>2231</v>
      </c>
      <c r="B407" s="1">
        <v>45628</v>
      </c>
      <c r="C407" t="s">
        <v>1466</v>
      </c>
      <c r="D407" t="s">
        <v>1698</v>
      </c>
      <c r="E407" t="s">
        <v>1804</v>
      </c>
      <c r="F407">
        <v>1</v>
      </c>
      <c r="G407" s="4">
        <f>IF(ISBLANK(Sales_Fact[[#This Row],[Quantity]]),AVERAGEIF(E:E,Sales_Fact[[#This Row],[Store_ID]],F:F),Sales_Fact[[#This Row],[Quantity]])</f>
        <v>1</v>
      </c>
      <c r="H407">
        <v>745.15</v>
      </c>
      <c r="I407">
        <v>0.25</v>
      </c>
      <c r="J407" t="s">
        <v>1829</v>
      </c>
      <c r="K407" s="10">
        <v>558.86249999999995</v>
      </c>
      <c r="L407" s="12">
        <f>Sales_Fact[[#This Row],[Quantity New]]*Sales_Fact[[#This Row],[Unit_Price]]</f>
        <v>745.15</v>
      </c>
      <c r="M407" s="12">
        <f>Sales_Fact[[#This Row],[Quantity New*Unit Price]]-Sales_Fact[[#This Row],[Total_Amount]]</f>
        <v>186.28750000000002</v>
      </c>
      <c r="N407" s="12">
        <f>Sales_Fact[[#This Row],[Actual Discount]]/Sales_Fact[[#This Row],[Quantity New*Unit Price]]</f>
        <v>0.25000000000000006</v>
      </c>
    </row>
    <row r="408" spans="1:14" x14ac:dyDescent="0.3">
      <c r="A408" t="s">
        <v>2232</v>
      </c>
      <c r="B408" s="1">
        <v>45244</v>
      </c>
      <c r="C408" t="s">
        <v>191</v>
      </c>
      <c r="D408" t="s">
        <v>1746</v>
      </c>
      <c r="E408" t="s">
        <v>1761</v>
      </c>
      <c r="F408">
        <v>1</v>
      </c>
      <c r="G408" s="4">
        <f>IF(ISBLANK(Sales_Fact[[#This Row],[Quantity]]),AVERAGEIF(E:E,Sales_Fact[[#This Row],[Store_ID]],F:F),Sales_Fact[[#This Row],[Quantity]])</f>
        <v>1</v>
      </c>
      <c r="H408">
        <v>848.69</v>
      </c>
      <c r="I408">
        <v>0.04</v>
      </c>
      <c r="J408" t="s">
        <v>1829</v>
      </c>
      <c r="K408" s="10">
        <v>814.74239999999998</v>
      </c>
      <c r="L408" s="12">
        <f>Sales_Fact[[#This Row],[Quantity New]]*Sales_Fact[[#This Row],[Unit_Price]]</f>
        <v>848.69</v>
      </c>
      <c r="M408" s="12">
        <f>Sales_Fact[[#This Row],[Quantity New*Unit Price]]-Sales_Fact[[#This Row],[Total_Amount]]</f>
        <v>33.947600000000079</v>
      </c>
      <c r="N408" s="12">
        <f>Sales_Fact[[#This Row],[Actual Discount]]/Sales_Fact[[#This Row],[Quantity New*Unit Price]]</f>
        <v>4.0000000000000091E-2</v>
      </c>
    </row>
    <row r="409" spans="1:14" x14ac:dyDescent="0.3">
      <c r="A409" t="s">
        <v>2233</v>
      </c>
      <c r="B409" s="1">
        <v>45336</v>
      </c>
      <c r="C409" t="s">
        <v>1283</v>
      </c>
      <c r="D409" t="s">
        <v>1688</v>
      </c>
      <c r="E409" t="s">
        <v>1799</v>
      </c>
      <c r="F409">
        <v>2</v>
      </c>
      <c r="G409" s="4">
        <f>IF(ISBLANK(Sales_Fact[[#This Row],[Quantity]]),AVERAGEIF(E:E,Sales_Fact[[#This Row],[Store_ID]],F:F),Sales_Fact[[#This Row],[Quantity]])</f>
        <v>2</v>
      </c>
      <c r="H409">
        <v>247.67</v>
      </c>
      <c r="I409">
        <v>0.1</v>
      </c>
      <c r="J409" t="s">
        <v>1826</v>
      </c>
      <c r="K409" s="10">
        <v>445.80599999999998</v>
      </c>
      <c r="L409" s="12">
        <f>Sales_Fact[[#This Row],[Quantity New]]*Sales_Fact[[#This Row],[Unit_Price]]</f>
        <v>495.34</v>
      </c>
      <c r="M409" s="12">
        <f>Sales_Fact[[#This Row],[Quantity New*Unit Price]]-Sales_Fact[[#This Row],[Total_Amount]]</f>
        <v>49.533999999999992</v>
      </c>
      <c r="N409" s="12">
        <f>Sales_Fact[[#This Row],[Actual Discount]]/Sales_Fact[[#This Row],[Quantity New*Unit Price]]</f>
        <v>9.9999999999999992E-2</v>
      </c>
    </row>
    <row r="410" spans="1:14" x14ac:dyDescent="0.3">
      <c r="A410" t="s">
        <v>2234</v>
      </c>
      <c r="B410" s="1">
        <v>45465</v>
      </c>
      <c r="C410" t="s">
        <v>153</v>
      </c>
      <c r="D410" t="s">
        <v>1696</v>
      </c>
      <c r="E410" t="s">
        <v>1766</v>
      </c>
      <c r="F410">
        <v>3</v>
      </c>
      <c r="G410" s="4">
        <f>IF(ISBLANK(Sales_Fact[[#This Row],[Quantity]]),AVERAGEIF(E:E,Sales_Fact[[#This Row],[Store_ID]],F:F),Sales_Fact[[#This Row],[Quantity]])</f>
        <v>3</v>
      </c>
      <c r="H410">
        <v>220.51</v>
      </c>
      <c r="I410">
        <v>0.02</v>
      </c>
      <c r="J410" t="s">
        <v>1826</v>
      </c>
      <c r="K410" s="10">
        <v>648.29939999999999</v>
      </c>
      <c r="L410" s="12">
        <f>Sales_Fact[[#This Row],[Quantity New]]*Sales_Fact[[#This Row],[Unit_Price]]</f>
        <v>661.53</v>
      </c>
      <c r="M410" s="12">
        <f>Sales_Fact[[#This Row],[Quantity New*Unit Price]]-Sales_Fact[[#This Row],[Total_Amount]]</f>
        <v>13.230599999999981</v>
      </c>
      <c r="N410" s="12">
        <f>Sales_Fact[[#This Row],[Actual Discount]]/Sales_Fact[[#This Row],[Quantity New*Unit Price]]</f>
        <v>1.9999999999999973E-2</v>
      </c>
    </row>
    <row r="411" spans="1:14" x14ac:dyDescent="0.3">
      <c r="A411" t="s">
        <v>2235</v>
      </c>
      <c r="B411" s="1">
        <v>45837</v>
      </c>
      <c r="C411" t="s">
        <v>1029</v>
      </c>
      <c r="D411" t="s">
        <v>1578</v>
      </c>
      <c r="E411" t="s">
        <v>1804</v>
      </c>
      <c r="F411">
        <v>4</v>
      </c>
      <c r="G411" s="4">
        <f>IF(ISBLANK(Sales_Fact[[#This Row],[Quantity]]),AVERAGEIF(E:E,Sales_Fact[[#This Row],[Store_ID]],F:F),Sales_Fact[[#This Row],[Quantity]])</f>
        <v>4</v>
      </c>
      <c r="H411">
        <v>370.63</v>
      </c>
      <c r="I411">
        <v>0.08</v>
      </c>
      <c r="J411" t="s">
        <v>1824</v>
      </c>
      <c r="K411" s="10">
        <v>1363.9184</v>
      </c>
      <c r="L411" s="12">
        <f>Sales_Fact[[#This Row],[Quantity New]]*Sales_Fact[[#This Row],[Unit_Price]]</f>
        <v>1482.52</v>
      </c>
      <c r="M411" s="12">
        <f>Sales_Fact[[#This Row],[Quantity New*Unit Price]]-Sales_Fact[[#This Row],[Total_Amount]]</f>
        <v>118.60159999999996</v>
      </c>
      <c r="N411" s="12">
        <f>Sales_Fact[[#This Row],[Actual Discount]]/Sales_Fact[[#This Row],[Quantity New*Unit Price]]</f>
        <v>7.9999999999999974E-2</v>
      </c>
    </row>
    <row r="412" spans="1:14" x14ac:dyDescent="0.3">
      <c r="A412" t="s">
        <v>2236</v>
      </c>
      <c r="B412" s="1">
        <v>45706</v>
      </c>
      <c r="C412" t="s">
        <v>1220</v>
      </c>
      <c r="D412" t="s">
        <v>1606</v>
      </c>
      <c r="E412" t="s">
        <v>1813</v>
      </c>
      <c r="F412">
        <v>4</v>
      </c>
      <c r="G412" s="4">
        <f>IF(ISBLANK(Sales_Fact[[#This Row],[Quantity]]),AVERAGEIF(E:E,Sales_Fact[[#This Row],[Store_ID]],F:F),Sales_Fact[[#This Row],[Quantity]])</f>
        <v>4</v>
      </c>
      <c r="H412">
        <v>349.84</v>
      </c>
      <c r="I412">
        <v>0.11</v>
      </c>
      <c r="J412" t="s">
        <v>1824</v>
      </c>
      <c r="K412" s="10">
        <v>1245.4304</v>
      </c>
      <c r="L412" s="12">
        <f>Sales_Fact[[#This Row],[Quantity New]]*Sales_Fact[[#This Row],[Unit_Price]]</f>
        <v>1399.36</v>
      </c>
      <c r="M412" s="12">
        <f>Sales_Fact[[#This Row],[Quantity New*Unit Price]]-Sales_Fact[[#This Row],[Total_Amount]]</f>
        <v>153.92959999999994</v>
      </c>
      <c r="N412" s="12">
        <f>Sales_Fact[[#This Row],[Actual Discount]]/Sales_Fact[[#This Row],[Quantity New*Unit Price]]</f>
        <v>0.10999999999999996</v>
      </c>
    </row>
    <row r="413" spans="1:14" x14ac:dyDescent="0.3">
      <c r="A413" t="s">
        <v>2237</v>
      </c>
      <c r="B413" s="1">
        <v>45823</v>
      </c>
      <c r="C413" t="s">
        <v>168</v>
      </c>
      <c r="D413" t="s">
        <v>1626</v>
      </c>
      <c r="E413" t="s">
        <v>1794</v>
      </c>
      <c r="F413">
        <v>1</v>
      </c>
      <c r="G413" s="4">
        <f>IF(ISBLANK(Sales_Fact[[#This Row],[Quantity]]),AVERAGEIF(E:E,Sales_Fact[[#This Row],[Store_ID]],F:F),Sales_Fact[[#This Row],[Quantity]])</f>
        <v>1</v>
      </c>
      <c r="H413">
        <v>770.87</v>
      </c>
      <c r="I413">
        <v>0.1</v>
      </c>
      <c r="J413" t="s">
        <v>1829</v>
      </c>
      <c r="K413" s="10">
        <v>693.78300000000002</v>
      </c>
      <c r="L413" s="12">
        <f>Sales_Fact[[#This Row],[Quantity New]]*Sales_Fact[[#This Row],[Unit_Price]]</f>
        <v>770.87</v>
      </c>
      <c r="M413" s="12">
        <f>Sales_Fact[[#This Row],[Quantity New*Unit Price]]-Sales_Fact[[#This Row],[Total_Amount]]</f>
        <v>77.086999999999989</v>
      </c>
      <c r="N413" s="12">
        <f>Sales_Fact[[#This Row],[Actual Discount]]/Sales_Fact[[#This Row],[Quantity New*Unit Price]]</f>
        <v>9.9999999999999992E-2</v>
      </c>
    </row>
    <row r="414" spans="1:14" x14ac:dyDescent="0.3">
      <c r="A414" t="s">
        <v>2238</v>
      </c>
      <c r="B414" s="1">
        <v>45518</v>
      </c>
      <c r="C414" t="s">
        <v>1475</v>
      </c>
      <c r="D414" t="s">
        <v>1746</v>
      </c>
      <c r="E414" t="s">
        <v>1807</v>
      </c>
      <c r="F414">
        <v>3</v>
      </c>
      <c r="G414" s="4">
        <f>IF(ISBLANK(Sales_Fact[[#This Row],[Quantity]]),AVERAGEIF(E:E,Sales_Fact[[#This Row],[Store_ID]],F:F),Sales_Fact[[#This Row],[Quantity]])</f>
        <v>3</v>
      </c>
      <c r="H414">
        <v>507.33</v>
      </c>
      <c r="I414">
        <v>0.06</v>
      </c>
      <c r="J414" t="s">
        <v>1826</v>
      </c>
      <c r="K414" s="10">
        <v>1430.6705999999999</v>
      </c>
      <c r="L414" s="12">
        <f>Sales_Fact[[#This Row],[Quantity New]]*Sales_Fact[[#This Row],[Unit_Price]]</f>
        <v>1521.99</v>
      </c>
      <c r="M414" s="12">
        <f>Sales_Fact[[#This Row],[Quantity New*Unit Price]]-Sales_Fact[[#This Row],[Total_Amount]]</f>
        <v>91.319400000000087</v>
      </c>
      <c r="N414" s="12">
        <f>Sales_Fact[[#This Row],[Actual Discount]]/Sales_Fact[[#This Row],[Quantity New*Unit Price]]</f>
        <v>6.000000000000006E-2</v>
      </c>
    </row>
    <row r="415" spans="1:14" x14ac:dyDescent="0.3">
      <c r="A415" t="s">
        <v>2239</v>
      </c>
      <c r="B415" s="1">
        <v>45863</v>
      </c>
      <c r="C415" t="s">
        <v>610</v>
      </c>
      <c r="D415" t="s">
        <v>1680</v>
      </c>
      <c r="E415" t="s">
        <v>1786</v>
      </c>
      <c r="F415">
        <v>1</v>
      </c>
      <c r="G415" s="4">
        <f>IF(ISBLANK(Sales_Fact[[#This Row],[Quantity]]),AVERAGEIF(E:E,Sales_Fact[[#This Row],[Store_ID]],F:F),Sales_Fact[[#This Row],[Quantity]])</f>
        <v>1</v>
      </c>
      <c r="H415">
        <v>87.78</v>
      </c>
      <c r="I415">
        <v>0.06</v>
      </c>
      <c r="J415" t="s">
        <v>1824</v>
      </c>
      <c r="K415" s="10">
        <v>82.513199999999998</v>
      </c>
      <c r="L415" s="12">
        <f>Sales_Fact[[#This Row],[Quantity New]]*Sales_Fact[[#This Row],[Unit_Price]]</f>
        <v>87.78</v>
      </c>
      <c r="M415" s="12">
        <f>Sales_Fact[[#This Row],[Quantity New*Unit Price]]-Sales_Fact[[#This Row],[Total_Amount]]</f>
        <v>5.2668000000000035</v>
      </c>
      <c r="N415" s="12">
        <f>Sales_Fact[[#This Row],[Actual Discount]]/Sales_Fact[[#This Row],[Quantity New*Unit Price]]</f>
        <v>6.0000000000000039E-2</v>
      </c>
    </row>
    <row r="416" spans="1:14" x14ac:dyDescent="0.3">
      <c r="A416" t="s">
        <v>2240</v>
      </c>
      <c r="B416" s="1">
        <v>45666</v>
      </c>
      <c r="C416" t="s">
        <v>36</v>
      </c>
      <c r="D416" t="s">
        <v>1734</v>
      </c>
      <c r="E416" t="s">
        <v>1769</v>
      </c>
      <c r="F416">
        <v>2</v>
      </c>
      <c r="G416" s="4">
        <f>IF(ISBLANK(Sales_Fact[[#This Row],[Quantity]]),AVERAGEIF(E:E,Sales_Fact[[#This Row],[Store_ID]],F:F),Sales_Fact[[#This Row],[Quantity]])</f>
        <v>2</v>
      </c>
      <c r="H416">
        <v>772.24</v>
      </c>
      <c r="I416">
        <v>0.22</v>
      </c>
      <c r="J416" t="s">
        <v>1824</v>
      </c>
      <c r="K416" s="10">
        <v>1204.6944000000001</v>
      </c>
      <c r="L416" s="12">
        <f>Sales_Fact[[#This Row],[Quantity New]]*Sales_Fact[[#This Row],[Unit_Price]]</f>
        <v>1544.48</v>
      </c>
      <c r="M416" s="12">
        <f>Sales_Fact[[#This Row],[Quantity New*Unit Price]]-Sales_Fact[[#This Row],[Total_Amount]]</f>
        <v>339.78559999999993</v>
      </c>
      <c r="N416" s="12">
        <f>Sales_Fact[[#This Row],[Actual Discount]]/Sales_Fact[[#This Row],[Quantity New*Unit Price]]</f>
        <v>0.21999999999999995</v>
      </c>
    </row>
    <row r="417" spans="1:14" x14ac:dyDescent="0.3">
      <c r="A417" t="s">
        <v>2241</v>
      </c>
      <c r="B417" s="1">
        <v>45813</v>
      </c>
      <c r="C417" t="s">
        <v>181</v>
      </c>
      <c r="D417" t="s">
        <v>1688</v>
      </c>
      <c r="E417" t="s">
        <v>1799</v>
      </c>
      <c r="F417">
        <v>1</v>
      </c>
      <c r="G417" s="4">
        <f>IF(ISBLANK(Sales_Fact[[#This Row],[Quantity]]),AVERAGEIF(E:E,Sales_Fact[[#This Row],[Store_ID]],F:F),Sales_Fact[[#This Row],[Quantity]])</f>
        <v>1</v>
      </c>
      <c r="H417">
        <v>108.27</v>
      </c>
      <c r="I417">
        <v>0.1</v>
      </c>
      <c r="J417" t="s">
        <v>1829</v>
      </c>
      <c r="K417" s="10">
        <v>97.442999999999998</v>
      </c>
      <c r="L417" s="12">
        <f>Sales_Fact[[#This Row],[Quantity New]]*Sales_Fact[[#This Row],[Unit_Price]]</f>
        <v>108.27</v>
      </c>
      <c r="M417" s="12">
        <f>Sales_Fact[[#This Row],[Quantity New*Unit Price]]-Sales_Fact[[#This Row],[Total_Amount]]</f>
        <v>10.826999999999998</v>
      </c>
      <c r="N417" s="12">
        <f>Sales_Fact[[#This Row],[Actual Discount]]/Sales_Fact[[#This Row],[Quantity New*Unit Price]]</f>
        <v>9.9999999999999992E-2</v>
      </c>
    </row>
    <row r="418" spans="1:14" x14ac:dyDescent="0.3">
      <c r="A418" t="s">
        <v>2242</v>
      </c>
      <c r="B418" s="1">
        <v>45633</v>
      </c>
      <c r="C418" t="s">
        <v>1089</v>
      </c>
      <c r="D418" t="s">
        <v>1624</v>
      </c>
      <c r="E418" t="s">
        <v>1807</v>
      </c>
      <c r="F418">
        <v>2</v>
      </c>
      <c r="G418" s="4">
        <f>IF(ISBLANK(Sales_Fact[[#This Row],[Quantity]]),AVERAGEIF(E:E,Sales_Fact[[#This Row],[Store_ID]],F:F),Sales_Fact[[#This Row],[Quantity]])</f>
        <v>2</v>
      </c>
      <c r="H418">
        <v>839.24</v>
      </c>
      <c r="I418">
        <v>0.21</v>
      </c>
      <c r="J418" t="s">
        <v>1826</v>
      </c>
      <c r="K418" s="10">
        <v>1325.9992</v>
      </c>
      <c r="L418" s="12">
        <f>Sales_Fact[[#This Row],[Quantity New]]*Sales_Fact[[#This Row],[Unit_Price]]</f>
        <v>1678.48</v>
      </c>
      <c r="M418" s="12">
        <f>Sales_Fact[[#This Row],[Quantity New*Unit Price]]-Sales_Fact[[#This Row],[Total_Amount]]</f>
        <v>352.48080000000004</v>
      </c>
      <c r="N418" s="12">
        <f>Sales_Fact[[#This Row],[Actual Discount]]/Sales_Fact[[#This Row],[Quantity New*Unit Price]]</f>
        <v>0.21000000000000002</v>
      </c>
    </row>
    <row r="419" spans="1:14" x14ac:dyDescent="0.3">
      <c r="A419" t="s">
        <v>2243</v>
      </c>
      <c r="B419" s="1">
        <v>45331</v>
      </c>
      <c r="C419" t="s">
        <v>1196</v>
      </c>
      <c r="D419" t="s">
        <v>1664</v>
      </c>
      <c r="E419" t="s">
        <v>1789</v>
      </c>
      <c r="F419">
        <v>2</v>
      </c>
      <c r="G419" s="4">
        <f>IF(ISBLANK(Sales_Fact[[#This Row],[Quantity]]),AVERAGEIF(E:E,Sales_Fact[[#This Row],[Store_ID]],F:F),Sales_Fact[[#This Row],[Quantity]])</f>
        <v>2</v>
      </c>
      <c r="H419">
        <v>466.27</v>
      </c>
      <c r="I419">
        <v>0.11</v>
      </c>
      <c r="J419" t="s">
        <v>1826</v>
      </c>
      <c r="K419" s="10">
        <v>829.9606</v>
      </c>
      <c r="L419" s="12">
        <f>Sales_Fact[[#This Row],[Quantity New]]*Sales_Fact[[#This Row],[Unit_Price]]</f>
        <v>932.54</v>
      </c>
      <c r="M419" s="12">
        <f>Sales_Fact[[#This Row],[Quantity New*Unit Price]]-Sales_Fact[[#This Row],[Total_Amount]]</f>
        <v>102.57939999999996</v>
      </c>
      <c r="N419" s="12">
        <f>Sales_Fact[[#This Row],[Actual Discount]]/Sales_Fact[[#This Row],[Quantity New*Unit Price]]</f>
        <v>0.10999999999999997</v>
      </c>
    </row>
    <row r="420" spans="1:14" x14ac:dyDescent="0.3">
      <c r="A420" t="s">
        <v>2244</v>
      </c>
      <c r="B420" s="1">
        <v>45942</v>
      </c>
      <c r="C420" t="s">
        <v>1240</v>
      </c>
      <c r="D420" t="s">
        <v>1672</v>
      </c>
      <c r="E420" t="s">
        <v>1799</v>
      </c>
      <c r="F420">
        <v>3</v>
      </c>
      <c r="G420" s="4">
        <f>IF(ISBLANK(Sales_Fact[[#This Row],[Quantity]]),AVERAGEIF(E:E,Sales_Fact[[#This Row],[Store_ID]],F:F),Sales_Fact[[#This Row],[Quantity]])</f>
        <v>3</v>
      </c>
      <c r="H420">
        <v>969.83</v>
      </c>
      <c r="I420">
        <v>0.02</v>
      </c>
      <c r="J420" t="s">
        <v>1824</v>
      </c>
      <c r="K420" s="10">
        <v>2851.3002000000001</v>
      </c>
      <c r="L420" s="12">
        <f>Sales_Fact[[#This Row],[Quantity New]]*Sales_Fact[[#This Row],[Unit_Price]]</f>
        <v>2909.4900000000002</v>
      </c>
      <c r="M420" s="12">
        <f>Sales_Fact[[#This Row],[Quantity New*Unit Price]]-Sales_Fact[[#This Row],[Total_Amount]]</f>
        <v>58.189800000000105</v>
      </c>
      <c r="N420" s="12">
        <f>Sales_Fact[[#This Row],[Actual Discount]]/Sales_Fact[[#This Row],[Quantity New*Unit Price]]</f>
        <v>2.0000000000000035E-2</v>
      </c>
    </row>
    <row r="421" spans="1:14" x14ac:dyDescent="0.3">
      <c r="A421" t="s">
        <v>2245</v>
      </c>
      <c r="B421" s="1">
        <v>45824</v>
      </c>
      <c r="C421" t="s">
        <v>1295</v>
      </c>
      <c r="D421" t="s">
        <v>1730</v>
      </c>
      <c r="E421" t="s">
        <v>1813</v>
      </c>
      <c r="F421">
        <v>2</v>
      </c>
      <c r="G421" s="4">
        <f>IF(ISBLANK(Sales_Fact[[#This Row],[Quantity]]),AVERAGEIF(E:E,Sales_Fact[[#This Row],[Store_ID]],F:F),Sales_Fact[[#This Row],[Quantity]])</f>
        <v>2</v>
      </c>
      <c r="H421">
        <v>782.11</v>
      </c>
      <c r="I421">
        <v>0.17</v>
      </c>
      <c r="J421" t="s">
        <v>1826</v>
      </c>
      <c r="K421" s="10">
        <v>1298.3026</v>
      </c>
      <c r="L421" s="12">
        <f>Sales_Fact[[#This Row],[Quantity New]]*Sales_Fact[[#This Row],[Unit_Price]]</f>
        <v>1564.22</v>
      </c>
      <c r="M421" s="12">
        <f>Sales_Fact[[#This Row],[Quantity New*Unit Price]]-Sales_Fact[[#This Row],[Total_Amount]]</f>
        <v>265.91740000000004</v>
      </c>
      <c r="N421" s="12">
        <f>Sales_Fact[[#This Row],[Actual Discount]]/Sales_Fact[[#This Row],[Quantity New*Unit Price]]</f>
        <v>0.17</v>
      </c>
    </row>
    <row r="422" spans="1:14" x14ac:dyDescent="0.3">
      <c r="A422" t="s">
        <v>2246</v>
      </c>
      <c r="B422" s="1">
        <v>45921</v>
      </c>
      <c r="C422" t="s">
        <v>1395</v>
      </c>
      <c r="D422" t="s">
        <v>1628</v>
      </c>
      <c r="E422" t="s">
        <v>1792</v>
      </c>
      <c r="F422">
        <v>2</v>
      </c>
      <c r="G422" s="4">
        <f>IF(ISBLANK(Sales_Fact[[#This Row],[Quantity]]),AVERAGEIF(E:E,Sales_Fact[[#This Row],[Store_ID]],F:F),Sales_Fact[[#This Row],[Quantity]])</f>
        <v>2</v>
      </c>
      <c r="H422">
        <v>74.63</v>
      </c>
      <c r="I422">
        <v>0.01</v>
      </c>
      <c r="J422" t="s">
        <v>1826</v>
      </c>
      <c r="K422" s="10">
        <v>147.76740000000001</v>
      </c>
      <c r="L422" s="12">
        <f>Sales_Fact[[#This Row],[Quantity New]]*Sales_Fact[[#This Row],[Unit_Price]]</f>
        <v>149.26</v>
      </c>
      <c r="M422" s="12">
        <f>Sales_Fact[[#This Row],[Quantity New*Unit Price]]-Sales_Fact[[#This Row],[Total_Amount]]</f>
        <v>1.4925999999999817</v>
      </c>
      <c r="N422" s="12">
        <f>Sales_Fact[[#This Row],[Actual Discount]]/Sales_Fact[[#This Row],[Quantity New*Unit Price]]</f>
        <v>9.9999999999998788E-3</v>
      </c>
    </row>
    <row r="423" spans="1:14" x14ac:dyDescent="0.3">
      <c r="A423" t="s">
        <v>2247</v>
      </c>
      <c r="B423" s="1">
        <v>45909</v>
      </c>
      <c r="C423" t="s">
        <v>160</v>
      </c>
      <c r="D423" t="s">
        <v>1718</v>
      </c>
      <c r="E423" t="s">
        <v>1776</v>
      </c>
      <c r="F423">
        <v>3</v>
      </c>
      <c r="G423" s="4">
        <f>IF(ISBLANK(Sales_Fact[[#This Row],[Quantity]]),AVERAGEIF(E:E,Sales_Fact[[#This Row],[Store_ID]],F:F),Sales_Fact[[#This Row],[Quantity]])</f>
        <v>3</v>
      </c>
      <c r="H423">
        <v>522.78</v>
      </c>
      <c r="I423">
        <v>0.25</v>
      </c>
      <c r="J423" t="s">
        <v>1826</v>
      </c>
      <c r="K423" s="10">
        <v>1176.2550000000001</v>
      </c>
      <c r="L423" s="12">
        <f>Sales_Fact[[#This Row],[Quantity New]]*Sales_Fact[[#This Row],[Unit_Price]]</f>
        <v>1568.34</v>
      </c>
      <c r="M423" s="12">
        <f>Sales_Fact[[#This Row],[Quantity New*Unit Price]]-Sales_Fact[[#This Row],[Total_Amount]]</f>
        <v>392.08499999999981</v>
      </c>
      <c r="N423" s="12">
        <f>Sales_Fact[[#This Row],[Actual Discount]]/Sales_Fact[[#This Row],[Quantity New*Unit Price]]</f>
        <v>0.24999999999999989</v>
      </c>
    </row>
    <row r="424" spans="1:14" x14ac:dyDescent="0.3">
      <c r="A424" t="s">
        <v>2248</v>
      </c>
      <c r="B424" s="1">
        <v>45853</v>
      </c>
      <c r="C424" t="s">
        <v>1062</v>
      </c>
      <c r="D424" t="s">
        <v>1574</v>
      </c>
      <c r="E424" t="s">
        <v>1801</v>
      </c>
      <c r="F424">
        <v>1</v>
      </c>
      <c r="G424" s="4">
        <f>IF(ISBLANK(Sales_Fact[[#This Row],[Quantity]]),AVERAGEIF(E:E,Sales_Fact[[#This Row],[Store_ID]],F:F),Sales_Fact[[#This Row],[Quantity]])</f>
        <v>1</v>
      </c>
      <c r="H424">
        <v>206.45</v>
      </c>
      <c r="I424">
        <v>0.15</v>
      </c>
      <c r="J424" t="s">
        <v>1826</v>
      </c>
      <c r="K424" s="10">
        <v>175.48249999999999</v>
      </c>
      <c r="L424" s="12">
        <f>Sales_Fact[[#This Row],[Quantity New]]*Sales_Fact[[#This Row],[Unit_Price]]</f>
        <v>206.45</v>
      </c>
      <c r="M424" s="12">
        <f>Sales_Fact[[#This Row],[Quantity New*Unit Price]]-Sales_Fact[[#This Row],[Total_Amount]]</f>
        <v>30.967500000000001</v>
      </c>
      <c r="N424" s="12">
        <f>Sales_Fact[[#This Row],[Actual Discount]]/Sales_Fact[[#This Row],[Quantity New*Unit Price]]</f>
        <v>0.15000000000000002</v>
      </c>
    </row>
    <row r="425" spans="1:14" x14ac:dyDescent="0.3">
      <c r="A425" t="s">
        <v>2249</v>
      </c>
      <c r="B425" s="1">
        <v>45580</v>
      </c>
      <c r="C425" t="s">
        <v>490</v>
      </c>
      <c r="D425" t="s">
        <v>1686</v>
      </c>
      <c r="E425" t="s">
        <v>1773</v>
      </c>
      <c r="F425">
        <v>1</v>
      </c>
      <c r="G425" s="4">
        <f>IF(ISBLANK(Sales_Fact[[#This Row],[Quantity]]),AVERAGEIF(E:E,Sales_Fact[[#This Row],[Store_ID]],F:F),Sales_Fact[[#This Row],[Quantity]])</f>
        <v>1</v>
      </c>
      <c r="H425">
        <v>815.53</v>
      </c>
      <c r="I425">
        <v>0.3</v>
      </c>
      <c r="J425" t="s">
        <v>1826</v>
      </c>
      <c r="K425" s="10">
        <v>570.87099999999998</v>
      </c>
      <c r="L425" s="12">
        <f>Sales_Fact[[#This Row],[Quantity New]]*Sales_Fact[[#This Row],[Unit_Price]]</f>
        <v>815.53</v>
      </c>
      <c r="M425" s="12">
        <f>Sales_Fact[[#This Row],[Quantity New*Unit Price]]-Sales_Fact[[#This Row],[Total_Amount]]</f>
        <v>244.65899999999999</v>
      </c>
      <c r="N425" s="12">
        <f>Sales_Fact[[#This Row],[Actual Discount]]/Sales_Fact[[#This Row],[Quantity New*Unit Price]]</f>
        <v>0.3</v>
      </c>
    </row>
    <row r="426" spans="1:14" x14ac:dyDescent="0.3">
      <c r="A426" t="s">
        <v>2250</v>
      </c>
      <c r="B426" s="1">
        <v>45220</v>
      </c>
      <c r="C426" t="s">
        <v>147</v>
      </c>
      <c r="D426" t="s">
        <v>1706</v>
      </c>
      <c r="E426" t="s">
        <v>1797</v>
      </c>
      <c r="F426">
        <v>1</v>
      </c>
      <c r="G426" s="4">
        <f>IF(ISBLANK(Sales_Fact[[#This Row],[Quantity]]),AVERAGEIF(E:E,Sales_Fact[[#This Row],[Store_ID]],F:F),Sales_Fact[[#This Row],[Quantity]])</f>
        <v>1</v>
      </c>
      <c r="H426">
        <v>823.61</v>
      </c>
      <c r="I426">
        <v>0.28000000000000003</v>
      </c>
      <c r="J426" t="s">
        <v>1829</v>
      </c>
      <c r="K426" s="10">
        <v>592.99919999999997</v>
      </c>
      <c r="L426" s="12">
        <f>Sales_Fact[[#This Row],[Quantity New]]*Sales_Fact[[#This Row],[Unit_Price]]</f>
        <v>823.61</v>
      </c>
      <c r="M426" s="12">
        <f>Sales_Fact[[#This Row],[Quantity New*Unit Price]]-Sales_Fact[[#This Row],[Total_Amount]]</f>
        <v>230.61080000000004</v>
      </c>
      <c r="N426" s="12">
        <f>Sales_Fact[[#This Row],[Actual Discount]]/Sales_Fact[[#This Row],[Quantity New*Unit Price]]</f>
        <v>0.28000000000000003</v>
      </c>
    </row>
    <row r="427" spans="1:14" x14ac:dyDescent="0.3">
      <c r="A427" t="s">
        <v>2251</v>
      </c>
      <c r="B427" s="1">
        <v>45807</v>
      </c>
      <c r="C427" t="s">
        <v>1472</v>
      </c>
      <c r="D427" t="s">
        <v>1722</v>
      </c>
      <c r="E427" t="s">
        <v>1786</v>
      </c>
      <c r="F427">
        <v>2</v>
      </c>
      <c r="G427" s="4">
        <f>IF(ISBLANK(Sales_Fact[[#This Row],[Quantity]]),AVERAGEIF(E:E,Sales_Fact[[#This Row],[Store_ID]],F:F),Sales_Fact[[#This Row],[Quantity]])</f>
        <v>2</v>
      </c>
      <c r="H427">
        <v>209.96</v>
      </c>
      <c r="I427">
        <v>0</v>
      </c>
      <c r="J427" t="s">
        <v>1824</v>
      </c>
      <c r="K427" s="10">
        <v>419.92</v>
      </c>
      <c r="L427" s="12">
        <f>Sales_Fact[[#This Row],[Quantity New]]*Sales_Fact[[#This Row],[Unit_Price]]</f>
        <v>419.92</v>
      </c>
      <c r="M427" s="12">
        <f>Sales_Fact[[#This Row],[Quantity New*Unit Price]]-Sales_Fact[[#This Row],[Total_Amount]]</f>
        <v>0</v>
      </c>
      <c r="N427" s="12">
        <f>Sales_Fact[[#This Row],[Actual Discount]]/Sales_Fact[[#This Row],[Quantity New*Unit Price]]</f>
        <v>0</v>
      </c>
    </row>
    <row r="428" spans="1:14" x14ac:dyDescent="0.3">
      <c r="A428" t="s">
        <v>2252</v>
      </c>
      <c r="B428" s="1">
        <v>45462</v>
      </c>
      <c r="C428" t="s">
        <v>579</v>
      </c>
      <c r="D428" t="s">
        <v>1543</v>
      </c>
      <c r="E428" t="s">
        <v>1804</v>
      </c>
      <c r="F428">
        <v>4</v>
      </c>
      <c r="G428" s="4">
        <f>IF(ISBLANK(Sales_Fact[[#This Row],[Quantity]]),AVERAGEIF(E:E,Sales_Fact[[#This Row],[Store_ID]],F:F),Sales_Fact[[#This Row],[Quantity]])</f>
        <v>4</v>
      </c>
      <c r="H428">
        <v>897.93</v>
      </c>
      <c r="I428">
        <v>0.05</v>
      </c>
      <c r="J428" t="s">
        <v>1829</v>
      </c>
      <c r="K428" s="10">
        <v>3412.134</v>
      </c>
      <c r="L428" s="12">
        <f>Sales_Fact[[#This Row],[Quantity New]]*Sales_Fact[[#This Row],[Unit_Price]]</f>
        <v>3591.72</v>
      </c>
      <c r="M428" s="12">
        <f>Sales_Fact[[#This Row],[Quantity New*Unit Price]]-Sales_Fact[[#This Row],[Total_Amount]]</f>
        <v>179.58599999999979</v>
      </c>
      <c r="N428" s="12">
        <f>Sales_Fact[[#This Row],[Actual Discount]]/Sales_Fact[[#This Row],[Quantity New*Unit Price]]</f>
        <v>4.999999999999994E-2</v>
      </c>
    </row>
    <row r="429" spans="1:14" x14ac:dyDescent="0.3">
      <c r="A429" t="s">
        <v>2253</v>
      </c>
      <c r="B429" s="1">
        <v>45646</v>
      </c>
      <c r="C429" t="s">
        <v>598</v>
      </c>
      <c r="D429" t="s">
        <v>1674</v>
      </c>
      <c r="E429" t="s">
        <v>1752</v>
      </c>
      <c r="F429">
        <v>4</v>
      </c>
      <c r="G429" s="4">
        <f>IF(ISBLANK(Sales_Fact[[#This Row],[Quantity]]),AVERAGEIF(E:E,Sales_Fact[[#This Row],[Store_ID]],F:F),Sales_Fact[[#This Row],[Quantity]])</f>
        <v>4</v>
      </c>
      <c r="H429">
        <v>925.95</v>
      </c>
      <c r="I429">
        <v>0.16</v>
      </c>
      <c r="J429" t="s">
        <v>1829</v>
      </c>
      <c r="K429" s="10">
        <v>3111.192</v>
      </c>
      <c r="L429" s="12">
        <f>Sales_Fact[[#This Row],[Quantity New]]*Sales_Fact[[#This Row],[Unit_Price]]</f>
        <v>3703.8</v>
      </c>
      <c r="M429" s="12">
        <f>Sales_Fact[[#This Row],[Quantity New*Unit Price]]-Sales_Fact[[#This Row],[Total_Amount]]</f>
        <v>592.60800000000017</v>
      </c>
      <c r="N429" s="12">
        <f>Sales_Fact[[#This Row],[Actual Discount]]/Sales_Fact[[#This Row],[Quantity New*Unit Price]]</f>
        <v>0.16000000000000003</v>
      </c>
    </row>
    <row r="430" spans="1:14" x14ac:dyDescent="0.3">
      <c r="A430" t="s">
        <v>2254</v>
      </c>
      <c r="B430" s="1">
        <v>45520</v>
      </c>
      <c r="C430" t="s">
        <v>304</v>
      </c>
      <c r="D430" t="s">
        <v>1650</v>
      </c>
      <c r="E430" t="s">
        <v>1776</v>
      </c>
      <c r="F430">
        <v>2</v>
      </c>
      <c r="G430" s="4">
        <f>IF(ISBLANK(Sales_Fact[[#This Row],[Quantity]]),AVERAGEIF(E:E,Sales_Fact[[#This Row],[Store_ID]],F:F),Sales_Fact[[#This Row],[Quantity]])</f>
        <v>2</v>
      </c>
      <c r="H430">
        <v>573.09</v>
      </c>
      <c r="I430">
        <v>0.03</v>
      </c>
      <c r="J430" t="s">
        <v>1829</v>
      </c>
      <c r="K430" s="10">
        <v>1111.7945999999999</v>
      </c>
      <c r="L430" s="12">
        <f>Sales_Fact[[#This Row],[Quantity New]]*Sales_Fact[[#This Row],[Unit_Price]]</f>
        <v>1146.18</v>
      </c>
      <c r="M430" s="12">
        <f>Sales_Fact[[#This Row],[Quantity New*Unit Price]]-Sales_Fact[[#This Row],[Total_Amount]]</f>
        <v>34.385400000000118</v>
      </c>
      <c r="N430" s="12">
        <f>Sales_Fact[[#This Row],[Actual Discount]]/Sales_Fact[[#This Row],[Quantity New*Unit Price]]</f>
        <v>3.00000000000001E-2</v>
      </c>
    </row>
    <row r="431" spans="1:14" x14ac:dyDescent="0.3">
      <c r="A431" t="s">
        <v>2255</v>
      </c>
      <c r="B431" s="1">
        <v>45731</v>
      </c>
      <c r="C431" t="s">
        <v>604</v>
      </c>
      <c r="D431" t="s">
        <v>1560</v>
      </c>
      <c r="E431" t="s">
        <v>1769</v>
      </c>
      <c r="F431">
        <v>4</v>
      </c>
      <c r="G431" s="4">
        <f>IF(ISBLANK(Sales_Fact[[#This Row],[Quantity]]),AVERAGEIF(E:E,Sales_Fact[[#This Row],[Store_ID]],F:F),Sales_Fact[[#This Row],[Quantity]])</f>
        <v>4</v>
      </c>
      <c r="H431">
        <v>149.83000000000001</v>
      </c>
      <c r="I431">
        <v>0.02</v>
      </c>
      <c r="J431" t="s">
        <v>1824</v>
      </c>
      <c r="K431" s="10">
        <v>587.33360000000005</v>
      </c>
      <c r="L431" s="12">
        <f>Sales_Fact[[#This Row],[Quantity New]]*Sales_Fact[[#This Row],[Unit_Price]]</f>
        <v>599.32000000000005</v>
      </c>
      <c r="M431" s="12">
        <f>Sales_Fact[[#This Row],[Quantity New*Unit Price]]-Sales_Fact[[#This Row],[Total_Amount]]</f>
        <v>11.986400000000003</v>
      </c>
      <c r="N431" s="12">
        <f>Sales_Fact[[#This Row],[Actual Discount]]/Sales_Fact[[#This Row],[Quantity New*Unit Price]]</f>
        <v>2.0000000000000004E-2</v>
      </c>
    </row>
    <row r="432" spans="1:14" x14ac:dyDescent="0.3">
      <c r="A432" t="s">
        <v>2256</v>
      </c>
      <c r="B432" s="1">
        <v>45445</v>
      </c>
      <c r="C432" t="s">
        <v>14</v>
      </c>
      <c r="D432" t="s">
        <v>1650</v>
      </c>
      <c r="E432" t="s">
        <v>1799</v>
      </c>
      <c r="F432">
        <v>3</v>
      </c>
      <c r="G432" s="4">
        <f>IF(ISBLANK(Sales_Fact[[#This Row],[Quantity]]),AVERAGEIF(E:E,Sales_Fact[[#This Row],[Store_ID]],F:F),Sales_Fact[[#This Row],[Quantity]])</f>
        <v>3</v>
      </c>
      <c r="H432">
        <v>287.70999999999998</v>
      </c>
      <c r="I432">
        <v>0.03</v>
      </c>
      <c r="J432" t="s">
        <v>1829</v>
      </c>
      <c r="K432" s="10">
        <v>837.23609999999985</v>
      </c>
      <c r="L432" s="12">
        <f>Sales_Fact[[#This Row],[Quantity New]]*Sales_Fact[[#This Row],[Unit_Price]]</f>
        <v>863.12999999999988</v>
      </c>
      <c r="M432" s="12">
        <f>Sales_Fact[[#This Row],[Quantity New*Unit Price]]-Sales_Fact[[#This Row],[Total_Amount]]</f>
        <v>25.893900000000031</v>
      </c>
      <c r="N432" s="12">
        <f>Sales_Fact[[#This Row],[Actual Discount]]/Sales_Fact[[#This Row],[Quantity New*Unit Price]]</f>
        <v>3.0000000000000041E-2</v>
      </c>
    </row>
    <row r="433" spans="1:14" x14ac:dyDescent="0.3">
      <c r="A433" t="s">
        <v>2257</v>
      </c>
      <c r="B433" s="1">
        <v>45860</v>
      </c>
      <c r="C433" t="s">
        <v>338</v>
      </c>
      <c r="D433" t="s">
        <v>1682</v>
      </c>
      <c r="E433" t="s">
        <v>1776</v>
      </c>
      <c r="F433">
        <v>2</v>
      </c>
      <c r="G433" s="4">
        <f>IF(ISBLANK(Sales_Fact[[#This Row],[Quantity]]),AVERAGEIF(E:E,Sales_Fact[[#This Row],[Store_ID]],F:F),Sales_Fact[[#This Row],[Quantity]])</f>
        <v>2</v>
      </c>
      <c r="H433">
        <v>849.8</v>
      </c>
      <c r="I433">
        <v>0.06</v>
      </c>
      <c r="J433" t="s">
        <v>1829</v>
      </c>
      <c r="K433" s="10">
        <v>1597.624</v>
      </c>
      <c r="L433" s="12">
        <f>Sales_Fact[[#This Row],[Quantity New]]*Sales_Fact[[#This Row],[Unit_Price]]</f>
        <v>1699.6</v>
      </c>
      <c r="M433" s="12">
        <f>Sales_Fact[[#This Row],[Quantity New*Unit Price]]-Sales_Fact[[#This Row],[Total_Amount]]</f>
        <v>101.97599999999989</v>
      </c>
      <c r="N433" s="12">
        <f>Sales_Fact[[#This Row],[Actual Discount]]/Sales_Fact[[#This Row],[Quantity New*Unit Price]]</f>
        <v>5.9999999999999935E-2</v>
      </c>
    </row>
    <row r="434" spans="1:14" x14ac:dyDescent="0.3">
      <c r="A434" t="s">
        <v>2258</v>
      </c>
      <c r="B434" s="1">
        <v>45725</v>
      </c>
      <c r="C434" t="s">
        <v>75</v>
      </c>
      <c r="D434" t="s">
        <v>1630</v>
      </c>
      <c r="E434" t="s">
        <v>1766</v>
      </c>
      <c r="F434">
        <v>3</v>
      </c>
      <c r="G434" s="4">
        <f>IF(ISBLANK(Sales_Fact[[#This Row],[Quantity]]),AVERAGEIF(E:E,Sales_Fact[[#This Row],[Store_ID]],F:F),Sales_Fact[[#This Row],[Quantity]])</f>
        <v>3</v>
      </c>
      <c r="H434">
        <v>482.58</v>
      </c>
      <c r="I434">
        <v>0.28000000000000003</v>
      </c>
      <c r="J434" t="s">
        <v>1826</v>
      </c>
      <c r="K434" s="10">
        <v>1042.3728000000001</v>
      </c>
      <c r="L434" s="12">
        <f>Sales_Fact[[#This Row],[Quantity New]]*Sales_Fact[[#This Row],[Unit_Price]]</f>
        <v>1447.74</v>
      </c>
      <c r="M434" s="12">
        <f>Sales_Fact[[#This Row],[Quantity New*Unit Price]]-Sales_Fact[[#This Row],[Total_Amount]]</f>
        <v>405.36719999999991</v>
      </c>
      <c r="N434" s="12">
        <f>Sales_Fact[[#This Row],[Actual Discount]]/Sales_Fact[[#This Row],[Quantity New*Unit Price]]</f>
        <v>0.27999999999999992</v>
      </c>
    </row>
    <row r="435" spans="1:14" x14ac:dyDescent="0.3">
      <c r="A435" t="s">
        <v>2259</v>
      </c>
      <c r="B435" s="1">
        <v>45699</v>
      </c>
      <c r="C435" t="s">
        <v>399</v>
      </c>
      <c r="D435" t="s">
        <v>1666</v>
      </c>
      <c r="E435" t="s">
        <v>1761</v>
      </c>
      <c r="F435">
        <v>2</v>
      </c>
      <c r="G435" s="4">
        <f>IF(ISBLANK(Sales_Fact[[#This Row],[Quantity]]),AVERAGEIF(E:E,Sales_Fact[[#This Row],[Store_ID]],F:F),Sales_Fact[[#This Row],[Quantity]])</f>
        <v>2</v>
      </c>
      <c r="H435">
        <v>64.7</v>
      </c>
      <c r="I435">
        <v>0</v>
      </c>
      <c r="J435" t="s">
        <v>1824</v>
      </c>
      <c r="K435" s="10">
        <v>129.4</v>
      </c>
      <c r="L435" s="12">
        <f>Sales_Fact[[#This Row],[Quantity New]]*Sales_Fact[[#This Row],[Unit_Price]]</f>
        <v>129.4</v>
      </c>
      <c r="M435" s="12">
        <f>Sales_Fact[[#This Row],[Quantity New*Unit Price]]-Sales_Fact[[#This Row],[Total_Amount]]</f>
        <v>0</v>
      </c>
      <c r="N435" s="12">
        <f>Sales_Fact[[#This Row],[Actual Discount]]/Sales_Fact[[#This Row],[Quantity New*Unit Price]]</f>
        <v>0</v>
      </c>
    </row>
    <row r="436" spans="1:14" x14ac:dyDescent="0.3">
      <c r="A436" t="s">
        <v>2260</v>
      </c>
      <c r="B436" s="1">
        <v>45266</v>
      </c>
      <c r="C436" t="s">
        <v>499</v>
      </c>
      <c r="D436" t="s">
        <v>1555</v>
      </c>
      <c r="E436" t="s">
        <v>1773</v>
      </c>
      <c r="F436">
        <v>3</v>
      </c>
      <c r="G436" s="4">
        <f>IF(ISBLANK(Sales_Fact[[#This Row],[Quantity]]),AVERAGEIF(E:E,Sales_Fact[[#This Row],[Store_ID]],F:F),Sales_Fact[[#This Row],[Quantity]])</f>
        <v>3</v>
      </c>
      <c r="H436">
        <v>589.83000000000004</v>
      </c>
      <c r="I436">
        <v>0.26</v>
      </c>
      <c r="J436" t="s">
        <v>1824</v>
      </c>
      <c r="K436" s="10">
        <v>1309.4226000000001</v>
      </c>
      <c r="L436" s="12">
        <f>Sales_Fact[[#This Row],[Quantity New]]*Sales_Fact[[#This Row],[Unit_Price]]</f>
        <v>1769.4900000000002</v>
      </c>
      <c r="M436" s="12">
        <f>Sales_Fact[[#This Row],[Quantity New*Unit Price]]-Sales_Fact[[#This Row],[Total_Amount]]</f>
        <v>460.06740000000013</v>
      </c>
      <c r="N436" s="12">
        <f>Sales_Fact[[#This Row],[Actual Discount]]/Sales_Fact[[#This Row],[Quantity New*Unit Price]]</f>
        <v>0.26000000000000006</v>
      </c>
    </row>
    <row r="437" spans="1:14" x14ac:dyDescent="0.3">
      <c r="A437" t="s">
        <v>2261</v>
      </c>
      <c r="B437" s="1">
        <v>45889</v>
      </c>
      <c r="C437" t="s">
        <v>914</v>
      </c>
      <c r="D437" t="s">
        <v>1551</v>
      </c>
      <c r="E437" t="s">
        <v>1786</v>
      </c>
      <c r="F437">
        <v>4</v>
      </c>
      <c r="G437" s="4">
        <f>IF(ISBLANK(Sales_Fact[[#This Row],[Quantity]]),AVERAGEIF(E:E,Sales_Fact[[#This Row],[Store_ID]],F:F),Sales_Fact[[#This Row],[Quantity]])</f>
        <v>4</v>
      </c>
      <c r="H437">
        <v>758.49</v>
      </c>
      <c r="I437">
        <v>0.16</v>
      </c>
      <c r="J437" t="s">
        <v>1829</v>
      </c>
      <c r="K437" s="10">
        <v>2548.5264000000002</v>
      </c>
      <c r="L437" s="12">
        <f>Sales_Fact[[#This Row],[Quantity New]]*Sales_Fact[[#This Row],[Unit_Price]]</f>
        <v>3033.96</v>
      </c>
      <c r="M437" s="12">
        <f>Sales_Fact[[#This Row],[Quantity New*Unit Price]]-Sales_Fact[[#This Row],[Total_Amount]]</f>
        <v>485.43359999999984</v>
      </c>
      <c r="N437" s="12">
        <f>Sales_Fact[[#This Row],[Actual Discount]]/Sales_Fact[[#This Row],[Quantity New*Unit Price]]</f>
        <v>0.15999999999999995</v>
      </c>
    </row>
    <row r="438" spans="1:14" x14ac:dyDescent="0.3">
      <c r="A438" t="s">
        <v>2262</v>
      </c>
      <c r="B438" s="1">
        <v>45555</v>
      </c>
      <c r="C438" t="s">
        <v>202</v>
      </c>
      <c r="D438" t="s">
        <v>1622</v>
      </c>
      <c r="E438" t="s">
        <v>1794</v>
      </c>
      <c r="F438">
        <v>4</v>
      </c>
      <c r="G438" s="4">
        <f>IF(ISBLANK(Sales_Fact[[#This Row],[Quantity]]),AVERAGEIF(E:E,Sales_Fact[[#This Row],[Store_ID]],F:F),Sales_Fact[[#This Row],[Quantity]])</f>
        <v>4</v>
      </c>
      <c r="H438">
        <v>747.56</v>
      </c>
      <c r="I438">
        <v>0.09</v>
      </c>
      <c r="J438" t="s">
        <v>1829</v>
      </c>
      <c r="K438" s="10">
        <v>2721.1183999999998</v>
      </c>
      <c r="L438" s="12">
        <f>Sales_Fact[[#This Row],[Quantity New]]*Sales_Fact[[#This Row],[Unit_Price]]</f>
        <v>2990.24</v>
      </c>
      <c r="M438" s="12">
        <f>Sales_Fact[[#This Row],[Quantity New*Unit Price]]-Sales_Fact[[#This Row],[Total_Amount]]</f>
        <v>269.12159999999994</v>
      </c>
      <c r="N438" s="12">
        <f>Sales_Fact[[#This Row],[Actual Discount]]/Sales_Fact[[#This Row],[Quantity New*Unit Price]]</f>
        <v>8.9999999999999983E-2</v>
      </c>
    </row>
    <row r="439" spans="1:14" x14ac:dyDescent="0.3">
      <c r="A439" t="s">
        <v>2263</v>
      </c>
      <c r="B439" s="1">
        <v>45813</v>
      </c>
      <c r="C439" t="s">
        <v>809</v>
      </c>
      <c r="D439" t="s">
        <v>1628</v>
      </c>
      <c r="E439" t="s">
        <v>1807</v>
      </c>
      <c r="F439">
        <v>3</v>
      </c>
      <c r="G439" s="4">
        <f>IF(ISBLANK(Sales_Fact[[#This Row],[Quantity]]),AVERAGEIF(E:E,Sales_Fact[[#This Row],[Store_ID]],F:F),Sales_Fact[[#This Row],[Quantity]])</f>
        <v>3</v>
      </c>
      <c r="H439">
        <v>551.22</v>
      </c>
      <c r="I439">
        <v>0.12</v>
      </c>
      <c r="J439" t="s">
        <v>1826</v>
      </c>
      <c r="K439" s="10">
        <v>1455.2208000000001</v>
      </c>
      <c r="L439" s="12">
        <f>Sales_Fact[[#This Row],[Quantity New]]*Sales_Fact[[#This Row],[Unit_Price]]</f>
        <v>1653.66</v>
      </c>
      <c r="M439" s="12">
        <f>Sales_Fact[[#This Row],[Quantity New*Unit Price]]-Sales_Fact[[#This Row],[Total_Amount]]</f>
        <v>198.43920000000003</v>
      </c>
      <c r="N439" s="12">
        <f>Sales_Fact[[#This Row],[Actual Discount]]/Sales_Fact[[#This Row],[Quantity New*Unit Price]]</f>
        <v>0.12000000000000001</v>
      </c>
    </row>
    <row r="440" spans="1:14" x14ac:dyDescent="0.3">
      <c r="A440" t="s">
        <v>2264</v>
      </c>
      <c r="B440" s="1">
        <v>45811</v>
      </c>
      <c r="C440" t="s">
        <v>532</v>
      </c>
      <c r="D440" t="s">
        <v>1686</v>
      </c>
      <c r="E440" t="s">
        <v>1799</v>
      </c>
      <c r="F440">
        <v>2</v>
      </c>
      <c r="G440" s="4">
        <f>IF(ISBLANK(Sales_Fact[[#This Row],[Quantity]]),AVERAGEIF(E:E,Sales_Fact[[#This Row],[Store_ID]],F:F),Sales_Fact[[#This Row],[Quantity]])</f>
        <v>2</v>
      </c>
      <c r="H440">
        <v>527.05999999999995</v>
      </c>
      <c r="I440">
        <v>0.17</v>
      </c>
      <c r="J440" t="s">
        <v>1826</v>
      </c>
      <c r="K440" s="10">
        <v>874.91959999999983</v>
      </c>
      <c r="L440" s="12">
        <f>Sales_Fact[[#This Row],[Quantity New]]*Sales_Fact[[#This Row],[Unit_Price]]</f>
        <v>1054.1199999999999</v>
      </c>
      <c r="M440" s="12">
        <f>Sales_Fact[[#This Row],[Quantity New*Unit Price]]-Sales_Fact[[#This Row],[Total_Amount]]</f>
        <v>179.20040000000006</v>
      </c>
      <c r="N440" s="12">
        <f>Sales_Fact[[#This Row],[Actual Discount]]/Sales_Fact[[#This Row],[Quantity New*Unit Price]]</f>
        <v>0.17000000000000007</v>
      </c>
    </row>
    <row r="441" spans="1:14" x14ac:dyDescent="0.3">
      <c r="A441" t="s">
        <v>2265</v>
      </c>
      <c r="B441" s="1">
        <v>45670</v>
      </c>
      <c r="C441" t="s">
        <v>350</v>
      </c>
      <c r="D441" t="s">
        <v>1672</v>
      </c>
      <c r="E441" t="s">
        <v>1773</v>
      </c>
      <c r="F441">
        <v>4</v>
      </c>
      <c r="G441" s="4">
        <f>IF(ISBLANK(Sales_Fact[[#This Row],[Quantity]]),AVERAGEIF(E:E,Sales_Fact[[#This Row],[Store_ID]],F:F),Sales_Fact[[#This Row],[Quantity]])</f>
        <v>4</v>
      </c>
      <c r="H441">
        <v>875.41</v>
      </c>
      <c r="I441">
        <v>0.27</v>
      </c>
      <c r="J441" t="s">
        <v>1824</v>
      </c>
      <c r="K441" s="10">
        <v>2556.1972000000001</v>
      </c>
      <c r="L441" s="12">
        <f>Sales_Fact[[#This Row],[Quantity New]]*Sales_Fact[[#This Row],[Unit_Price]]</f>
        <v>3501.64</v>
      </c>
      <c r="M441" s="12">
        <f>Sales_Fact[[#This Row],[Quantity New*Unit Price]]-Sales_Fact[[#This Row],[Total_Amount]]</f>
        <v>945.44279999999981</v>
      </c>
      <c r="N441" s="12">
        <f>Sales_Fact[[#This Row],[Actual Discount]]/Sales_Fact[[#This Row],[Quantity New*Unit Price]]</f>
        <v>0.26999999999999996</v>
      </c>
    </row>
    <row r="442" spans="1:14" x14ac:dyDescent="0.3">
      <c r="A442" t="s">
        <v>2266</v>
      </c>
      <c r="B442" s="1">
        <v>45736</v>
      </c>
      <c r="C442" t="s">
        <v>40</v>
      </c>
      <c r="D442" t="s">
        <v>1718</v>
      </c>
      <c r="E442" t="s">
        <v>1752</v>
      </c>
      <c r="F442">
        <v>2</v>
      </c>
      <c r="G442" s="4">
        <f>IF(ISBLANK(Sales_Fact[[#This Row],[Quantity]]),AVERAGEIF(E:E,Sales_Fact[[#This Row],[Store_ID]],F:F),Sales_Fact[[#This Row],[Quantity]])</f>
        <v>2</v>
      </c>
      <c r="H442">
        <v>226.43</v>
      </c>
      <c r="I442">
        <v>0.03</v>
      </c>
      <c r="J442" t="s">
        <v>1824</v>
      </c>
      <c r="K442" s="10">
        <v>439.27420000000001</v>
      </c>
      <c r="L442" s="12">
        <f>Sales_Fact[[#This Row],[Quantity New]]*Sales_Fact[[#This Row],[Unit_Price]]</f>
        <v>452.86</v>
      </c>
      <c r="M442" s="12">
        <f>Sales_Fact[[#This Row],[Quantity New*Unit Price]]-Sales_Fact[[#This Row],[Total_Amount]]</f>
        <v>13.585800000000006</v>
      </c>
      <c r="N442" s="12">
        <f>Sales_Fact[[#This Row],[Actual Discount]]/Sales_Fact[[#This Row],[Quantity New*Unit Price]]</f>
        <v>3.0000000000000013E-2</v>
      </c>
    </row>
    <row r="443" spans="1:14" x14ac:dyDescent="0.3">
      <c r="A443" t="s">
        <v>2267</v>
      </c>
      <c r="B443" s="1">
        <v>45480</v>
      </c>
      <c r="C443" t="s">
        <v>141</v>
      </c>
      <c r="D443" t="s">
        <v>1706</v>
      </c>
      <c r="E443" t="s">
        <v>1773</v>
      </c>
      <c r="F443">
        <v>2</v>
      </c>
      <c r="G443" s="4">
        <f>IF(ISBLANK(Sales_Fact[[#This Row],[Quantity]]),AVERAGEIF(E:E,Sales_Fact[[#This Row],[Store_ID]],F:F),Sales_Fact[[#This Row],[Quantity]])</f>
        <v>2</v>
      </c>
      <c r="H443">
        <v>285.39</v>
      </c>
      <c r="I443">
        <v>0.1</v>
      </c>
      <c r="J443" t="s">
        <v>1824</v>
      </c>
      <c r="K443" s="10">
        <v>513.702</v>
      </c>
      <c r="L443" s="12">
        <f>Sales_Fact[[#This Row],[Quantity New]]*Sales_Fact[[#This Row],[Unit_Price]]</f>
        <v>570.78</v>
      </c>
      <c r="M443" s="12">
        <f>Sales_Fact[[#This Row],[Quantity New*Unit Price]]-Sales_Fact[[#This Row],[Total_Amount]]</f>
        <v>57.077999999999975</v>
      </c>
      <c r="N443" s="12">
        <f>Sales_Fact[[#This Row],[Actual Discount]]/Sales_Fact[[#This Row],[Quantity New*Unit Price]]</f>
        <v>9.9999999999999964E-2</v>
      </c>
    </row>
    <row r="444" spans="1:14" x14ac:dyDescent="0.3">
      <c r="A444" t="s">
        <v>2268</v>
      </c>
      <c r="B444" s="1">
        <v>45929</v>
      </c>
      <c r="C444" t="s">
        <v>1050</v>
      </c>
      <c r="D444" t="s">
        <v>1570</v>
      </c>
      <c r="E444" t="s">
        <v>1801</v>
      </c>
      <c r="F444">
        <v>2</v>
      </c>
      <c r="G444" s="4">
        <f>IF(ISBLANK(Sales_Fact[[#This Row],[Quantity]]),AVERAGEIF(E:E,Sales_Fact[[#This Row],[Store_ID]],F:F),Sales_Fact[[#This Row],[Quantity]])</f>
        <v>2</v>
      </c>
      <c r="H444">
        <v>298.01</v>
      </c>
      <c r="I444">
        <v>0.05</v>
      </c>
      <c r="J444" t="s">
        <v>1824</v>
      </c>
      <c r="K444" s="10">
        <v>566.21899999999994</v>
      </c>
      <c r="L444" s="12">
        <f>Sales_Fact[[#This Row],[Quantity New]]*Sales_Fact[[#This Row],[Unit_Price]]</f>
        <v>596.02</v>
      </c>
      <c r="M444" s="12">
        <f>Sales_Fact[[#This Row],[Quantity New*Unit Price]]-Sales_Fact[[#This Row],[Total_Amount]]</f>
        <v>29.801000000000045</v>
      </c>
      <c r="N444" s="12">
        <f>Sales_Fact[[#This Row],[Actual Discount]]/Sales_Fact[[#This Row],[Quantity New*Unit Price]]</f>
        <v>5.0000000000000079E-2</v>
      </c>
    </row>
    <row r="445" spans="1:14" x14ac:dyDescent="0.3">
      <c r="A445" t="s">
        <v>2269</v>
      </c>
      <c r="B445" s="1">
        <v>45626</v>
      </c>
      <c r="C445" t="s">
        <v>532</v>
      </c>
      <c r="D445" t="s">
        <v>1628</v>
      </c>
      <c r="E445" t="s">
        <v>1769</v>
      </c>
      <c r="F445">
        <v>4</v>
      </c>
      <c r="G445" s="4">
        <f>IF(ISBLANK(Sales_Fact[[#This Row],[Quantity]]),AVERAGEIF(E:E,Sales_Fact[[#This Row],[Store_ID]],F:F),Sales_Fact[[#This Row],[Quantity]])</f>
        <v>4</v>
      </c>
      <c r="H445">
        <v>753.49</v>
      </c>
      <c r="I445">
        <v>0.26</v>
      </c>
      <c r="J445" t="s">
        <v>1829</v>
      </c>
      <c r="K445" s="10">
        <v>2230.3303999999998</v>
      </c>
      <c r="L445" s="12">
        <f>Sales_Fact[[#This Row],[Quantity New]]*Sales_Fact[[#This Row],[Unit_Price]]</f>
        <v>3013.96</v>
      </c>
      <c r="M445" s="12">
        <f>Sales_Fact[[#This Row],[Quantity New*Unit Price]]-Sales_Fact[[#This Row],[Total_Amount]]</f>
        <v>783.62960000000021</v>
      </c>
      <c r="N445" s="12">
        <f>Sales_Fact[[#This Row],[Actual Discount]]/Sales_Fact[[#This Row],[Quantity New*Unit Price]]</f>
        <v>0.26000000000000006</v>
      </c>
    </row>
    <row r="446" spans="1:14" x14ac:dyDescent="0.3">
      <c r="A446" t="s">
        <v>2270</v>
      </c>
      <c r="B446" s="1">
        <v>45460</v>
      </c>
      <c r="C446" t="s">
        <v>1501</v>
      </c>
      <c r="D446" t="s">
        <v>1704</v>
      </c>
      <c r="E446" t="s">
        <v>1794</v>
      </c>
      <c r="F446">
        <v>2</v>
      </c>
      <c r="G446" s="4">
        <f>IF(ISBLANK(Sales_Fact[[#This Row],[Quantity]]),AVERAGEIF(E:E,Sales_Fact[[#This Row],[Store_ID]],F:F),Sales_Fact[[#This Row],[Quantity]])</f>
        <v>2</v>
      </c>
      <c r="H446">
        <v>130.38999999999999</v>
      </c>
      <c r="I446">
        <v>0.17</v>
      </c>
      <c r="J446" t="s">
        <v>1826</v>
      </c>
      <c r="K446" s="10">
        <v>216.44739999999999</v>
      </c>
      <c r="L446" s="12">
        <f>Sales_Fact[[#This Row],[Quantity New]]*Sales_Fact[[#This Row],[Unit_Price]]</f>
        <v>260.77999999999997</v>
      </c>
      <c r="M446" s="12">
        <f>Sales_Fact[[#This Row],[Quantity New*Unit Price]]-Sales_Fact[[#This Row],[Total_Amount]]</f>
        <v>44.332599999999985</v>
      </c>
      <c r="N446" s="12">
        <f>Sales_Fact[[#This Row],[Actual Discount]]/Sales_Fact[[#This Row],[Quantity New*Unit Price]]</f>
        <v>0.16999999999999996</v>
      </c>
    </row>
    <row r="447" spans="1:14" x14ac:dyDescent="0.3">
      <c r="A447" t="s">
        <v>2271</v>
      </c>
      <c r="B447" s="1">
        <v>45709</v>
      </c>
      <c r="C447" t="s">
        <v>1083</v>
      </c>
      <c r="D447" t="s">
        <v>1592</v>
      </c>
      <c r="E447" t="s">
        <v>1786</v>
      </c>
      <c r="F447">
        <v>4</v>
      </c>
      <c r="G447" s="4">
        <f>IF(ISBLANK(Sales_Fact[[#This Row],[Quantity]]),AVERAGEIF(E:E,Sales_Fact[[#This Row],[Store_ID]],F:F),Sales_Fact[[#This Row],[Quantity]])</f>
        <v>4</v>
      </c>
      <c r="H447">
        <v>164.02</v>
      </c>
      <c r="I447">
        <v>0.01</v>
      </c>
      <c r="J447" t="s">
        <v>1826</v>
      </c>
      <c r="K447" s="10">
        <v>649.51920000000007</v>
      </c>
      <c r="L447" s="12">
        <f>Sales_Fact[[#This Row],[Quantity New]]*Sales_Fact[[#This Row],[Unit_Price]]</f>
        <v>656.08</v>
      </c>
      <c r="M447" s="12">
        <f>Sales_Fact[[#This Row],[Quantity New*Unit Price]]-Sales_Fact[[#This Row],[Total_Amount]]</f>
        <v>6.560799999999972</v>
      </c>
      <c r="N447" s="12">
        <f>Sales_Fact[[#This Row],[Actual Discount]]/Sales_Fact[[#This Row],[Quantity New*Unit Price]]</f>
        <v>9.9999999999999568E-3</v>
      </c>
    </row>
    <row r="448" spans="1:14" x14ac:dyDescent="0.3">
      <c r="A448" t="s">
        <v>2272</v>
      </c>
      <c r="B448" s="1">
        <v>45551</v>
      </c>
      <c r="C448" t="s">
        <v>547</v>
      </c>
      <c r="D448" t="s">
        <v>1606</v>
      </c>
      <c r="E448" t="s">
        <v>1769</v>
      </c>
      <c r="F448">
        <v>2</v>
      </c>
      <c r="G448" s="4">
        <f>IF(ISBLANK(Sales_Fact[[#This Row],[Quantity]]),AVERAGEIF(E:E,Sales_Fact[[#This Row],[Store_ID]],F:F),Sales_Fact[[#This Row],[Quantity]])</f>
        <v>2</v>
      </c>
      <c r="H448">
        <v>527.51</v>
      </c>
      <c r="I448">
        <v>0.18</v>
      </c>
      <c r="J448" t="s">
        <v>1826</v>
      </c>
      <c r="K448" s="10">
        <v>865.1164</v>
      </c>
      <c r="L448" s="12">
        <f>Sales_Fact[[#This Row],[Quantity New]]*Sales_Fact[[#This Row],[Unit_Price]]</f>
        <v>1055.02</v>
      </c>
      <c r="M448" s="12">
        <f>Sales_Fact[[#This Row],[Quantity New*Unit Price]]-Sales_Fact[[#This Row],[Total_Amount]]</f>
        <v>189.90359999999998</v>
      </c>
      <c r="N448" s="12">
        <f>Sales_Fact[[#This Row],[Actual Discount]]/Sales_Fact[[#This Row],[Quantity New*Unit Price]]</f>
        <v>0.18</v>
      </c>
    </row>
    <row r="449" spans="1:14" x14ac:dyDescent="0.3">
      <c r="A449" t="s">
        <v>2273</v>
      </c>
      <c r="B449" s="1">
        <v>45939</v>
      </c>
      <c r="C449" t="s">
        <v>809</v>
      </c>
      <c r="D449" t="s">
        <v>1662</v>
      </c>
      <c r="E449" t="s">
        <v>1797</v>
      </c>
      <c r="F449">
        <v>3</v>
      </c>
      <c r="G449" s="4">
        <f>IF(ISBLANK(Sales_Fact[[#This Row],[Quantity]]),AVERAGEIF(E:E,Sales_Fact[[#This Row],[Store_ID]],F:F),Sales_Fact[[#This Row],[Quantity]])</f>
        <v>3</v>
      </c>
      <c r="H449">
        <v>628.17999999999995</v>
      </c>
      <c r="I449">
        <v>0.26</v>
      </c>
      <c r="J449" t="s">
        <v>1824</v>
      </c>
      <c r="K449" s="10">
        <v>1394.5596</v>
      </c>
      <c r="L449" s="12">
        <f>Sales_Fact[[#This Row],[Quantity New]]*Sales_Fact[[#This Row],[Unit_Price]]</f>
        <v>1884.54</v>
      </c>
      <c r="M449" s="12">
        <f>Sales_Fact[[#This Row],[Quantity New*Unit Price]]-Sales_Fact[[#This Row],[Total_Amount]]</f>
        <v>489.98039999999992</v>
      </c>
      <c r="N449" s="12">
        <f>Sales_Fact[[#This Row],[Actual Discount]]/Sales_Fact[[#This Row],[Quantity New*Unit Price]]</f>
        <v>0.25999999999999995</v>
      </c>
    </row>
    <row r="450" spans="1:14" x14ac:dyDescent="0.3">
      <c r="A450" t="s">
        <v>2274</v>
      </c>
      <c r="B450" s="1">
        <v>45553</v>
      </c>
      <c r="C450" t="s">
        <v>857</v>
      </c>
      <c r="D450" t="s">
        <v>1660</v>
      </c>
      <c r="E450" t="s">
        <v>1766</v>
      </c>
      <c r="F450">
        <v>1</v>
      </c>
      <c r="G450" s="4">
        <f>IF(ISBLANK(Sales_Fact[[#This Row],[Quantity]]),AVERAGEIF(E:E,Sales_Fact[[#This Row],[Store_ID]],F:F),Sales_Fact[[#This Row],[Quantity]])</f>
        <v>1</v>
      </c>
      <c r="H450">
        <v>862.31</v>
      </c>
      <c r="I450">
        <v>0.06</v>
      </c>
      <c r="J450" t="s">
        <v>1824</v>
      </c>
      <c r="K450" s="10">
        <v>810.57139999999993</v>
      </c>
      <c r="L450" s="12">
        <f>Sales_Fact[[#This Row],[Quantity New]]*Sales_Fact[[#This Row],[Unit_Price]]</f>
        <v>862.31</v>
      </c>
      <c r="M450" s="12">
        <f>Sales_Fact[[#This Row],[Quantity New*Unit Price]]-Sales_Fact[[#This Row],[Total_Amount]]</f>
        <v>51.738600000000019</v>
      </c>
      <c r="N450" s="12">
        <f>Sales_Fact[[#This Row],[Actual Discount]]/Sales_Fact[[#This Row],[Quantity New*Unit Price]]</f>
        <v>6.0000000000000026E-2</v>
      </c>
    </row>
    <row r="451" spans="1:14" x14ac:dyDescent="0.3">
      <c r="A451" t="s">
        <v>2275</v>
      </c>
      <c r="B451" s="1">
        <v>45806</v>
      </c>
      <c r="C451" t="s">
        <v>261</v>
      </c>
      <c r="D451" t="s">
        <v>1714</v>
      </c>
      <c r="E451" t="s">
        <v>1799</v>
      </c>
      <c r="F451">
        <v>2</v>
      </c>
      <c r="G451" s="4">
        <f>IF(ISBLANK(Sales_Fact[[#This Row],[Quantity]]),AVERAGEIF(E:E,Sales_Fact[[#This Row],[Store_ID]],F:F),Sales_Fact[[#This Row],[Quantity]])</f>
        <v>2</v>
      </c>
      <c r="H451">
        <v>541.39</v>
      </c>
      <c r="I451">
        <v>0.03</v>
      </c>
      <c r="J451" t="s">
        <v>1829</v>
      </c>
      <c r="K451" s="10">
        <v>1050.2965999999999</v>
      </c>
      <c r="L451" s="12">
        <f>Sales_Fact[[#This Row],[Quantity New]]*Sales_Fact[[#This Row],[Unit_Price]]</f>
        <v>1082.78</v>
      </c>
      <c r="M451" s="12">
        <f>Sales_Fact[[#This Row],[Quantity New*Unit Price]]-Sales_Fact[[#This Row],[Total_Amount]]</f>
        <v>32.483400000000074</v>
      </c>
      <c r="N451" s="12">
        <f>Sales_Fact[[#This Row],[Actual Discount]]/Sales_Fact[[#This Row],[Quantity New*Unit Price]]</f>
        <v>3.0000000000000068E-2</v>
      </c>
    </row>
    <row r="452" spans="1:14" x14ac:dyDescent="0.3">
      <c r="A452" t="s">
        <v>2276</v>
      </c>
      <c r="B452" s="1">
        <v>45811</v>
      </c>
      <c r="C452" t="s">
        <v>1469</v>
      </c>
      <c r="D452" t="s">
        <v>1700</v>
      </c>
      <c r="E452" t="s">
        <v>1804</v>
      </c>
      <c r="F452">
        <v>3</v>
      </c>
      <c r="G452" s="4">
        <f>IF(ISBLANK(Sales_Fact[[#This Row],[Quantity]]),AVERAGEIF(E:E,Sales_Fact[[#This Row],[Store_ID]],F:F),Sales_Fact[[#This Row],[Quantity]])</f>
        <v>3</v>
      </c>
      <c r="H452">
        <v>761.8</v>
      </c>
      <c r="I452">
        <v>0.06</v>
      </c>
      <c r="J452" t="s">
        <v>1829</v>
      </c>
      <c r="K452" s="10">
        <v>2148.2759999999989</v>
      </c>
      <c r="L452" s="12">
        <f>Sales_Fact[[#This Row],[Quantity New]]*Sales_Fact[[#This Row],[Unit_Price]]</f>
        <v>2285.3999999999996</v>
      </c>
      <c r="M452" s="12">
        <f>Sales_Fact[[#This Row],[Quantity New*Unit Price]]-Sales_Fact[[#This Row],[Total_Amount]]</f>
        <v>137.12400000000071</v>
      </c>
      <c r="N452" s="12">
        <f>Sales_Fact[[#This Row],[Actual Discount]]/Sales_Fact[[#This Row],[Quantity New*Unit Price]]</f>
        <v>6.0000000000000317E-2</v>
      </c>
    </row>
    <row r="453" spans="1:14" x14ac:dyDescent="0.3">
      <c r="A453" t="s">
        <v>2277</v>
      </c>
      <c r="B453" s="1">
        <v>45508</v>
      </c>
      <c r="C453" t="s">
        <v>1310</v>
      </c>
      <c r="D453" t="s">
        <v>1646</v>
      </c>
      <c r="E453" t="s">
        <v>1761</v>
      </c>
      <c r="F453">
        <v>4</v>
      </c>
      <c r="G453" s="4">
        <f>IF(ISBLANK(Sales_Fact[[#This Row],[Quantity]]),AVERAGEIF(E:E,Sales_Fact[[#This Row],[Store_ID]],F:F),Sales_Fact[[#This Row],[Quantity]])</f>
        <v>4</v>
      </c>
      <c r="H453">
        <v>829.36</v>
      </c>
      <c r="I453">
        <v>0.11</v>
      </c>
      <c r="J453" t="s">
        <v>1826</v>
      </c>
      <c r="K453" s="10">
        <v>2952.5216</v>
      </c>
      <c r="L453" s="12">
        <f>Sales_Fact[[#This Row],[Quantity New]]*Sales_Fact[[#This Row],[Unit_Price]]</f>
        <v>3317.44</v>
      </c>
      <c r="M453" s="12">
        <f>Sales_Fact[[#This Row],[Quantity New*Unit Price]]-Sales_Fact[[#This Row],[Total_Amount]]</f>
        <v>364.91840000000002</v>
      </c>
      <c r="N453" s="12">
        <f>Sales_Fact[[#This Row],[Actual Discount]]/Sales_Fact[[#This Row],[Quantity New*Unit Price]]</f>
        <v>0.11</v>
      </c>
    </row>
    <row r="454" spans="1:14" x14ac:dyDescent="0.3">
      <c r="A454" t="s">
        <v>2278</v>
      </c>
      <c r="B454" s="1">
        <v>45460</v>
      </c>
      <c r="C454" t="s">
        <v>1257</v>
      </c>
      <c r="D454" t="s">
        <v>1594</v>
      </c>
      <c r="E454" t="s">
        <v>1804</v>
      </c>
      <c r="F454">
        <v>2</v>
      </c>
      <c r="G454" s="4">
        <f>IF(ISBLANK(Sales_Fact[[#This Row],[Quantity]]),AVERAGEIF(E:E,Sales_Fact[[#This Row],[Store_ID]],F:F),Sales_Fact[[#This Row],[Quantity]])</f>
        <v>2</v>
      </c>
      <c r="H454">
        <v>425.06</v>
      </c>
      <c r="I454">
        <v>0.09</v>
      </c>
      <c r="J454" t="s">
        <v>1826</v>
      </c>
      <c r="K454" s="10">
        <v>773.60919999999999</v>
      </c>
      <c r="L454" s="12">
        <f>Sales_Fact[[#This Row],[Quantity New]]*Sales_Fact[[#This Row],[Unit_Price]]</f>
        <v>850.12</v>
      </c>
      <c r="M454" s="12">
        <f>Sales_Fact[[#This Row],[Quantity New*Unit Price]]-Sales_Fact[[#This Row],[Total_Amount]]</f>
        <v>76.510800000000017</v>
      </c>
      <c r="N454" s="12">
        <f>Sales_Fact[[#This Row],[Actual Discount]]/Sales_Fact[[#This Row],[Quantity New*Unit Price]]</f>
        <v>9.0000000000000024E-2</v>
      </c>
    </row>
    <row r="455" spans="1:14" x14ac:dyDescent="0.3">
      <c r="A455" t="s">
        <v>2279</v>
      </c>
      <c r="B455" s="1">
        <v>45311</v>
      </c>
      <c r="C455" t="s">
        <v>438</v>
      </c>
      <c r="D455" t="s">
        <v>1658</v>
      </c>
      <c r="E455" t="s">
        <v>1752</v>
      </c>
      <c r="F455">
        <v>2</v>
      </c>
      <c r="G455" s="4">
        <f>IF(ISBLANK(Sales_Fact[[#This Row],[Quantity]]),AVERAGEIF(E:E,Sales_Fact[[#This Row],[Store_ID]],F:F),Sales_Fact[[#This Row],[Quantity]])</f>
        <v>2</v>
      </c>
      <c r="H455">
        <v>911.14</v>
      </c>
      <c r="I455">
        <v>0.1</v>
      </c>
      <c r="J455" t="s">
        <v>1824</v>
      </c>
      <c r="K455" s="10">
        <v>1640.0519999999999</v>
      </c>
      <c r="L455" s="12">
        <f>Sales_Fact[[#This Row],[Quantity New]]*Sales_Fact[[#This Row],[Unit_Price]]</f>
        <v>1822.28</v>
      </c>
      <c r="M455" s="12">
        <f>Sales_Fact[[#This Row],[Quantity New*Unit Price]]-Sales_Fact[[#This Row],[Total_Amount]]</f>
        <v>182.22800000000007</v>
      </c>
      <c r="N455" s="12">
        <f>Sales_Fact[[#This Row],[Actual Discount]]/Sales_Fact[[#This Row],[Quantity New*Unit Price]]</f>
        <v>0.10000000000000003</v>
      </c>
    </row>
    <row r="456" spans="1:14" x14ac:dyDescent="0.3">
      <c r="A456" t="s">
        <v>2280</v>
      </c>
      <c r="B456" s="1">
        <v>45906</v>
      </c>
      <c r="C456" t="s">
        <v>304</v>
      </c>
      <c r="D456" t="s">
        <v>1684</v>
      </c>
      <c r="E456" t="s">
        <v>1782</v>
      </c>
      <c r="F456">
        <v>3</v>
      </c>
      <c r="G456" s="4">
        <f>IF(ISBLANK(Sales_Fact[[#This Row],[Quantity]]),AVERAGEIF(E:E,Sales_Fact[[#This Row],[Store_ID]],F:F),Sales_Fact[[#This Row],[Quantity]])</f>
        <v>3</v>
      </c>
      <c r="H456">
        <v>811.96</v>
      </c>
      <c r="I456">
        <v>0.28999999999999998</v>
      </c>
      <c r="J456" t="s">
        <v>1824</v>
      </c>
      <c r="K456" s="10">
        <v>1729.4748</v>
      </c>
      <c r="L456" s="12">
        <f>Sales_Fact[[#This Row],[Quantity New]]*Sales_Fact[[#This Row],[Unit_Price]]</f>
        <v>2435.88</v>
      </c>
      <c r="M456" s="12">
        <f>Sales_Fact[[#This Row],[Quantity New*Unit Price]]-Sales_Fact[[#This Row],[Total_Amount]]</f>
        <v>706.40520000000015</v>
      </c>
      <c r="N456" s="12">
        <f>Sales_Fact[[#This Row],[Actual Discount]]/Sales_Fact[[#This Row],[Quantity New*Unit Price]]</f>
        <v>0.29000000000000004</v>
      </c>
    </row>
    <row r="457" spans="1:14" x14ac:dyDescent="0.3">
      <c r="A457" t="s">
        <v>2281</v>
      </c>
      <c r="B457" s="1">
        <v>45380</v>
      </c>
      <c r="C457" t="s">
        <v>869</v>
      </c>
      <c r="D457" t="s">
        <v>1610</v>
      </c>
      <c r="E457" t="s">
        <v>1789</v>
      </c>
      <c r="F457">
        <v>2</v>
      </c>
      <c r="G457" s="4">
        <f>IF(ISBLANK(Sales_Fact[[#This Row],[Quantity]]),AVERAGEIF(E:E,Sales_Fact[[#This Row],[Store_ID]],F:F),Sales_Fact[[#This Row],[Quantity]])</f>
        <v>2</v>
      </c>
      <c r="H457">
        <v>780.05</v>
      </c>
      <c r="I457">
        <v>0.12</v>
      </c>
      <c r="J457" t="s">
        <v>1829</v>
      </c>
      <c r="K457" s="10">
        <v>1372.8879999999999</v>
      </c>
      <c r="L457" s="12">
        <f>Sales_Fact[[#This Row],[Quantity New]]*Sales_Fact[[#This Row],[Unit_Price]]</f>
        <v>1560.1</v>
      </c>
      <c r="M457" s="12">
        <f>Sales_Fact[[#This Row],[Quantity New*Unit Price]]-Sales_Fact[[#This Row],[Total_Amount]]</f>
        <v>187.21199999999999</v>
      </c>
      <c r="N457" s="12">
        <f>Sales_Fact[[#This Row],[Actual Discount]]/Sales_Fact[[#This Row],[Quantity New*Unit Price]]</f>
        <v>0.12</v>
      </c>
    </row>
    <row r="458" spans="1:14" x14ac:dyDescent="0.3">
      <c r="A458" t="s">
        <v>2282</v>
      </c>
      <c r="B458" s="1">
        <v>45527</v>
      </c>
      <c r="C458" t="s">
        <v>699</v>
      </c>
      <c r="D458" t="s">
        <v>1612</v>
      </c>
      <c r="E458" t="s">
        <v>1786</v>
      </c>
      <c r="F458">
        <v>4</v>
      </c>
      <c r="G458" s="4">
        <f>IF(ISBLANK(Sales_Fact[[#This Row],[Quantity]]),AVERAGEIF(E:E,Sales_Fact[[#This Row],[Store_ID]],F:F),Sales_Fact[[#This Row],[Quantity]])</f>
        <v>4</v>
      </c>
      <c r="H458">
        <v>315.95</v>
      </c>
      <c r="I458">
        <v>0.19</v>
      </c>
      <c r="J458" t="s">
        <v>1829</v>
      </c>
      <c r="K458" s="10">
        <v>1023.678</v>
      </c>
      <c r="L458" s="12">
        <f>Sales_Fact[[#This Row],[Quantity New]]*Sales_Fact[[#This Row],[Unit_Price]]</f>
        <v>1263.8</v>
      </c>
      <c r="M458" s="12">
        <f>Sales_Fact[[#This Row],[Quantity New*Unit Price]]-Sales_Fact[[#This Row],[Total_Amount]]</f>
        <v>240.12199999999996</v>
      </c>
      <c r="N458" s="12">
        <f>Sales_Fact[[#This Row],[Actual Discount]]/Sales_Fact[[#This Row],[Quantity New*Unit Price]]</f>
        <v>0.18999999999999997</v>
      </c>
    </row>
    <row r="459" spans="1:14" x14ac:dyDescent="0.3">
      <c r="A459" t="s">
        <v>2283</v>
      </c>
      <c r="B459" s="1">
        <v>45796</v>
      </c>
      <c r="C459" t="s">
        <v>737</v>
      </c>
      <c r="D459" t="s">
        <v>1652</v>
      </c>
      <c r="E459" t="s">
        <v>1786</v>
      </c>
      <c r="F459">
        <v>2</v>
      </c>
      <c r="G459" s="4">
        <f>IF(ISBLANK(Sales_Fact[[#This Row],[Quantity]]),AVERAGEIF(E:E,Sales_Fact[[#This Row],[Store_ID]],F:F),Sales_Fact[[#This Row],[Quantity]])</f>
        <v>2</v>
      </c>
      <c r="H459">
        <v>810.17</v>
      </c>
      <c r="I459">
        <v>0.27</v>
      </c>
      <c r="J459" t="s">
        <v>1824</v>
      </c>
      <c r="K459" s="10">
        <v>1182.8481999999999</v>
      </c>
      <c r="L459" s="12">
        <f>Sales_Fact[[#This Row],[Quantity New]]*Sales_Fact[[#This Row],[Unit_Price]]</f>
        <v>1620.34</v>
      </c>
      <c r="M459" s="12">
        <f>Sales_Fact[[#This Row],[Quantity New*Unit Price]]-Sales_Fact[[#This Row],[Total_Amount]]</f>
        <v>437.49180000000001</v>
      </c>
      <c r="N459" s="12">
        <f>Sales_Fact[[#This Row],[Actual Discount]]/Sales_Fact[[#This Row],[Quantity New*Unit Price]]</f>
        <v>0.27</v>
      </c>
    </row>
    <row r="460" spans="1:14" x14ac:dyDescent="0.3">
      <c r="A460" t="s">
        <v>2284</v>
      </c>
      <c r="B460" s="1">
        <v>45389</v>
      </c>
      <c r="C460" t="s">
        <v>669</v>
      </c>
      <c r="D460" t="s">
        <v>1716</v>
      </c>
      <c r="E460" t="s">
        <v>1769</v>
      </c>
      <c r="F460">
        <v>3</v>
      </c>
      <c r="G460" s="4">
        <f>IF(ISBLANK(Sales_Fact[[#This Row],[Quantity]]),AVERAGEIF(E:E,Sales_Fact[[#This Row],[Store_ID]],F:F),Sales_Fact[[#This Row],[Quantity]])</f>
        <v>3</v>
      </c>
      <c r="H460">
        <v>505.01</v>
      </c>
      <c r="I460">
        <v>0.02</v>
      </c>
      <c r="J460" t="s">
        <v>1826</v>
      </c>
      <c r="K460" s="10">
        <v>1484.7293999999999</v>
      </c>
      <c r="L460" s="12">
        <f>Sales_Fact[[#This Row],[Quantity New]]*Sales_Fact[[#This Row],[Unit_Price]]</f>
        <v>1515.03</v>
      </c>
      <c r="M460" s="12">
        <f>Sales_Fact[[#This Row],[Quantity New*Unit Price]]-Sales_Fact[[#This Row],[Total_Amount]]</f>
        <v>30.300600000000031</v>
      </c>
      <c r="N460" s="12">
        <f>Sales_Fact[[#This Row],[Actual Discount]]/Sales_Fact[[#This Row],[Quantity New*Unit Price]]</f>
        <v>2.0000000000000021E-2</v>
      </c>
    </row>
    <row r="461" spans="1:14" x14ac:dyDescent="0.3">
      <c r="A461" t="s">
        <v>2285</v>
      </c>
      <c r="B461" s="1">
        <v>45315</v>
      </c>
      <c r="C461" t="s">
        <v>1440</v>
      </c>
      <c r="D461" t="s">
        <v>1692</v>
      </c>
      <c r="E461" t="s">
        <v>1807</v>
      </c>
      <c r="F461">
        <v>2</v>
      </c>
      <c r="G461" s="4">
        <f>IF(ISBLANK(Sales_Fact[[#This Row],[Quantity]]),AVERAGEIF(E:E,Sales_Fact[[#This Row],[Store_ID]],F:F),Sales_Fact[[#This Row],[Quantity]])</f>
        <v>2</v>
      </c>
      <c r="H461">
        <v>736.75</v>
      </c>
      <c r="I461">
        <v>0.18</v>
      </c>
      <c r="J461" t="s">
        <v>1824</v>
      </c>
      <c r="K461" s="10">
        <v>1208.27</v>
      </c>
      <c r="L461" s="12">
        <f>Sales_Fact[[#This Row],[Quantity New]]*Sales_Fact[[#This Row],[Unit_Price]]</f>
        <v>1473.5</v>
      </c>
      <c r="M461" s="12">
        <f>Sales_Fact[[#This Row],[Quantity New*Unit Price]]-Sales_Fact[[#This Row],[Total_Amount]]</f>
        <v>265.23</v>
      </c>
      <c r="N461" s="12">
        <f>Sales_Fact[[#This Row],[Actual Discount]]/Sales_Fact[[#This Row],[Quantity New*Unit Price]]</f>
        <v>0.18000000000000002</v>
      </c>
    </row>
    <row r="462" spans="1:14" x14ac:dyDescent="0.3">
      <c r="A462" t="s">
        <v>2286</v>
      </c>
      <c r="B462" s="1">
        <v>45311</v>
      </c>
      <c r="C462" t="s">
        <v>114</v>
      </c>
      <c r="D462" t="s">
        <v>1702</v>
      </c>
      <c r="E462" t="s">
        <v>1786</v>
      </c>
      <c r="F462">
        <v>4</v>
      </c>
      <c r="G462" s="4">
        <f>IF(ISBLANK(Sales_Fact[[#This Row],[Quantity]]),AVERAGEIF(E:E,Sales_Fact[[#This Row],[Store_ID]],F:F),Sales_Fact[[#This Row],[Quantity]])</f>
        <v>4</v>
      </c>
      <c r="H462">
        <v>700.31</v>
      </c>
      <c r="I462">
        <v>0.2</v>
      </c>
      <c r="J462" t="s">
        <v>1826</v>
      </c>
      <c r="K462" s="10">
        <v>2240.9920000000002</v>
      </c>
      <c r="L462" s="12">
        <f>Sales_Fact[[#This Row],[Quantity New]]*Sales_Fact[[#This Row],[Unit_Price]]</f>
        <v>2801.24</v>
      </c>
      <c r="M462" s="12">
        <f>Sales_Fact[[#This Row],[Quantity New*Unit Price]]-Sales_Fact[[#This Row],[Total_Amount]]</f>
        <v>560.24799999999959</v>
      </c>
      <c r="N462" s="12">
        <f>Sales_Fact[[#This Row],[Actual Discount]]/Sales_Fact[[#This Row],[Quantity New*Unit Price]]</f>
        <v>0.19999999999999987</v>
      </c>
    </row>
    <row r="463" spans="1:14" x14ac:dyDescent="0.3">
      <c r="A463" t="s">
        <v>2287</v>
      </c>
      <c r="B463" s="1">
        <v>45270</v>
      </c>
      <c r="C463" t="s">
        <v>444</v>
      </c>
      <c r="D463" t="s">
        <v>1730</v>
      </c>
      <c r="E463" t="s">
        <v>1792</v>
      </c>
      <c r="F463">
        <v>4</v>
      </c>
      <c r="G463" s="4">
        <f>IF(ISBLANK(Sales_Fact[[#This Row],[Quantity]]),AVERAGEIF(E:E,Sales_Fact[[#This Row],[Store_ID]],F:F),Sales_Fact[[#This Row],[Quantity]])</f>
        <v>4</v>
      </c>
      <c r="H463">
        <v>202.46</v>
      </c>
      <c r="I463">
        <v>0.24</v>
      </c>
      <c r="J463" t="s">
        <v>1824</v>
      </c>
      <c r="K463" s="10">
        <v>615.47840000000008</v>
      </c>
      <c r="L463" s="12">
        <f>Sales_Fact[[#This Row],[Quantity New]]*Sales_Fact[[#This Row],[Unit_Price]]</f>
        <v>809.84</v>
      </c>
      <c r="M463" s="12">
        <f>Sales_Fact[[#This Row],[Quantity New*Unit Price]]-Sales_Fact[[#This Row],[Total_Amount]]</f>
        <v>194.36159999999995</v>
      </c>
      <c r="N463" s="12">
        <f>Sales_Fact[[#This Row],[Actual Discount]]/Sales_Fact[[#This Row],[Quantity New*Unit Price]]</f>
        <v>0.23999999999999994</v>
      </c>
    </row>
    <row r="464" spans="1:14" x14ac:dyDescent="0.3">
      <c r="A464" t="s">
        <v>2288</v>
      </c>
      <c r="B464" s="1">
        <v>45279</v>
      </c>
      <c r="C464" t="s">
        <v>846</v>
      </c>
      <c r="D464" t="s">
        <v>1722</v>
      </c>
      <c r="E464" t="s">
        <v>1757</v>
      </c>
      <c r="F464">
        <v>2</v>
      </c>
      <c r="G464" s="4">
        <f>IF(ISBLANK(Sales_Fact[[#This Row],[Quantity]]),AVERAGEIF(E:E,Sales_Fact[[#This Row],[Store_ID]],F:F),Sales_Fact[[#This Row],[Quantity]])</f>
        <v>2</v>
      </c>
      <c r="H464">
        <v>291.83999999999997</v>
      </c>
      <c r="I464">
        <v>0.25</v>
      </c>
      <c r="J464" t="s">
        <v>1826</v>
      </c>
      <c r="K464" s="10">
        <v>437.76</v>
      </c>
      <c r="L464" s="12">
        <f>Sales_Fact[[#This Row],[Quantity New]]*Sales_Fact[[#This Row],[Unit_Price]]</f>
        <v>583.67999999999995</v>
      </c>
      <c r="M464" s="12">
        <f>Sales_Fact[[#This Row],[Quantity New*Unit Price]]-Sales_Fact[[#This Row],[Total_Amount]]</f>
        <v>145.91999999999996</v>
      </c>
      <c r="N464" s="12">
        <f>Sales_Fact[[#This Row],[Actual Discount]]/Sales_Fact[[#This Row],[Quantity New*Unit Price]]</f>
        <v>0.24999999999999994</v>
      </c>
    </row>
    <row r="465" spans="1:14" x14ac:dyDescent="0.3">
      <c r="A465" t="s">
        <v>2289</v>
      </c>
      <c r="B465" s="1">
        <v>45252</v>
      </c>
      <c r="C465" t="s">
        <v>544</v>
      </c>
      <c r="D465" t="s">
        <v>1742</v>
      </c>
      <c r="E465" t="s">
        <v>1773</v>
      </c>
      <c r="F465">
        <v>2</v>
      </c>
      <c r="G465" s="4">
        <f>IF(ISBLANK(Sales_Fact[[#This Row],[Quantity]]),AVERAGEIF(E:E,Sales_Fact[[#This Row],[Store_ID]],F:F),Sales_Fact[[#This Row],[Quantity]])</f>
        <v>2</v>
      </c>
      <c r="H465">
        <v>261.48</v>
      </c>
      <c r="I465">
        <v>0.17</v>
      </c>
      <c r="J465" t="s">
        <v>1824</v>
      </c>
      <c r="K465" s="10">
        <v>434.05680000000001</v>
      </c>
      <c r="L465" s="12">
        <f>Sales_Fact[[#This Row],[Quantity New]]*Sales_Fact[[#This Row],[Unit_Price]]</f>
        <v>522.96</v>
      </c>
      <c r="M465" s="12">
        <f>Sales_Fact[[#This Row],[Quantity New*Unit Price]]-Sales_Fact[[#This Row],[Total_Amount]]</f>
        <v>88.903200000000027</v>
      </c>
      <c r="N465" s="12">
        <f>Sales_Fact[[#This Row],[Actual Discount]]/Sales_Fact[[#This Row],[Quantity New*Unit Price]]</f>
        <v>0.17000000000000004</v>
      </c>
    </row>
    <row r="466" spans="1:14" x14ac:dyDescent="0.3">
      <c r="A466" t="s">
        <v>2290</v>
      </c>
      <c r="B466" s="1">
        <v>45938</v>
      </c>
      <c r="C466" t="s">
        <v>948</v>
      </c>
      <c r="D466" t="s">
        <v>1620</v>
      </c>
      <c r="E466" t="s">
        <v>1799</v>
      </c>
      <c r="F466">
        <v>1</v>
      </c>
      <c r="G466" s="4">
        <f>IF(ISBLANK(Sales_Fact[[#This Row],[Quantity]]),AVERAGEIF(E:E,Sales_Fact[[#This Row],[Store_ID]],F:F),Sales_Fact[[#This Row],[Quantity]])</f>
        <v>1</v>
      </c>
      <c r="H466">
        <v>850.83</v>
      </c>
      <c r="I466">
        <v>0.28000000000000003</v>
      </c>
      <c r="J466" t="s">
        <v>1826</v>
      </c>
      <c r="K466" s="10">
        <v>612.59760000000006</v>
      </c>
      <c r="L466" s="12">
        <f>Sales_Fact[[#This Row],[Quantity New]]*Sales_Fact[[#This Row],[Unit_Price]]</f>
        <v>850.83</v>
      </c>
      <c r="M466" s="12">
        <f>Sales_Fact[[#This Row],[Quantity New*Unit Price]]-Sales_Fact[[#This Row],[Total_Amount]]</f>
        <v>238.23239999999998</v>
      </c>
      <c r="N466" s="12">
        <f>Sales_Fact[[#This Row],[Actual Discount]]/Sales_Fact[[#This Row],[Quantity New*Unit Price]]</f>
        <v>0.27999999999999997</v>
      </c>
    </row>
    <row r="467" spans="1:14" x14ac:dyDescent="0.3">
      <c r="A467" t="s">
        <v>2291</v>
      </c>
      <c r="B467" s="1">
        <v>45711</v>
      </c>
      <c r="C467" t="s">
        <v>1260</v>
      </c>
      <c r="D467" t="s">
        <v>1640</v>
      </c>
      <c r="E467" t="s">
        <v>1786</v>
      </c>
      <c r="F467">
        <v>1</v>
      </c>
      <c r="G467" s="4">
        <f>IF(ISBLANK(Sales_Fact[[#This Row],[Quantity]]),AVERAGEIF(E:E,Sales_Fact[[#This Row],[Store_ID]],F:F),Sales_Fact[[#This Row],[Quantity]])</f>
        <v>1</v>
      </c>
      <c r="H467">
        <v>83.83</v>
      </c>
      <c r="I467">
        <v>0.05</v>
      </c>
      <c r="J467" t="s">
        <v>1824</v>
      </c>
      <c r="K467" s="10">
        <v>79.638499999999993</v>
      </c>
      <c r="L467" s="12">
        <f>Sales_Fact[[#This Row],[Quantity New]]*Sales_Fact[[#This Row],[Unit_Price]]</f>
        <v>83.83</v>
      </c>
      <c r="M467" s="12">
        <f>Sales_Fact[[#This Row],[Quantity New*Unit Price]]-Sales_Fact[[#This Row],[Total_Amount]]</f>
        <v>4.1915000000000049</v>
      </c>
      <c r="N467" s="12">
        <f>Sales_Fact[[#This Row],[Actual Discount]]/Sales_Fact[[#This Row],[Quantity New*Unit Price]]</f>
        <v>5.0000000000000058E-2</v>
      </c>
    </row>
    <row r="468" spans="1:14" x14ac:dyDescent="0.3">
      <c r="A468" t="s">
        <v>2292</v>
      </c>
      <c r="B468" s="1">
        <v>45713</v>
      </c>
      <c r="C468" t="s">
        <v>36</v>
      </c>
      <c r="D468" t="s">
        <v>1724</v>
      </c>
      <c r="E468" t="s">
        <v>1804</v>
      </c>
      <c r="F468">
        <v>3</v>
      </c>
      <c r="G468" s="4">
        <f>IF(ISBLANK(Sales_Fact[[#This Row],[Quantity]]),AVERAGEIF(E:E,Sales_Fact[[#This Row],[Store_ID]],F:F),Sales_Fact[[#This Row],[Quantity]])</f>
        <v>3</v>
      </c>
      <c r="H468">
        <v>649.95000000000005</v>
      </c>
      <c r="I468">
        <v>0.28000000000000003</v>
      </c>
      <c r="J468" t="s">
        <v>1829</v>
      </c>
      <c r="K468" s="10">
        <v>1403.8920000000001</v>
      </c>
      <c r="L468" s="12">
        <f>Sales_Fact[[#This Row],[Quantity New]]*Sales_Fact[[#This Row],[Unit_Price]]</f>
        <v>1949.8500000000001</v>
      </c>
      <c r="M468" s="12">
        <f>Sales_Fact[[#This Row],[Quantity New*Unit Price]]-Sales_Fact[[#This Row],[Total_Amount]]</f>
        <v>545.95800000000008</v>
      </c>
      <c r="N468" s="12">
        <f>Sales_Fact[[#This Row],[Actual Discount]]/Sales_Fact[[#This Row],[Quantity New*Unit Price]]</f>
        <v>0.28000000000000003</v>
      </c>
    </row>
    <row r="469" spans="1:14" x14ac:dyDescent="0.3">
      <c r="A469" t="s">
        <v>2293</v>
      </c>
      <c r="B469" s="1">
        <v>45565</v>
      </c>
      <c r="C469" t="s">
        <v>1145</v>
      </c>
      <c r="D469" t="s">
        <v>1694</v>
      </c>
      <c r="E469" t="s">
        <v>1776</v>
      </c>
      <c r="F469">
        <v>4</v>
      </c>
      <c r="G469" s="4">
        <f>IF(ISBLANK(Sales_Fact[[#This Row],[Quantity]]),AVERAGEIF(E:E,Sales_Fact[[#This Row],[Store_ID]],F:F),Sales_Fact[[#This Row],[Quantity]])</f>
        <v>4</v>
      </c>
      <c r="H469">
        <v>934.96</v>
      </c>
      <c r="I469">
        <v>0.18</v>
      </c>
      <c r="J469" t="s">
        <v>1826</v>
      </c>
      <c r="K469" s="10">
        <v>3066.6687999999999</v>
      </c>
      <c r="L469" s="12">
        <f>Sales_Fact[[#This Row],[Quantity New]]*Sales_Fact[[#This Row],[Unit_Price]]</f>
        <v>3739.84</v>
      </c>
      <c r="M469" s="12">
        <f>Sales_Fact[[#This Row],[Quantity New*Unit Price]]-Sales_Fact[[#This Row],[Total_Amount]]</f>
        <v>673.17120000000023</v>
      </c>
      <c r="N469" s="12">
        <f>Sales_Fact[[#This Row],[Actual Discount]]/Sales_Fact[[#This Row],[Quantity New*Unit Price]]</f>
        <v>0.18000000000000005</v>
      </c>
    </row>
    <row r="470" spans="1:14" x14ac:dyDescent="0.3">
      <c r="A470" t="s">
        <v>2294</v>
      </c>
      <c r="B470" s="1">
        <v>45279</v>
      </c>
      <c r="C470" t="s">
        <v>672</v>
      </c>
      <c r="D470" t="s">
        <v>1582</v>
      </c>
      <c r="E470" t="s">
        <v>1799</v>
      </c>
      <c r="F470">
        <v>1</v>
      </c>
      <c r="G470" s="4">
        <f>IF(ISBLANK(Sales_Fact[[#This Row],[Quantity]]),AVERAGEIF(E:E,Sales_Fact[[#This Row],[Store_ID]],F:F),Sales_Fact[[#This Row],[Quantity]])</f>
        <v>1</v>
      </c>
      <c r="H470">
        <v>880.89</v>
      </c>
      <c r="I470">
        <v>0.13</v>
      </c>
      <c r="J470" t="s">
        <v>1829</v>
      </c>
      <c r="K470" s="10">
        <v>766.37429999999995</v>
      </c>
      <c r="L470" s="12">
        <f>Sales_Fact[[#This Row],[Quantity New]]*Sales_Fact[[#This Row],[Unit_Price]]</f>
        <v>880.89</v>
      </c>
      <c r="M470" s="12">
        <f>Sales_Fact[[#This Row],[Quantity New*Unit Price]]-Sales_Fact[[#This Row],[Total_Amount]]</f>
        <v>114.51570000000004</v>
      </c>
      <c r="N470" s="12">
        <f>Sales_Fact[[#This Row],[Actual Discount]]/Sales_Fact[[#This Row],[Quantity New*Unit Price]]</f>
        <v>0.13000000000000003</v>
      </c>
    </row>
    <row r="471" spans="1:14" x14ac:dyDescent="0.3">
      <c r="A471" t="s">
        <v>2295</v>
      </c>
      <c r="B471" s="1">
        <v>45614</v>
      </c>
      <c r="C471" t="s">
        <v>1469</v>
      </c>
      <c r="D471" t="s">
        <v>1744</v>
      </c>
      <c r="E471" t="s">
        <v>1782</v>
      </c>
      <c r="F471">
        <v>4</v>
      </c>
      <c r="G471" s="4">
        <f>IF(ISBLANK(Sales_Fact[[#This Row],[Quantity]]),AVERAGEIF(E:E,Sales_Fact[[#This Row],[Store_ID]],F:F),Sales_Fact[[#This Row],[Quantity]])</f>
        <v>4</v>
      </c>
      <c r="H471">
        <v>610.6</v>
      </c>
      <c r="I471">
        <v>0.1</v>
      </c>
      <c r="J471" t="s">
        <v>1826</v>
      </c>
      <c r="K471" s="10">
        <v>2198.16</v>
      </c>
      <c r="L471" s="12">
        <f>Sales_Fact[[#This Row],[Quantity New]]*Sales_Fact[[#This Row],[Unit_Price]]</f>
        <v>2442.4</v>
      </c>
      <c r="M471" s="12">
        <f>Sales_Fact[[#This Row],[Quantity New*Unit Price]]-Sales_Fact[[#This Row],[Total_Amount]]</f>
        <v>244.24000000000024</v>
      </c>
      <c r="N471" s="12">
        <f>Sales_Fact[[#This Row],[Actual Discount]]/Sales_Fact[[#This Row],[Quantity New*Unit Price]]</f>
        <v>0.10000000000000009</v>
      </c>
    </row>
    <row r="472" spans="1:14" x14ac:dyDescent="0.3">
      <c r="A472" t="s">
        <v>2296</v>
      </c>
      <c r="B472" s="1">
        <v>45912</v>
      </c>
      <c r="C472" t="s">
        <v>275</v>
      </c>
      <c r="D472" t="s">
        <v>1604</v>
      </c>
      <c r="E472" t="s">
        <v>1810</v>
      </c>
      <c r="F472">
        <v>1</v>
      </c>
      <c r="G472" s="4">
        <f>IF(ISBLANK(Sales_Fact[[#This Row],[Quantity]]),AVERAGEIF(E:E,Sales_Fact[[#This Row],[Store_ID]],F:F),Sales_Fact[[#This Row],[Quantity]])</f>
        <v>1</v>
      </c>
      <c r="H472">
        <v>514.19000000000005</v>
      </c>
      <c r="I472">
        <v>0.2</v>
      </c>
      <c r="J472" t="s">
        <v>1824</v>
      </c>
      <c r="K472" s="10">
        <v>411.35200000000009</v>
      </c>
      <c r="L472" s="12">
        <f>Sales_Fact[[#This Row],[Quantity New]]*Sales_Fact[[#This Row],[Unit_Price]]</f>
        <v>514.19000000000005</v>
      </c>
      <c r="M472" s="12">
        <f>Sales_Fact[[#This Row],[Quantity New*Unit Price]]-Sales_Fact[[#This Row],[Total_Amount]]</f>
        <v>102.83799999999997</v>
      </c>
      <c r="N472" s="12">
        <f>Sales_Fact[[#This Row],[Actual Discount]]/Sales_Fact[[#This Row],[Quantity New*Unit Price]]</f>
        <v>0.1999999999999999</v>
      </c>
    </row>
    <row r="473" spans="1:14" x14ac:dyDescent="0.3">
      <c r="A473" t="s">
        <v>2297</v>
      </c>
      <c r="B473" s="1">
        <v>45688</v>
      </c>
      <c r="C473" t="s">
        <v>1243</v>
      </c>
      <c r="D473" t="s">
        <v>1622</v>
      </c>
      <c r="E473" t="s">
        <v>1797</v>
      </c>
      <c r="F473">
        <v>1</v>
      </c>
      <c r="G473" s="4">
        <f>IF(ISBLANK(Sales_Fact[[#This Row],[Quantity]]),AVERAGEIF(E:E,Sales_Fact[[#This Row],[Store_ID]],F:F),Sales_Fact[[#This Row],[Quantity]])</f>
        <v>1</v>
      </c>
      <c r="H473">
        <v>546.20000000000005</v>
      </c>
      <c r="I473">
        <v>0.22</v>
      </c>
      <c r="J473" t="s">
        <v>1826</v>
      </c>
      <c r="K473" s="10">
        <v>426.03600000000012</v>
      </c>
      <c r="L473" s="12">
        <f>Sales_Fact[[#This Row],[Quantity New]]*Sales_Fact[[#This Row],[Unit_Price]]</f>
        <v>546.20000000000005</v>
      </c>
      <c r="M473" s="12">
        <f>Sales_Fact[[#This Row],[Quantity New*Unit Price]]-Sales_Fact[[#This Row],[Total_Amount]]</f>
        <v>120.16399999999993</v>
      </c>
      <c r="N473" s="12">
        <f>Sales_Fact[[#This Row],[Actual Discount]]/Sales_Fact[[#This Row],[Quantity New*Unit Price]]</f>
        <v>0.21999999999999986</v>
      </c>
    </row>
    <row r="474" spans="1:14" x14ac:dyDescent="0.3">
      <c r="A474" t="s">
        <v>2298</v>
      </c>
      <c r="B474" s="1">
        <v>45591</v>
      </c>
      <c r="C474" t="s">
        <v>646</v>
      </c>
      <c r="D474" t="s">
        <v>1622</v>
      </c>
      <c r="E474" t="s">
        <v>1752</v>
      </c>
      <c r="F474">
        <v>3</v>
      </c>
      <c r="G474" s="4">
        <f>IF(ISBLANK(Sales_Fact[[#This Row],[Quantity]]),AVERAGEIF(E:E,Sales_Fact[[#This Row],[Store_ID]],F:F),Sales_Fact[[#This Row],[Quantity]])</f>
        <v>3</v>
      </c>
      <c r="H474">
        <v>416.01</v>
      </c>
      <c r="I474">
        <v>0.02</v>
      </c>
      <c r="J474" t="s">
        <v>1824</v>
      </c>
      <c r="K474" s="10">
        <v>1223.0694000000001</v>
      </c>
      <c r="L474" s="12">
        <f>Sales_Fact[[#This Row],[Quantity New]]*Sales_Fact[[#This Row],[Unit_Price]]</f>
        <v>1248.03</v>
      </c>
      <c r="M474" s="12">
        <f>Sales_Fact[[#This Row],[Quantity New*Unit Price]]-Sales_Fact[[#This Row],[Total_Amount]]</f>
        <v>24.960599999999886</v>
      </c>
      <c r="N474" s="12">
        <f>Sales_Fact[[#This Row],[Actual Discount]]/Sales_Fact[[#This Row],[Quantity New*Unit Price]]</f>
        <v>1.999999999999991E-2</v>
      </c>
    </row>
    <row r="475" spans="1:14" x14ac:dyDescent="0.3">
      <c r="A475" t="s">
        <v>2299</v>
      </c>
      <c r="B475" s="1">
        <v>45864</v>
      </c>
      <c r="C475" t="s">
        <v>1199</v>
      </c>
      <c r="D475" t="s">
        <v>1696</v>
      </c>
      <c r="E475" t="s">
        <v>1789</v>
      </c>
      <c r="F475">
        <v>1</v>
      </c>
      <c r="G475" s="4">
        <f>IF(ISBLANK(Sales_Fact[[#This Row],[Quantity]]),AVERAGEIF(E:E,Sales_Fact[[#This Row],[Store_ID]],F:F),Sales_Fact[[#This Row],[Quantity]])</f>
        <v>1</v>
      </c>
      <c r="H475">
        <v>30.94</v>
      </c>
      <c r="I475">
        <v>0.21</v>
      </c>
      <c r="J475" t="s">
        <v>1829</v>
      </c>
      <c r="K475" s="10">
        <v>24.442599999999999</v>
      </c>
      <c r="L475" s="12">
        <f>Sales_Fact[[#This Row],[Quantity New]]*Sales_Fact[[#This Row],[Unit_Price]]</f>
        <v>30.94</v>
      </c>
      <c r="M475" s="12">
        <f>Sales_Fact[[#This Row],[Quantity New*Unit Price]]-Sales_Fact[[#This Row],[Total_Amount]]</f>
        <v>6.4974000000000025</v>
      </c>
      <c r="N475" s="12">
        <f>Sales_Fact[[#This Row],[Actual Discount]]/Sales_Fact[[#This Row],[Quantity New*Unit Price]]</f>
        <v>0.21000000000000008</v>
      </c>
    </row>
    <row r="476" spans="1:14" x14ac:dyDescent="0.3">
      <c r="A476" t="s">
        <v>2300</v>
      </c>
      <c r="B476" s="1">
        <v>45875</v>
      </c>
      <c r="C476" t="s">
        <v>654</v>
      </c>
      <c r="D476" t="s">
        <v>1664</v>
      </c>
      <c r="E476" t="s">
        <v>1804</v>
      </c>
      <c r="F476">
        <v>3</v>
      </c>
      <c r="G476" s="4">
        <f>IF(ISBLANK(Sales_Fact[[#This Row],[Quantity]]),AVERAGEIF(E:E,Sales_Fact[[#This Row],[Store_ID]],F:F),Sales_Fact[[#This Row],[Quantity]])</f>
        <v>3</v>
      </c>
      <c r="H476">
        <v>666.39</v>
      </c>
      <c r="I476">
        <v>0.21</v>
      </c>
      <c r="J476" t="s">
        <v>1829</v>
      </c>
      <c r="K476" s="10">
        <v>1579.3443</v>
      </c>
      <c r="L476" s="12">
        <f>Sales_Fact[[#This Row],[Quantity New]]*Sales_Fact[[#This Row],[Unit_Price]]</f>
        <v>1999.17</v>
      </c>
      <c r="M476" s="12">
        <f>Sales_Fact[[#This Row],[Quantity New*Unit Price]]-Sales_Fact[[#This Row],[Total_Amount]]</f>
        <v>419.8257000000001</v>
      </c>
      <c r="N476" s="12">
        <f>Sales_Fact[[#This Row],[Actual Discount]]/Sales_Fact[[#This Row],[Quantity New*Unit Price]]</f>
        <v>0.21000000000000005</v>
      </c>
    </row>
    <row r="477" spans="1:14" x14ac:dyDescent="0.3">
      <c r="A477" t="s">
        <v>2301</v>
      </c>
      <c r="B477" s="1">
        <v>45797</v>
      </c>
      <c r="C477" t="s">
        <v>553</v>
      </c>
      <c r="D477" t="s">
        <v>1710</v>
      </c>
      <c r="E477" t="s">
        <v>1789</v>
      </c>
      <c r="F477">
        <v>2</v>
      </c>
      <c r="G477" s="4">
        <f>IF(ISBLANK(Sales_Fact[[#This Row],[Quantity]]),AVERAGEIF(E:E,Sales_Fact[[#This Row],[Store_ID]],F:F),Sales_Fact[[#This Row],[Quantity]])</f>
        <v>2</v>
      </c>
      <c r="H477">
        <v>145.26</v>
      </c>
      <c r="I477">
        <v>0.19</v>
      </c>
      <c r="J477" t="s">
        <v>1826</v>
      </c>
      <c r="K477" s="10">
        <v>235.3212</v>
      </c>
      <c r="L477" s="12">
        <f>Sales_Fact[[#This Row],[Quantity New]]*Sales_Fact[[#This Row],[Unit_Price]]</f>
        <v>290.52</v>
      </c>
      <c r="M477" s="12">
        <f>Sales_Fact[[#This Row],[Quantity New*Unit Price]]-Sales_Fact[[#This Row],[Total_Amount]]</f>
        <v>55.198799999999977</v>
      </c>
      <c r="N477" s="12">
        <f>Sales_Fact[[#This Row],[Actual Discount]]/Sales_Fact[[#This Row],[Quantity New*Unit Price]]</f>
        <v>0.18999999999999995</v>
      </c>
    </row>
    <row r="478" spans="1:14" x14ac:dyDescent="0.3">
      <c r="A478" t="s">
        <v>2302</v>
      </c>
      <c r="B478" s="1">
        <v>45364</v>
      </c>
      <c r="C478" t="s">
        <v>411</v>
      </c>
      <c r="D478" t="s">
        <v>1730</v>
      </c>
      <c r="E478" t="s">
        <v>1773</v>
      </c>
      <c r="F478">
        <v>4</v>
      </c>
      <c r="G478" s="4">
        <f>IF(ISBLANK(Sales_Fact[[#This Row],[Quantity]]),AVERAGEIF(E:E,Sales_Fact[[#This Row],[Store_ID]],F:F),Sales_Fact[[#This Row],[Quantity]])</f>
        <v>4</v>
      </c>
      <c r="H478">
        <v>940.77</v>
      </c>
      <c r="I478">
        <v>0.24</v>
      </c>
      <c r="J478" t="s">
        <v>1829</v>
      </c>
      <c r="K478" s="10">
        <v>2859.9407999999999</v>
      </c>
      <c r="L478" s="12">
        <f>Sales_Fact[[#This Row],[Quantity New]]*Sales_Fact[[#This Row],[Unit_Price]]</f>
        <v>3763.08</v>
      </c>
      <c r="M478" s="12">
        <f>Sales_Fact[[#This Row],[Quantity New*Unit Price]]-Sales_Fact[[#This Row],[Total_Amount]]</f>
        <v>903.13920000000007</v>
      </c>
      <c r="N478" s="12">
        <f>Sales_Fact[[#This Row],[Actual Discount]]/Sales_Fact[[#This Row],[Quantity New*Unit Price]]</f>
        <v>0.24000000000000002</v>
      </c>
    </row>
    <row r="479" spans="1:14" x14ac:dyDescent="0.3">
      <c r="A479" t="s">
        <v>2303</v>
      </c>
      <c r="B479" s="1">
        <v>45700</v>
      </c>
      <c r="C479" t="s">
        <v>1446</v>
      </c>
      <c r="D479" t="s">
        <v>1640</v>
      </c>
      <c r="E479" t="s">
        <v>1807</v>
      </c>
      <c r="F479">
        <v>1</v>
      </c>
      <c r="G479" s="4">
        <f>IF(ISBLANK(Sales_Fact[[#This Row],[Quantity]]),AVERAGEIF(E:E,Sales_Fact[[#This Row],[Store_ID]],F:F),Sales_Fact[[#This Row],[Quantity]])</f>
        <v>1</v>
      </c>
      <c r="H479">
        <v>708.88</v>
      </c>
      <c r="I479">
        <v>0.09</v>
      </c>
      <c r="J479" t="s">
        <v>1824</v>
      </c>
      <c r="K479" s="10">
        <v>645.08080000000007</v>
      </c>
      <c r="L479" s="12">
        <f>Sales_Fact[[#This Row],[Quantity New]]*Sales_Fact[[#This Row],[Unit_Price]]</f>
        <v>708.88</v>
      </c>
      <c r="M479" s="12">
        <f>Sales_Fact[[#This Row],[Quantity New*Unit Price]]-Sales_Fact[[#This Row],[Total_Amount]]</f>
        <v>63.799199999999928</v>
      </c>
      <c r="N479" s="12">
        <f>Sales_Fact[[#This Row],[Actual Discount]]/Sales_Fact[[#This Row],[Quantity New*Unit Price]]</f>
        <v>8.99999999999999E-2</v>
      </c>
    </row>
    <row r="480" spans="1:14" x14ac:dyDescent="0.3">
      <c r="A480" t="s">
        <v>2304</v>
      </c>
      <c r="B480" s="1">
        <v>45924</v>
      </c>
      <c r="C480" t="s">
        <v>969</v>
      </c>
      <c r="D480" t="s">
        <v>1608</v>
      </c>
      <c r="E480" t="s">
        <v>1761</v>
      </c>
      <c r="F480">
        <v>1</v>
      </c>
      <c r="G480" s="4">
        <f>IF(ISBLANK(Sales_Fact[[#This Row],[Quantity]]),AVERAGEIF(E:E,Sales_Fact[[#This Row],[Store_ID]],F:F),Sales_Fact[[#This Row],[Quantity]])</f>
        <v>1</v>
      </c>
      <c r="H480">
        <v>790.73</v>
      </c>
      <c r="I480">
        <v>0.24</v>
      </c>
      <c r="J480" t="s">
        <v>1826</v>
      </c>
      <c r="K480" s="10">
        <v>600.95479999999998</v>
      </c>
      <c r="L480" s="12">
        <f>Sales_Fact[[#This Row],[Quantity New]]*Sales_Fact[[#This Row],[Unit_Price]]</f>
        <v>790.73</v>
      </c>
      <c r="M480" s="12">
        <f>Sales_Fact[[#This Row],[Quantity New*Unit Price]]-Sales_Fact[[#This Row],[Total_Amount]]</f>
        <v>189.77520000000004</v>
      </c>
      <c r="N480" s="12">
        <f>Sales_Fact[[#This Row],[Actual Discount]]/Sales_Fact[[#This Row],[Quantity New*Unit Price]]</f>
        <v>0.24000000000000005</v>
      </c>
    </row>
    <row r="481" spans="1:14" x14ac:dyDescent="0.3">
      <c r="A481" t="s">
        <v>2305</v>
      </c>
      <c r="B481" s="1">
        <v>45574</v>
      </c>
      <c r="C481" t="s">
        <v>1389</v>
      </c>
      <c r="D481" t="s">
        <v>1578</v>
      </c>
      <c r="E481" t="s">
        <v>1786</v>
      </c>
      <c r="F481">
        <v>3</v>
      </c>
      <c r="G481" s="4">
        <f>IF(ISBLANK(Sales_Fact[[#This Row],[Quantity]]),AVERAGEIF(E:E,Sales_Fact[[#This Row],[Store_ID]],F:F),Sales_Fact[[#This Row],[Quantity]])</f>
        <v>3</v>
      </c>
      <c r="H481">
        <v>635.13</v>
      </c>
      <c r="I481">
        <v>0.09</v>
      </c>
      <c r="J481" t="s">
        <v>1826</v>
      </c>
      <c r="K481" s="10">
        <v>1733.9049</v>
      </c>
      <c r="L481" s="12">
        <f>Sales_Fact[[#This Row],[Quantity New]]*Sales_Fact[[#This Row],[Unit_Price]]</f>
        <v>1905.3899999999999</v>
      </c>
      <c r="M481" s="12">
        <f>Sales_Fact[[#This Row],[Quantity New*Unit Price]]-Sales_Fact[[#This Row],[Total_Amount]]</f>
        <v>171.48509999999987</v>
      </c>
      <c r="N481" s="12">
        <f>Sales_Fact[[#This Row],[Actual Discount]]/Sales_Fact[[#This Row],[Quantity New*Unit Price]]</f>
        <v>8.9999999999999941E-2</v>
      </c>
    </row>
    <row r="482" spans="1:14" x14ac:dyDescent="0.3">
      <c r="A482" t="s">
        <v>2306</v>
      </c>
      <c r="B482" s="1">
        <v>45233</v>
      </c>
      <c r="C482" t="s">
        <v>849</v>
      </c>
      <c r="D482" t="s">
        <v>1734</v>
      </c>
      <c r="E482" t="s">
        <v>1799</v>
      </c>
      <c r="F482">
        <v>1</v>
      </c>
      <c r="G482" s="4">
        <f>IF(ISBLANK(Sales_Fact[[#This Row],[Quantity]]),AVERAGEIF(E:E,Sales_Fact[[#This Row],[Store_ID]],F:F),Sales_Fact[[#This Row],[Quantity]])</f>
        <v>1</v>
      </c>
      <c r="H482">
        <v>744.88</v>
      </c>
      <c r="I482">
        <v>0.15</v>
      </c>
      <c r="J482" t="s">
        <v>1829</v>
      </c>
      <c r="K482" s="10">
        <v>633.14800000000002</v>
      </c>
      <c r="L482" s="12">
        <f>Sales_Fact[[#This Row],[Quantity New]]*Sales_Fact[[#This Row],[Unit_Price]]</f>
        <v>744.88</v>
      </c>
      <c r="M482" s="12">
        <f>Sales_Fact[[#This Row],[Quantity New*Unit Price]]-Sales_Fact[[#This Row],[Total_Amount]]</f>
        <v>111.73199999999997</v>
      </c>
      <c r="N482" s="12">
        <f>Sales_Fact[[#This Row],[Actual Discount]]/Sales_Fact[[#This Row],[Quantity New*Unit Price]]</f>
        <v>0.14999999999999997</v>
      </c>
    </row>
    <row r="483" spans="1:14" x14ac:dyDescent="0.3">
      <c r="A483" t="s">
        <v>2307</v>
      </c>
      <c r="B483" s="1">
        <v>45745</v>
      </c>
      <c r="C483" t="s">
        <v>604</v>
      </c>
      <c r="D483" t="s">
        <v>1604</v>
      </c>
      <c r="E483" t="s">
        <v>1757</v>
      </c>
      <c r="F483">
        <v>3</v>
      </c>
      <c r="G483" s="4">
        <f>IF(ISBLANK(Sales_Fact[[#This Row],[Quantity]]),AVERAGEIF(E:E,Sales_Fact[[#This Row],[Store_ID]],F:F),Sales_Fact[[#This Row],[Quantity]])</f>
        <v>3</v>
      </c>
      <c r="H483">
        <v>205.34</v>
      </c>
      <c r="I483">
        <v>0.25</v>
      </c>
      <c r="J483" t="s">
        <v>1824</v>
      </c>
      <c r="K483" s="10">
        <v>462.01499999999999</v>
      </c>
      <c r="L483" s="12">
        <f>Sales_Fact[[#This Row],[Quantity New]]*Sales_Fact[[#This Row],[Unit_Price]]</f>
        <v>616.02</v>
      </c>
      <c r="M483" s="12">
        <f>Sales_Fact[[#This Row],[Quantity New*Unit Price]]-Sales_Fact[[#This Row],[Total_Amount]]</f>
        <v>154.005</v>
      </c>
      <c r="N483" s="12">
        <f>Sales_Fact[[#This Row],[Actual Discount]]/Sales_Fact[[#This Row],[Quantity New*Unit Price]]</f>
        <v>0.25</v>
      </c>
    </row>
    <row r="484" spans="1:14" x14ac:dyDescent="0.3">
      <c r="A484" t="s">
        <v>2308</v>
      </c>
      <c r="B484" s="1">
        <v>45851</v>
      </c>
      <c r="C484" t="s">
        <v>1301</v>
      </c>
      <c r="D484" t="s">
        <v>1606</v>
      </c>
      <c r="E484" t="s">
        <v>1782</v>
      </c>
      <c r="F484">
        <v>2</v>
      </c>
      <c r="G484" s="4">
        <f>IF(ISBLANK(Sales_Fact[[#This Row],[Quantity]]),AVERAGEIF(E:E,Sales_Fact[[#This Row],[Store_ID]],F:F),Sales_Fact[[#This Row],[Quantity]])</f>
        <v>2</v>
      </c>
      <c r="H484">
        <v>756.8</v>
      </c>
      <c r="I484">
        <v>0.15</v>
      </c>
      <c r="J484" t="s">
        <v>1824</v>
      </c>
      <c r="K484" s="10">
        <v>1286.56</v>
      </c>
      <c r="L484" s="12">
        <f>Sales_Fact[[#This Row],[Quantity New]]*Sales_Fact[[#This Row],[Unit_Price]]</f>
        <v>1513.6</v>
      </c>
      <c r="M484" s="12">
        <f>Sales_Fact[[#This Row],[Quantity New*Unit Price]]-Sales_Fact[[#This Row],[Total_Amount]]</f>
        <v>227.03999999999996</v>
      </c>
      <c r="N484" s="12">
        <f>Sales_Fact[[#This Row],[Actual Discount]]/Sales_Fact[[#This Row],[Quantity New*Unit Price]]</f>
        <v>0.15</v>
      </c>
    </row>
    <row r="485" spans="1:14" x14ac:dyDescent="0.3">
      <c r="A485" t="s">
        <v>2309</v>
      </c>
      <c r="B485" s="1">
        <v>45308</v>
      </c>
      <c r="C485" t="s">
        <v>172</v>
      </c>
      <c r="D485" t="s">
        <v>1590</v>
      </c>
      <c r="E485" t="s">
        <v>1789</v>
      </c>
      <c r="F485">
        <v>1</v>
      </c>
      <c r="G485" s="4">
        <f>IF(ISBLANK(Sales_Fact[[#This Row],[Quantity]]),AVERAGEIF(E:E,Sales_Fact[[#This Row],[Store_ID]],F:F),Sales_Fact[[#This Row],[Quantity]])</f>
        <v>1</v>
      </c>
      <c r="H485">
        <v>771.73</v>
      </c>
      <c r="I485">
        <v>0.2</v>
      </c>
      <c r="J485" t="s">
        <v>1824</v>
      </c>
      <c r="K485" s="10">
        <v>617.38400000000001</v>
      </c>
      <c r="L485" s="12">
        <f>Sales_Fact[[#This Row],[Quantity New]]*Sales_Fact[[#This Row],[Unit_Price]]</f>
        <v>771.73</v>
      </c>
      <c r="M485" s="12">
        <f>Sales_Fact[[#This Row],[Quantity New*Unit Price]]-Sales_Fact[[#This Row],[Total_Amount]]</f>
        <v>154.346</v>
      </c>
      <c r="N485" s="12">
        <f>Sales_Fact[[#This Row],[Actual Discount]]/Sales_Fact[[#This Row],[Quantity New*Unit Price]]</f>
        <v>0.2</v>
      </c>
    </row>
    <row r="486" spans="1:14" x14ac:dyDescent="0.3">
      <c r="A486" t="s">
        <v>2310</v>
      </c>
      <c r="B486" s="1">
        <v>45639</v>
      </c>
      <c r="C486" t="s">
        <v>1475</v>
      </c>
      <c r="D486" t="s">
        <v>1680</v>
      </c>
      <c r="E486" t="s">
        <v>1807</v>
      </c>
      <c r="F486">
        <v>1</v>
      </c>
      <c r="G486" s="4">
        <f>IF(ISBLANK(Sales_Fact[[#This Row],[Quantity]]),AVERAGEIF(E:E,Sales_Fact[[#This Row],[Store_ID]],F:F),Sales_Fact[[#This Row],[Quantity]])</f>
        <v>1</v>
      </c>
      <c r="H486">
        <v>440.19</v>
      </c>
      <c r="I486">
        <v>0.03</v>
      </c>
      <c r="J486" t="s">
        <v>1826</v>
      </c>
      <c r="K486" s="10">
        <v>426.98430000000002</v>
      </c>
      <c r="L486" s="12">
        <f>Sales_Fact[[#This Row],[Quantity New]]*Sales_Fact[[#This Row],[Unit_Price]]</f>
        <v>440.19</v>
      </c>
      <c r="M486" s="12">
        <f>Sales_Fact[[#This Row],[Quantity New*Unit Price]]-Sales_Fact[[#This Row],[Total_Amount]]</f>
        <v>13.205699999999979</v>
      </c>
      <c r="N486" s="12">
        <f>Sales_Fact[[#This Row],[Actual Discount]]/Sales_Fact[[#This Row],[Quantity New*Unit Price]]</f>
        <v>2.9999999999999954E-2</v>
      </c>
    </row>
    <row r="487" spans="1:14" x14ac:dyDescent="0.3">
      <c r="A487" t="s">
        <v>2311</v>
      </c>
      <c r="B487" s="1">
        <v>45919</v>
      </c>
      <c r="C487" t="s">
        <v>181</v>
      </c>
      <c r="D487" t="s">
        <v>1553</v>
      </c>
      <c r="E487" t="s">
        <v>1761</v>
      </c>
      <c r="F487">
        <v>2</v>
      </c>
      <c r="G487" s="4">
        <f>IF(ISBLANK(Sales_Fact[[#This Row],[Quantity]]),AVERAGEIF(E:E,Sales_Fact[[#This Row],[Store_ID]],F:F),Sales_Fact[[#This Row],[Quantity]])</f>
        <v>2</v>
      </c>
      <c r="H487">
        <v>409</v>
      </c>
      <c r="I487">
        <v>0.17</v>
      </c>
      <c r="J487" t="s">
        <v>1824</v>
      </c>
      <c r="K487" s="10">
        <v>678.93999999999994</v>
      </c>
      <c r="L487" s="12">
        <f>Sales_Fact[[#This Row],[Quantity New]]*Sales_Fact[[#This Row],[Unit_Price]]</f>
        <v>818</v>
      </c>
      <c r="M487" s="12">
        <f>Sales_Fact[[#This Row],[Quantity New*Unit Price]]-Sales_Fact[[#This Row],[Total_Amount]]</f>
        <v>139.06000000000006</v>
      </c>
      <c r="N487" s="12">
        <f>Sales_Fact[[#This Row],[Actual Discount]]/Sales_Fact[[#This Row],[Quantity New*Unit Price]]</f>
        <v>0.17000000000000007</v>
      </c>
    </row>
    <row r="488" spans="1:14" x14ac:dyDescent="0.3">
      <c r="A488" t="s">
        <v>2312</v>
      </c>
      <c r="B488" s="1">
        <v>45333</v>
      </c>
      <c r="C488" t="s">
        <v>1077</v>
      </c>
      <c r="D488" t="s">
        <v>1624</v>
      </c>
      <c r="E488" t="s">
        <v>1813</v>
      </c>
      <c r="F488">
        <v>3</v>
      </c>
      <c r="G488" s="4">
        <f>IF(ISBLANK(Sales_Fact[[#This Row],[Quantity]]),AVERAGEIF(E:E,Sales_Fact[[#This Row],[Store_ID]],F:F),Sales_Fact[[#This Row],[Quantity]])</f>
        <v>3</v>
      </c>
      <c r="H488">
        <v>134.58000000000001</v>
      </c>
      <c r="I488">
        <v>0.04</v>
      </c>
      <c r="J488" t="s">
        <v>1829</v>
      </c>
      <c r="K488" s="10">
        <v>387.59039999999999</v>
      </c>
      <c r="L488" s="12">
        <f>Sales_Fact[[#This Row],[Quantity New]]*Sales_Fact[[#This Row],[Unit_Price]]</f>
        <v>403.74</v>
      </c>
      <c r="M488" s="12">
        <f>Sales_Fact[[#This Row],[Quantity New*Unit Price]]-Sales_Fact[[#This Row],[Total_Amount]]</f>
        <v>16.149600000000021</v>
      </c>
      <c r="N488" s="12">
        <f>Sales_Fact[[#This Row],[Actual Discount]]/Sales_Fact[[#This Row],[Quantity New*Unit Price]]</f>
        <v>4.0000000000000049E-2</v>
      </c>
    </row>
    <row r="489" spans="1:14" x14ac:dyDescent="0.3">
      <c r="A489" t="s">
        <v>2313</v>
      </c>
      <c r="B489" s="1">
        <v>45811</v>
      </c>
      <c r="C489" t="s">
        <v>1092</v>
      </c>
      <c r="D489" t="s">
        <v>1626</v>
      </c>
      <c r="E489" t="s">
        <v>1779</v>
      </c>
      <c r="F489">
        <v>4</v>
      </c>
      <c r="G489" s="4">
        <f>IF(ISBLANK(Sales_Fact[[#This Row],[Quantity]]),AVERAGEIF(E:E,Sales_Fact[[#This Row],[Store_ID]],F:F),Sales_Fact[[#This Row],[Quantity]])</f>
        <v>4</v>
      </c>
      <c r="H489">
        <v>284.44</v>
      </c>
      <c r="I489">
        <v>0.02</v>
      </c>
      <c r="J489" t="s">
        <v>1824</v>
      </c>
      <c r="K489" s="10">
        <v>1115.0047999999999</v>
      </c>
      <c r="L489" s="12">
        <f>Sales_Fact[[#This Row],[Quantity New]]*Sales_Fact[[#This Row],[Unit_Price]]</f>
        <v>1137.76</v>
      </c>
      <c r="M489" s="12">
        <f>Sales_Fact[[#This Row],[Quantity New*Unit Price]]-Sales_Fact[[#This Row],[Total_Amount]]</f>
        <v>22.755200000000059</v>
      </c>
      <c r="N489" s="12">
        <f>Sales_Fact[[#This Row],[Actual Discount]]/Sales_Fact[[#This Row],[Quantity New*Unit Price]]</f>
        <v>2.0000000000000052E-2</v>
      </c>
    </row>
    <row r="490" spans="1:14" x14ac:dyDescent="0.3">
      <c r="A490" t="s">
        <v>2314</v>
      </c>
      <c r="B490" s="1">
        <v>45726</v>
      </c>
      <c r="C490" t="s">
        <v>1260</v>
      </c>
      <c r="D490" t="s">
        <v>1694</v>
      </c>
      <c r="E490" t="s">
        <v>1797</v>
      </c>
      <c r="F490">
        <v>4</v>
      </c>
      <c r="G490" s="4">
        <f>IF(ISBLANK(Sales_Fact[[#This Row],[Quantity]]),AVERAGEIF(E:E,Sales_Fact[[#This Row],[Store_ID]],F:F),Sales_Fact[[#This Row],[Quantity]])</f>
        <v>4</v>
      </c>
      <c r="H490">
        <v>922.69</v>
      </c>
      <c r="I490">
        <v>0.16</v>
      </c>
      <c r="J490" t="s">
        <v>1824</v>
      </c>
      <c r="K490" s="10">
        <v>3100.2384000000002</v>
      </c>
      <c r="L490" s="12">
        <f>Sales_Fact[[#This Row],[Quantity New]]*Sales_Fact[[#This Row],[Unit_Price]]</f>
        <v>3690.76</v>
      </c>
      <c r="M490" s="12">
        <f>Sales_Fact[[#This Row],[Quantity New*Unit Price]]-Sales_Fact[[#This Row],[Total_Amount]]</f>
        <v>590.52160000000003</v>
      </c>
      <c r="N490" s="12">
        <f>Sales_Fact[[#This Row],[Actual Discount]]/Sales_Fact[[#This Row],[Quantity New*Unit Price]]</f>
        <v>0.16</v>
      </c>
    </row>
    <row r="491" spans="1:14" x14ac:dyDescent="0.3">
      <c r="A491" t="s">
        <v>2315</v>
      </c>
      <c r="B491" s="1">
        <v>45644</v>
      </c>
      <c r="C491" t="s">
        <v>875</v>
      </c>
      <c r="D491" t="s">
        <v>1620</v>
      </c>
      <c r="E491" t="s">
        <v>1776</v>
      </c>
      <c r="F491">
        <v>2</v>
      </c>
      <c r="G491" s="4">
        <f>IF(ISBLANK(Sales_Fact[[#This Row],[Quantity]]),AVERAGEIF(E:E,Sales_Fact[[#This Row],[Store_ID]],F:F),Sales_Fact[[#This Row],[Quantity]])</f>
        <v>2</v>
      </c>
      <c r="H491">
        <v>992.55</v>
      </c>
      <c r="I491">
        <v>0.28000000000000003</v>
      </c>
      <c r="J491" t="s">
        <v>1824</v>
      </c>
      <c r="K491" s="10">
        <v>1429.2719999999999</v>
      </c>
      <c r="L491" s="12">
        <f>Sales_Fact[[#This Row],[Quantity New]]*Sales_Fact[[#This Row],[Unit_Price]]</f>
        <v>1985.1</v>
      </c>
      <c r="M491" s="12">
        <f>Sales_Fact[[#This Row],[Quantity New*Unit Price]]-Sales_Fact[[#This Row],[Total_Amount]]</f>
        <v>555.82799999999997</v>
      </c>
      <c r="N491" s="12">
        <f>Sales_Fact[[#This Row],[Actual Discount]]/Sales_Fact[[#This Row],[Quantity New*Unit Price]]</f>
        <v>0.28000000000000003</v>
      </c>
    </row>
    <row r="492" spans="1:14" x14ac:dyDescent="0.3">
      <c r="A492" t="s">
        <v>2316</v>
      </c>
      <c r="B492" s="1">
        <v>45371</v>
      </c>
      <c r="C492" t="s">
        <v>1298</v>
      </c>
      <c r="D492" t="s">
        <v>1726</v>
      </c>
      <c r="E492" t="s">
        <v>1810</v>
      </c>
      <c r="F492">
        <v>1</v>
      </c>
      <c r="G492" s="4">
        <f>IF(ISBLANK(Sales_Fact[[#This Row],[Quantity]]),AVERAGEIF(E:E,Sales_Fact[[#This Row],[Store_ID]],F:F),Sales_Fact[[#This Row],[Quantity]])</f>
        <v>1</v>
      </c>
      <c r="H492">
        <v>170.43</v>
      </c>
      <c r="I492">
        <v>0.03</v>
      </c>
      <c r="J492" t="s">
        <v>1824</v>
      </c>
      <c r="K492" s="10">
        <v>165.31710000000001</v>
      </c>
      <c r="L492" s="12">
        <f>Sales_Fact[[#This Row],[Quantity New]]*Sales_Fact[[#This Row],[Unit_Price]]</f>
        <v>170.43</v>
      </c>
      <c r="M492" s="12">
        <f>Sales_Fact[[#This Row],[Quantity New*Unit Price]]-Sales_Fact[[#This Row],[Total_Amount]]</f>
        <v>5.1128999999999962</v>
      </c>
      <c r="N492" s="12">
        <f>Sales_Fact[[#This Row],[Actual Discount]]/Sales_Fact[[#This Row],[Quantity New*Unit Price]]</f>
        <v>2.9999999999999978E-2</v>
      </c>
    </row>
    <row r="493" spans="1:14" x14ac:dyDescent="0.3">
      <c r="A493" t="s">
        <v>2317</v>
      </c>
      <c r="B493" s="1">
        <v>45462</v>
      </c>
      <c r="C493" t="s">
        <v>722</v>
      </c>
      <c r="D493" t="s">
        <v>1692</v>
      </c>
      <c r="E493" t="s">
        <v>1761</v>
      </c>
      <c r="F493">
        <v>3</v>
      </c>
      <c r="G493" s="4">
        <f>IF(ISBLANK(Sales_Fact[[#This Row],[Quantity]]),AVERAGEIF(E:E,Sales_Fact[[#This Row],[Store_ID]],F:F),Sales_Fact[[#This Row],[Quantity]])</f>
        <v>3</v>
      </c>
      <c r="H493">
        <v>480.51</v>
      </c>
      <c r="I493">
        <v>0.03</v>
      </c>
      <c r="J493" t="s">
        <v>1824</v>
      </c>
      <c r="K493" s="10">
        <v>1398.2841000000001</v>
      </c>
      <c r="L493" s="12">
        <f>Sales_Fact[[#This Row],[Quantity New]]*Sales_Fact[[#This Row],[Unit_Price]]</f>
        <v>1441.53</v>
      </c>
      <c r="M493" s="12">
        <f>Sales_Fact[[#This Row],[Quantity New*Unit Price]]-Sales_Fact[[#This Row],[Total_Amount]]</f>
        <v>43.245899999999892</v>
      </c>
      <c r="N493" s="12">
        <f>Sales_Fact[[#This Row],[Actual Discount]]/Sales_Fact[[#This Row],[Quantity New*Unit Price]]</f>
        <v>2.9999999999999926E-2</v>
      </c>
    </row>
    <row r="494" spans="1:14" x14ac:dyDescent="0.3">
      <c r="A494" t="s">
        <v>2318</v>
      </c>
      <c r="B494" s="1">
        <v>45632</v>
      </c>
      <c r="C494" t="s">
        <v>523</v>
      </c>
      <c r="D494" t="s">
        <v>1646</v>
      </c>
      <c r="E494" t="s">
        <v>1779</v>
      </c>
      <c r="F494">
        <v>2</v>
      </c>
      <c r="G494" s="4">
        <f>IF(ISBLANK(Sales_Fact[[#This Row],[Quantity]]),AVERAGEIF(E:E,Sales_Fact[[#This Row],[Store_ID]],F:F),Sales_Fact[[#This Row],[Quantity]])</f>
        <v>2</v>
      </c>
      <c r="H494">
        <v>955.66</v>
      </c>
      <c r="I494">
        <v>0.28999999999999998</v>
      </c>
      <c r="J494" t="s">
        <v>1829</v>
      </c>
      <c r="K494" s="10">
        <v>1357.0372</v>
      </c>
      <c r="L494" s="12">
        <f>Sales_Fact[[#This Row],[Quantity New]]*Sales_Fact[[#This Row],[Unit_Price]]</f>
        <v>1911.32</v>
      </c>
      <c r="M494" s="12">
        <f>Sales_Fact[[#This Row],[Quantity New*Unit Price]]-Sales_Fact[[#This Row],[Total_Amount]]</f>
        <v>554.28279999999995</v>
      </c>
      <c r="N494" s="12">
        <f>Sales_Fact[[#This Row],[Actual Discount]]/Sales_Fact[[#This Row],[Quantity New*Unit Price]]</f>
        <v>0.28999999999999998</v>
      </c>
    </row>
    <row r="495" spans="1:14" x14ac:dyDescent="0.3">
      <c r="A495" t="s">
        <v>2319</v>
      </c>
      <c r="B495" s="1">
        <v>45863</v>
      </c>
      <c r="C495" t="s">
        <v>1395</v>
      </c>
      <c r="D495" t="s">
        <v>1692</v>
      </c>
      <c r="E495" t="s">
        <v>1752</v>
      </c>
      <c r="F495">
        <v>2</v>
      </c>
      <c r="G495" s="4">
        <f>IF(ISBLANK(Sales_Fact[[#This Row],[Quantity]]),AVERAGEIF(E:E,Sales_Fact[[#This Row],[Store_ID]],F:F),Sales_Fact[[#This Row],[Quantity]])</f>
        <v>2</v>
      </c>
      <c r="H495">
        <v>488.02</v>
      </c>
      <c r="I495">
        <v>0.27</v>
      </c>
      <c r="J495" t="s">
        <v>1826</v>
      </c>
      <c r="K495" s="10">
        <v>712.50919999999996</v>
      </c>
      <c r="L495" s="12">
        <f>Sales_Fact[[#This Row],[Quantity New]]*Sales_Fact[[#This Row],[Unit_Price]]</f>
        <v>976.04</v>
      </c>
      <c r="M495" s="12">
        <f>Sales_Fact[[#This Row],[Quantity New*Unit Price]]-Sales_Fact[[#This Row],[Total_Amount]]</f>
        <v>263.5308</v>
      </c>
      <c r="N495" s="12">
        <f>Sales_Fact[[#This Row],[Actual Discount]]/Sales_Fact[[#This Row],[Quantity New*Unit Price]]</f>
        <v>0.27</v>
      </c>
    </row>
    <row r="496" spans="1:14" x14ac:dyDescent="0.3">
      <c r="A496" t="s">
        <v>2320</v>
      </c>
      <c r="B496" s="1">
        <v>45501</v>
      </c>
      <c r="C496" t="s">
        <v>770</v>
      </c>
      <c r="D496" t="s">
        <v>1584</v>
      </c>
      <c r="E496" t="s">
        <v>1752</v>
      </c>
      <c r="F496">
        <v>1</v>
      </c>
      <c r="G496" s="4">
        <f>IF(ISBLANK(Sales_Fact[[#This Row],[Quantity]]),AVERAGEIF(E:E,Sales_Fact[[#This Row],[Store_ID]],F:F),Sales_Fact[[#This Row],[Quantity]])</f>
        <v>1</v>
      </c>
      <c r="H496">
        <v>917.17</v>
      </c>
      <c r="I496">
        <v>0.13</v>
      </c>
      <c r="J496" t="s">
        <v>1829</v>
      </c>
      <c r="K496" s="10">
        <v>797.93790000000001</v>
      </c>
      <c r="L496" s="12">
        <f>Sales_Fact[[#This Row],[Quantity New]]*Sales_Fact[[#This Row],[Unit_Price]]</f>
        <v>917.17</v>
      </c>
      <c r="M496" s="12">
        <f>Sales_Fact[[#This Row],[Quantity New*Unit Price]]-Sales_Fact[[#This Row],[Total_Amount]]</f>
        <v>119.23209999999995</v>
      </c>
      <c r="N496" s="12">
        <f>Sales_Fact[[#This Row],[Actual Discount]]/Sales_Fact[[#This Row],[Quantity New*Unit Price]]</f>
        <v>0.12999999999999995</v>
      </c>
    </row>
    <row r="497" spans="1:14" x14ac:dyDescent="0.3">
      <c r="A497" t="s">
        <v>2321</v>
      </c>
      <c r="B497" s="1">
        <v>45568</v>
      </c>
      <c r="C497" t="s">
        <v>1020</v>
      </c>
      <c r="D497" t="s">
        <v>1562</v>
      </c>
      <c r="E497" t="s">
        <v>1773</v>
      </c>
      <c r="F497">
        <v>2</v>
      </c>
      <c r="G497" s="4">
        <f>IF(ISBLANK(Sales_Fact[[#This Row],[Quantity]]),AVERAGEIF(E:E,Sales_Fact[[#This Row],[Store_ID]],F:F),Sales_Fact[[#This Row],[Quantity]])</f>
        <v>2</v>
      </c>
      <c r="H497">
        <v>406.46</v>
      </c>
      <c r="I497">
        <v>0.3</v>
      </c>
      <c r="J497" t="s">
        <v>1826</v>
      </c>
      <c r="K497" s="10">
        <v>569.04399999999998</v>
      </c>
      <c r="L497" s="12">
        <f>Sales_Fact[[#This Row],[Quantity New]]*Sales_Fact[[#This Row],[Unit_Price]]</f>
        <v>812.92</v>
      </c>
      <c r="M497" s="12">
        <f>Sales_Fact[[#This Row],[Quantity New*Unit Price]]-Sales_Fact[[#This Row],[Total_Amount]]</f>
        <v>243.87599999999998</v>
      </c>
      <c r="N497" s="12">
        <f>Sales_Fact[[#This Row],[Actual Discount]]/Sales_Fact[[#This Row],[Quantity New*Unit Price]]</f>
        <v>0.3</v>
      </c>
    </row>
    <row r="498" spans="1:14" x14ac:dyDescent="0.3">
      <c r="A498" t="s">
        <v>2322</v>
      </c>
      <c r="B498" s="1">
        <v>45238</v>
      </c>
      <c r="C498" t="s">
        <v>746</v>
      </c>
      <c r="D498" t="s">
        <v>1738</v>
      </c>
      <c r="E498" t="s">
        <v>1752</v>
      </c>
      <c r="F498">
        <v>2</v>
      </c>
      <c r="G498" s="4">
        <f>IF(ISBLANK(Sales_Fact[[#This Row],[Quantity]]),AVERAGEIF(E:E,Sales_Fact[[#This Row],[Store_ID]],F:F),Sales_Fact[[#This Row],[Quantity]])</f>
        <v>2</v>
      </c>
      <c r="H498">
        <v>264.39</v>
      </c>
      <c r="I498">
        <v>0.11</v>
      </c>
      <c r="J498" t="s">
        <v>1829</v>
      </c>
      <c r="K498" s="10">
        <v>470.61419999999998</v>
      </c>
      <c r="L498" s="12">
        <f>Sales_Fact[[#This Row],[Quantity New]]*Sales_Fact[[#This Row],[Unit_Price]]</f>
        <v>528.78</v>
      </c>
      <c r="M498" s="12">
        <f>Sales_Fact[[#This Row],[Quantity New*Unit Price]]-Sales_Fact[[#This Row],[Total_Amount]]</f>
        <v>58.16579999999999</v>
      </c>
      <c r="N498" s="12">
        <f>Sales_Fact[[#This Row],[Actual Discount]]/Sales_Fact[[#This Row],[Quantity New*Unit Price]]</f>
        <v>0.10999999999999999</v>
      </c>
    </row>
    <row r="499" spans="1:14" x14ac:dyDescent="0.3">
      <c r="A499" t="s">
        <v>2323</v>
      </c>
      <c r="B499" s="1">
        <v>45754</v>
      </c>
      <c r="C499" t="s">
        <v>628</v>
      </c>
      <c r="D499" t="s">
        <v>1684</v>
      </c>
      <c r="E499" t="s">
        <v>1804</v>
      </c>
      <c r="F499">
        <v>1</v>
      </c>
      <c r="G499" s="4">
        <f>IF(ISBLANK(Sales_Fact[[#This Row],[Quantity]]),AVERAGEIF(E:E,Sales_Fact[[#This Row],[Store_ID]],F:F),Sales_Fact[[#This Row],[Quantity]])</f>
        <v>1</v>
      </c>
      <c r="H499">
        <v>414.97</v>
      </c>
      <c r="I499">
        <v>0.22</v>
      </c>
      <c r="J499" t="s">
        <v>1826</v>
      </c>
      <c r="K499" s="10">
        <v>323.67660000000001</v>
      </c>
      <c r="L499" s="12">
        <f>Sales_Fact[[#This Row],[Quantity New]]*Sales_Fact[[#This Row],[Unit_Price]]</f>
        <v>414.97</v>
      </c>
      <c r="M499" s="12">
        <f>Sales_Fact[[#This Row],[Quantity New*Unit Price]]-Sales_Fact[[#This Row],[Total_Amount]]</f>
        <v>91.29340000000002</v>
      </c>
      <c r="N499" s="12">
        <f>Sales_Fact[[#This Row],[Actual Discount]]/Sales_Fact[[#This Row],[Quantity New*Unit Price]]</f>
        <v>0.22000000000000003</v>
      </c>
    </row>
    <row r="500" spans="1:14" x14ac:dyDescent="0.3">
      <c r="A500" t="s">
        <v>2324</v>
      </c>
      <c r="B500" s="1">
        <v>45280</v>
      </c>
      <c r="C500" t="s">
        <v>493</v>
      </c>
      <c r="D500" t="s">
        <v>1598</v>
      </c>
      <c r="E500" t="s">
        <v>1794</v>
      </c>
      <c r="F500">
        <v>2</v>
      </c>
      <c r="G500" s="4">
        <f>IF(ISBLANK(Sales_Fact[[#This Row],[Quantity]]),AVERAGEIF(E:E,Sales_Fact[[#This Row],[Store_ID]],F:F),Sales_Fact[[#This Row],[Quantity]])</f>
        <v>2</v>
      </c>
      <c r="H500">
        <v>583.51</v>
      </c>
      <c r="I500">
        <v>0.2</v>
      </c>
      <c r="J500" t="s">
        <v>1829</v>
      </c>
      <c r="K500" s="10">
        <v>933.61599999999999</v>
      </c>
      <c r="L500" s="12">
        <f>Sales_Fact[[#This Row],[Quantity New]]*Sales_Fact[[#This Row],[Unit_Price]]</f>
        <v>1167.02</v>
      </c>
      <c r="M500" s="12">
        <f>Sales_Fact[[#This Row],[Quantity New*Unit Price]]-Sales_Fact[[#This Row],[Total_Amount]]</f>
        <v>233.404</v>
      </c>
      <c r="N500" s="12">
        <f>Sales_Fact[[#This Row],[Actual Discount]]/Sales_Fact[[#This Row],[Quantity New*Unit Price]]</f>
        <v>0.2</v>
      </c>
    </row>
    <row r="501" spans="1:14" x14ac:dyDescent="0.3">
      <c r="A501" t="s">
        <v>2325</v>
      </c>
      <c r="B501" s="1">
        <v>45911</v>
      </c>
      <c r="C501" t="s">
        <v>55</v>
      </c>
      <c r="D501" t="s">
        <v>1610</v>
      </c>
      <c r="E501" t="s">
        <v>1807</v>
      </c>
      <c r="F501">
        <v>1</v>
      </c>
      <c r="G501" s="4">
        <f>IF(ISBLANK(Sales_Fact[[#This Row],[Quantity]]),AVERAGEIF(E:E,Sales_Fact[[#This Row],[Store_ID]],F:F),Sales_Fact[[#This Row],[Quantity]])</f>
        <v>1</v>
      </c>
      <c r="H501">
        <v>659.27</v>
      </c>
      <c r="I501">
        <v>0.15</v>
      </c>
      <c r="J501" t="s">
        <v>1826</v>
      </c>
      <c r="K501" s="10">
        <v>560.37950000000001</v>
      </c>
      <c r="L501" s="12">
        <f>Sales_Fact[[#This Row],[Quantity New]]*Sales_Fact[[#This Row],[Unit_Price]]</f>
        <v>659.27</v>
      </c>
      <c r="M501" s="12">
        <f>Sales_Fact[[#This Row],[Quantity New*Unit Price]]-Sales_Fact[[#This Row],[Total_Amount]]</f>
        <v>98.890499999999975</v>
      </c>
      <c r="N501" s="12">
        <f>Sales_Fact[[#This Row],[Actual Discount]]/Sales_Fact[[#This Row],[Quantity New*Unit Price]]</f>
        <v>0.14999999999999997</v>
      </c>
    </row>
    <row r="502" spans="1:14" x14ac:dyDescent="0.3">
      <c r="A502" t="s">
        <v>2326</v>
      </c>
      <c r="B502" s="1">
        <v>45627</v>
      </c>
      <c r="C502" t="s">
        <v>1377</v>
      </c>
      <c r="D502" t="s">
        <v>1549</v>
      </c>
      <c r="E502" t="s">
        <v>1769</v>
      </c>
      <c r="F502">
        <v>4</v>
      </c>
      <c r="G502" s="4">
        <f>IF(ISBLANK(Sales_Fact[[#This Row],[Quantity]]),AVERAGEIF(E:E,Sales_Fact[[#This Row],[Store_ID]],F:F),Sales_Fact[[#This Row],[Quantity]])</f>
        <v>4</v>
      </c>
      <c r="H502">
        <v>106.66</v>
      </c>
      <c r="I502">
        <v>0.2</v>
      </c>
      <c r="J502" t="s">
        <v>1829</v>
      </c>
      <c r="K502" s="10">
        <v>341.31200000000001</v>
      </c>
      <c r="L502" s="12">
        <f>Sales_Fact[[#This Row],[Quantity New]]*Sales_Fact[[#This Row],[Unit_Price]]</f>
        <v>426.64</v>
      </c>
      <c r="M502" s="12">
        <f>Sales_Fact[[#This Row],[Quantity New*Unit Price]]-Sales_Fact[[#This Row],[Total_Amount]]</f>
        <v>85.327999999999975</v>
      </c>
      <c r="N502" s="12">
        <f>Sales_Fact[[#This Row],[Actual Discount]]/Sales_Fact[[#This Row],[Quantity New*Unit Price]]</f>
        <v>0.19999999999999996</v>
      </c>
    </row>
    <row r="503" spans="1:14" x14ac:dyDescent="0.3">
      <c r="A503" t="s">
        <v>2327</v>
      </c>
      <c r="B503" s="1">
        <v>45617</v>
      </c>
      <c r="C503" t="s">
        <v>544</v>
      </c>
      <c r="D503" t="s">
        <v>1568</v>
      </c>
      <c r="E503" t="s">
        <v>1773</v>
      </c>
      <c r="F503">
        <v>4</v>
      </c>
      <c r="G503" s="4">
        <f>IF(ISBLANK(Sales_Fact[[#This Row],[Quantity]]),AVERAGEIF(E:E,Sales_Fact[[#This Row],[Store_ID]],F:F),Sales_Fact[[#This Row],[Quantity]])</f>
        <v>4</v>
      </c>
      <c r="H503">
        <v>168.55</v>
      </c>
      <c r="I503">
        <v>0.15</v>
      </c>
      <c r="J503" t="s">
        <v>1826</v>
      </c>
      <c r="K503" s="10">
        <v>573.07000000000005</v>
      </c>
      <c r="L503" s="12">
        <f>Sales_Fact[[#This Row],[Quantity New]]*Sales_Fact[[#This Row],[Unit_Price]]</f>
        <v>674.2</v>
      </c>
      <c r="M503" s="12">
        <f>Sales_Fact[[#This Row],[Quantity New*Unit Price]]-Sales_Fact[[#This Row],[Total_Amount]]</f>
        <v>101.13</v>
      </c>
      <c r="N503" s="12">
        <f>Sales_Fact[[#This Row],[Actual Discount]]/Sales_Fact[[#This Row],[Quantity New*Unit Price]]</f>
        <v>0.15</v>
      </c>
    </row>
    <row r="504" spans="1:14" x14ac:dyDescent="0.3">
      <c r="A504" t="s">
        <v>2328</v>
      </c>
      <c r="B504" s="1">
        <v>45899</v>
      </c>
      <c r="C504" t="s">
        <v>1501</v>
      </c>
      <c r="D504" t="s">
        <v>1636</v>
      </c>
      <c r="E504" t="s">
        <v>1761</v>
      </c>
      <c r="F504">
        <v>1</v>
      </c>
      <c r="G504" s="4">
        <f>IF(ISBLANK(Sales_Fact[[#This Row],[Quantity]]),AVERAGEIF(E:E,Sales_Fact[[#This Row],[Store_ID]],F:F),Sales_Fact[[#This Row],[Quantity]])</f>
        <v>1</v>
      </c>
      <c r="H504">
        <v>230.53</v>
      </c>
      <c r="I504">
        <v>0.06</v>
      </c>
      <c r="J504" t="s">
        <v>1829</v>
      </c>
      <c r="K504" s="10">
        <v>216.69820000000001</v>
      </c>
      <c r="L504" s="12">
        <f>Sales_Fact[[#This Row],[Quantity New]]*Sales_Fact[[#This Row],[Unit_Price]]</f>
        <v>230.53</v>
      </c>
      <c r="M504" s="12">
        <f>Sales_Fact[[#This Row],[Quantity New*Unit Price]]-Sales_Fact[[#This Row],[Total_Amount]]</f>
        <v>13.831799999999987</v>
      </c>
      <c r="N504" s="12">
        <f>Sales_Fact[[#This Row],[Actual Discount]]/Sales_Fact[[#This Row],[Quantity New*Unit Price]]</f>
        <v>5.9999999999999942E-2</v>
      </c>
    </row>
    <row r="505" spans="1:14" x14ac:dyDescent="0.3">
      <c r="A505" t="s">
        <v>2329</v>
      </c>
      <c r="B505" s="1">
        <v>45889</v>
      </c>
      <c r="C505" t="s">
        <v>40</v>
      </c>
      <c r="D505" t="s">
        <v>1656</v>
      </c>
      <c r="E505" t="s">
        <v>1757</v>
      </c>
      <c r="F505">
        <v>2</v>
      </c>
      <c r="G505" s="4">
        <f>IF(ISBLANK(Sales_Fact[[#This Row],[Quantity]]),AVERAGEIF(E:E,Sales_Fact[[#This Row],[Store_ID]],F:F),Sales_Fact[[#This Row],[Quantity]])</f>
        <v>2</v>
      </c>
      <c r="H505">
        <v>355.41</v>
      </c>
      <c r="I505">
        <v>0.13</v>
      </c>
      <c r="J505" t="s">
        <v>1829</v>
      </c>
      <c r="K505" s="10">
        <v>618.41340000000002</v>
      </c>
      <c r="L505" s="12">
        <f>Sales_Fact[[#This Row],[Quantity New]]*Sales_Fact[[#This Row],[Unit_Price]]</f>
        <v>710.82</v>
      </c>
      <c r="M505" s="12">
        <f>Sales_Fact[[#This Row],[Quantity New*Unit Price]]-Sales_Fact[[#This Row],[Total_Amount]]</f>
        <v>92.406600000000026</v>
      </c>
      <c r="N505" s="12">
        <f>Sales_Fact[[#This Row],[Actual Discount]]/Sales_Fact[[#This Row],[Quantity New*Unit Price]]</f>
        <v>0.13000000000000003</v>
      </c>
    </row>
    <row r="506" spans="1:14" x14ac:dyDescent="0.3">
      <c r="A506" t="s">
        <v>2330</v>
      </c>
      <c r="B506" s="1">
        <v>45943</v>
      </c>
      <c r="C506" t="s">
        <v>556</v>
      </c>
      <c r="D506" t="s">
        <v>1642</v>
      </c>
      <c r="E506" t="s">
        <v>1761</v>
      </c>
      <c r="F506">
        <v>3</v>
      </c>
      <c r="G506" s="4">
        <f>IF(ISBLANK(Sales_Fact[[#This Row],[Quantity]]),AVERAGEIF(E:E,Sales_Fact[[#This Row],[Store_ID]],F:F),Sales_Fact[[#This Row],[Quantity]])</f>
        <v>3</v>
      </c>
      <c r="H506">
        <v>843.44</v>
      </c>
      <c r="I506">
        <v>0.22</v>
      </c>
      <c r="J506" t="s">
        <v>1824</v>
      </c>
      <c r="K506" s="10">
        <v>1973.6496</v>
      </c>
      <c r="L506" s="12">
        <f>Sales_Fact[[#This Row],[Quantity New]]*Sales_Fact[[#This Row],[Unit_Price]]</f>
        <v>2530.3200000000002</v>
      </c>
      <c r="M506" s="12">
        <f>Sales_Fact[[#This Row],[Quantity New*Unit Price]]-Sales_Fact[[#This Row],[Total_Amount]]</f>
        <v>556.6704000000002</v>
      </c>
      <c r="N506" s="12">
        <f>Sales_Fact[[#This Row],[Actual Discount]]/Sales_Fact[[#This Row],[Quantity New*Unit Price]]</f>
        <v>0.22000000000000006</v>
      </c>
    </row>
    <row r="507" spans="1:14" x14ac:dyDescent="0.3">
      <c r="A507" t="s">
        <v>2331</v>
      </c>
      <c r="B507" s="1">
        <v>45306</v>
      </c>
      <c r="C507" t="s">
        <v>544</v>
      </c>
      <c r="D507" t="s">
        <v>1738</v>
      </c>
      <c r="E507" t="s">
        <v>1757</v>
      </c>
      <c r="F507">
        <v>1</v>
      </c>
      <c r="G507" s="4">
        <f>IF(ISBLANK(Sales_Fact[[#This Row],[Quantity]]),AVERAGEIF(E:E,Sales_Fact[[#This Row],[Store_ID]],F:F),Sales_Fact[[#This Row],[Quantity]])</f>
        <v>1</v>
      </c>
      <c r="H507">
        <v>301.60000000000002</v>
      </c>
      <c r="I507">
        <v>0.27</v>
      </c>
      <c r="J507" t="s">
        <v>1824</v>
      </c>
      <c r="K507" s="10">
        <v>220.16800000000001</v>
      </c>
      <c r="L507" s="12">
        <f>Sales_Fact[[#This Row],[Quantity New]]*Sales_Fact[[#This Row],[Unit_Price]]</f>
        <v>301.60000000000002</v>
      </c>
      <c r="M507" s="12">
        <f>Sales_Fact[[#This Row],[Quantity New*Unit Price]]-Sales_Fact[[#This Row],[Total_Amount]]</f>
        <v>81.432000000000016</v>
      </c>
      <c r="N507" s="12">
        <f>Sales_Fact[[#This Row],[Actual Discount]]/Sales_Fact[[#This Row],[Quantity New*Unit Price]]</f>
        <v>0.27</v>
      </c>
    </row>
    <row r="508" spans="1:14" x14ac:dyDescent="0.3">
      <c r="A508" t="s">
        <v>2332</v>
      </c>
      <c r="B508" s="1">
        <v>45772</v>
      </c>
      <c r="C508" t="s">
        <v>164</v>
      </c>
      <c r="D508" t="s">
        <v>1726</v>
      </c>
      <c r="E508" t="s">
        <v>1761</v>
      </c>
      <c r="F508">
        <v>3</v>
      </c>
      <c r="G508" s="4">
        <f>IF(ISBLANK(Sales_Fact[[#This Row],[Quantity]]),AVERAGEIF(E:E,Sales_Fact[[#This Row],[Store_ID]],F:F),Sales_Fact[[#This Row],[Quantity]])</f>
        <v>3</v>
      </c>
      <c r="H508">
        <v>21.59</v>
      </c>
      <c r="I508">
        <v>0.16</v>
      </c>
      <c r="J508" t="s">
        <v>1829</v>
      </c>
      <c r="K508" s="10">
        <v>54.406799999999997</v>
      </c>
      <c r="L508" s="12">
        <f>Sales_Fact[[#This Row],[Quantity New]]*Sales_Fact[[#This Row],[Unit_Price]]</f>
        <v>64.77</v>
      </c>
      <c r="M508" s="12">
        <f>Sales_Fact[[#This Row],[Quantity New*Unit Price]]-Sales_Fact[[#This Row],[Total_Amount]]</f>
        <v>10.363199999999999</v>
      </c>
      <c r="N508" s="12">
        <f>Sales_Fact[[#This Row],[Actual Discount]]/Sales_Fact[[#This Row],[Quantity New*Unit Price]]</f>
        <v>0.16</v>
      </c>
    </row>
    <row r="509" spans="1:14" x14ac:dyDescent="0.3">
      <c r="A509" t="s">
        <v>2333</v>
      </c>
      <c r="B509" s="1">
        <v>45346</v>
      </c>
      <c r="C509" t="s">
        <v>690</v>
      </c>
      <c r="D509" t="s">
        <v>1574</v>
      </c>
      <c r="E509" t="s">
        <v>1761</v>
      </c>
      <c r="F509">
        <v>4</v>
      </c>
      <c r="G509" s="4">
        <f>IF(ISBLANK(Sales_Fact[[#This Row],[Quantity]]),AVERAGEIF(E:E,Sales_Fact[[#This Row],[Store_ID]],F:F),Sales_Fact[[#This Row],[Quantity]])</f>
        <v>4</v>
      </c>
      <c r="H509">
        <v>284.24</v>
      </c>
      <c r="I509">
        <v>0.09</v>
      </c>
      <c r="J509" t="s">
        <v>1824</v>
      </c>
      <c r="K509" s="10">
        <v>1034.6335999999999</v>
      </c>
      <c r="L509" s="12">
        <f>Sales_Fact[[#This Row],[Quantity New]]*Sales_Fact[[#This Row],[Unit_Price]]</f>
        <v>1136.96</v>
      </c>
      <c r="M509" s="12">
        <f>Sales_Fact[[#This Row],[Quantity New*Unit Price]]-Sales_Fact[[#This Row],[Total_Amount]]</f>
        <v>102.32640000000015</v>
      </c>
      <c r="N509" s="12">
        <f>Sales_Fact[[#This Row],[Actual Discount]]/Sales_Fact[[#This Row],[Quantity New*Unit Price]]</f>
        <v>9.0000000000000122E-2</v>
      </c>
    </row>
    <row r="510" spans="1:14" x14ac:dyDescent="0.3">
      <c r="A510" t="s">
        <v>2334</v>
      </c>
      <c r="B510" s="1">
        <v>45656</v>
      </c>
      <c r="C510" t="s">
        <v>1151</v>
      </c>
      <c r="D510" t="s">
        <v>1555</v>
      </c>
      <c r="E510" t="s">
        <v>1786</v>
      </c>
      <c r="F510">
        <v>1</v>
      </c>
      <c r="G510" s="4">
        <f>IF(ISBLANK(Sales_Fact[[#This Row],[Quantity]]),AVERAGEIF(E:E,Sales_Fact[[#This Row],[Store_ID]],F:F),Sales_Fact[[#This Row],[Quantity]])</f>
        <v>1</v>
      </c>
      <c r="H510">
        <v>191.6</v>
      </c>
      <c r="I510">
        <v>0.27</v>
      </c>
      <c r="J510" t="s">
        <v>1826</v>
      </c>
      <c r="K510" s="10">
        <v>139.86799999999999</v>
      </c>
      <c r="L510" s="12">
        <f>Sales_Fact[[#This Row],[Quantity New]]*Sales_Fact[[#This Row],[Unit_Price]]</f>
        <v>191.6</v>
      </c>
      <c r="M510" s="12">
        <f>Sales_Fact[[#This Row],[Quantity New*Unit Price]]-Sales_Fact[[#This Row],[Total_Amount]]</f>
        <v>51.731999999999999</v>
      </c>
      <c r="N510" s="12">
        <f>Sales_Fact[[#This Row],[Actual Discount]]/Sales_Fact[[#This Row],[Quantity New*Unit Price]]</f>
        <v>0.27</v>
      </c>
    </row>
    <row r="511" spans="1:14" x14ac:dyDescent="0.3">
      <c r="A511" t="s">
        <v>2335</v>
      </c>
      <c r="B511" s="1">
        <v>45762</v>
      </c>
      <c r="C511" t="s">
        <v>981</v>
      </c>
      <c r="D511" t="s">
        <v>1704</v>
      </c>
      <c r="E511" t="s">
        <v>1794</v>
      </c>
      <c r="F511">
        <v>2</v>
      </c>
      <c r="G511" s="4">
        <f>IF(ISBLANK(Sales_Fact[[#This Row],[Quantity]]),AVERAGEIF(E:E,Sales_Fact[[#This Row],[Store_ID]],F:F),Sales_Fact[[#This Row],[Quantity]])</f>
        <v>2</v>
      </c>
      <c r="H511">
        <v>616.97</v>
      </c>
      <c r="I511">
        <v>0.22</v>
      </c>
      <c r="J511" t="s">
        <v>1824</v>
      </c>
      <c r="K511" s="10">
        <v>962.47320000000002</v>
      </c>
      <c r="L511" s="12">
        <f>Sales_Fact[[#This Row],[Quantity New]]*Sales_Fact[[#This Row],[Unit_Price]]</f>
        <v>1233.94</v>
      </c>
      <c r="M511" s="12">
        <f>Sales_Fact[[#This Row],[Quantity New*Unit Price]]-Sales_Fact[[#This Row],[Total_Amount]]</f>
        <v>271.46680000000003</v>
      </c>
      <c r="N511" s="12">
        <f>Sales_Fact[[#This Row],[Actual Discount]]/Sales_Fact[[#This Row],[Quantity New*Unit Price]]</f>
        <v>0.22000000000000003</v>
      </c>
    </row>
    <row r="512" spans="1:14" x14ac:dyDescent="0.3">
      <c r="A512" t="s">
        <v>2336</v>
      </c>
      <c r="B512" s="1">
        <v>45580</v>
      </c>
      <c r="C512" t="s">
        <v>559</v>
      </c>
      <c r="D512" t="s">
        <v>1604</v>
      </c>
      <c r="E512" t="s">
        <v>1789</v>
      </c>
      <c r="F512">
        <v>3</v>
      </c>
      <c r="G512" s="4">
        <f>IF(ISBLANK(Sales_Fact[[#This Row],[Quantity]]),AVERAGEIF(E:E,Sales_Fact[[#This Row],[Store_ID]],F:F),Sales_Fact[[#This Row],[Quantity]])</f>
        <v>3</v>
      </c>
      <c r="H512">
        <v>125.68</v>
      </c>
      <c r="I512">
        <v>0.26</v>
      </c>
      <c r="J512" t="s">
        <v>1829</v>
      </c>
      <c r="K512" s="10">
        <v>279.00959999999998</v>
      </c>
      <c r="L512" s="12">
        <f>Sales_Fact[[#This Row],[Quantity New]]*Sales_Fact[[#This Row],[Unit_Price]]</f>
        <v>377.04</v>
      </c>
      <c r="M512" s="12">
        <f>Sales_Fact[[#This Row],[Quantity New*Unit Price]]-Sales_Fact[[#This Row],[Total_Amount]]</f>
        <v>98.030400000000043</v>
      </c>
      <c r="N512" s="12">
        <f>Sales_Fact[[#This Row],[Actual Discount]]/Sales_Fact[[#This Row],[Quantity New*Unit Price]]</f>
        <v>0.26000000000000012</v>
      </c>
    </row>
    <row r="513" spans="1:14" x14ac:dyDescent="0.3">
      <c r="A513" t="s">
        <v>2337</v>
      </c>
      <c r="B513" s="1">
        <v>45676</v>
      </c>
      <c r="C513" t="s">
        <v>1104</v>
      </c>
      <c r="D513" t="s">
        <v>1634</v>
      </c>
      <c r="E513" t="s">
        <v>1769</v>
      </c>
      <c r="F513">
        <v>3</v>
      </c>
      <c r="G513" s="4">
        <f>IF(ISBLANK(Sales_Fact[[#This Row],[Quantity]]),AVERAGEIF(E:E,Sales_Fact[[#This Row],[Store_ID]],F:F),Sales_Fact[[#This Row],[Quantity]])</f>
        <v>3</v>
      </c>
      <c r="H513">
        <v>307.48</v>
      </c>
      <c r="I513">
        <v>0.24</v>
      </c>
      <c r="J513" t="s">
        <v>1824</v>
      </c>
      <c r="K513" s="10">
        <v>701.0544000000001</v>
      </c>
      <c r="L513" s="12">
        <f>Sales_Fact[[#This Row],[Quantity New]]*Sales_Fact[[#This Row],[Unit_Price]]</f>
        <v>922.44</v>
      </c>
      <c r="M513" s="12">
        <f>Sales_Fact[[#This Row],[Quantity New*Unit Price]]-Sales_Fact[[#This Row],[Total_Amount]]</f>
        <v>221.38559999999995</v>
      </c>
      <c r="N513" s="12">
        <f>Sales_Fact[[#This Row],[Actual Discount]]/Sales_Fact[[#This Row],[Quantity New*Unit Price]]</f>
        <v>0.23999999999999994</v>
      </c>
    </row>
    <row r="514" spans="1:14" x14ac:dyDescent="0.3">
      <c r="A514" t="s">
        <v>2338</v>
      </c>
      <c r="B514" s="1">
        <v>45495</v>
      </c>
      <c r="C514" t="s">
        <v>942</v>
      </c>
      <c r="D514" t="s">
        <v>1549</v>
      </c>
      <c r="E514" t="s">
        <v>1813</v>
      </c>
      <c r="F514">
        <v>1</v>
      </c>
      <c r="G514" s="4">
        <f>IF(ISBLANK(Sales_Fact[[#This Row],[Quantity]]),AVERAGEIF(E:E,Sales_Fact[[#This Row],[Store_ID]],F:F),Sales_Fact[[#This Row],[Quantity]])</f>
        <v>1</v>
      </c>
      <c r="H514">
        <v>505.23</v>
      </c>
      <c r="I514">
        <v>0.11</v>
      </c>
      <c r="J514" t="s">
        <v>1824</v>
      </c>
      <c r="K514" s="10">
        <v>449.65469999999999</v>
      </c>
      <c r="L514" s="12">
        <f>Sales_Fact[[#This Row],[Quantity New]]*Sales_Fact[[#This Row],[Unit_Price]]</f>
        <v>505.23</v>
      </c>
      <c r="M514" s="12">
        <f>Sales_Fact[[#This Row],[Quantity New*Unit Price]]-Sales_Fact[[#This Row],[Total_Amount]]</f>
        <v>55.575300000000027</v>
      </c>
      <c r="N514" s="12">
        <f>Sales_Fact[[#This Row],[Actual Discount]]/Sales_Fact[[#This Row],[Quantity New*Unit Price]]</f>
        <v>0.11000000000000006</v>
      </c>
    </row>
    <row r="515" spans="1:14" x14ac:dyDescent="0.3">
      <c r="A515" t="s">
        <v>2339</v>
      </c>
      <c r="B515" s="1">
        <v>45735</v>
      </c>
      <c r="C515" t="s">
        <v>1142</v>
      </c>
      <c r="D515" t="s">
        <v>1638</v>
      </c>
      <c r="E515" t="s">
        <v>1804</v>
      </c>
      <c r="F515">
        <v>1</v>
      </c>
      <c r="G515" s="4">
        <f>IF(ISBLANK(Sales_Fact[[#This Row],[Quantity]]),AVERAGEIF(E:E,Sales_Fact[[#This Row],[Store_ID]],F:F),Sales_Fact[[#This Row],[Quantity]])</f>
        <v>1</v>
      </c>
      <c r="H515">
        <v>853.12</v>
      </c>
      <c r="I515">
        <v>0.19</v>
      </c>
      <c r="J515" t="s">
        <v>1829</v>
      </c>
      <c r="K515" s="10">
        <v>691.02719999999999</v>
      </c>
      <c r="L515" s="12">
        <f>Sales_Fact[[#This Row],[Quantity New]]*Sales_Fact[[#This Row],[Unit_Price]]</f>
        <v>853.12</v>
      </c>
      <c r="M515" s="12">
        <f>Sales_Fact[[#This Row],[Quantity New*Unit Price]]-Sales_Fact[[#This Row],[Total_Amount]]</f>
        <v>162.09280000000001</v>
      </c>
      <c r="N515" s="12">
        <f>Sales_Fact[[#This Row],[Actual Discount]]/Sales_Fact[[#This Row],[Quantity New*Unit Price]]</f>
        <v>0.19</v>
      </c>
    </row>
    <row r="516" spans="1:14" x14ac:dyDescent="0.3">
      <c r="A516" t="s">
        <v>2340</v>
      </c>
      <c r="B516" s="1">
        <v>45312</v>
      </c>
      <c r="C516" t="s">
        <v>444</v>
      </c>
      <c r="D516" t="s">
        <v>1543</v>
      </c>
      <c r="E516" t="s">
        <v>1779</v>
      </c>
      <c r="F516">
        <v>4</v>
      </c>
      <c r="G516" s="4">
        <f>IF(ISBLANK(Sales_Fact[[#This Row],[Quantity]]),AVERAGEIF(E:E,Sales_Fact[[#This Row],[Store_ID]],F:F),Sales_Fact[[#This Row],[Quantity]])</f>
        <v>4</v>
      </c>
      <c r="H516">
        <v>191.65</v>
      </c>
      <c r="I516">
        <v>0.19</v>
      </c>
      <c r="J516" t="s">
        <v>1826</v>
      </c>
      <c r="K516" s="10">
        <v>620.94600000000003</v>
      </c>
      <c r="L516" s="12">
        <f>Sales_Fact[[#This Row],[Quantity New]]*Sales_Fact[[#This Row],[Unit_Price]]</f>
        <v>766.6</v>
      </c>
      <c r="M516" s="12">
        <f>Sales_Fact[[#This Row],[Quantity New*Unit Price]]-Sales_Fact[[#This Row],[Total_Amount]]</f>
        <v>145.654</v>
      </c>
      <c r="N516" s="12">
        <f>Sales_Fact[[#This Row],[Actual Discount]]/Sales_Fact[[#This Row],[Quantity New*Unit Price]]</f>
        <v>0.19</v>
      </c>
    </row>
    <row r="517" spans="1:14" x14ac:dyDescent="0.3">
      <c r="A517" t="s">
        <v>2341</v>
      </c>
      <c r="B517" s="1">
        <v>45286</v>
      </c>
      <c r="C517" t="s">
        <v>535</v>
      </c>
      <c r="D517" t="s">
        <v>1642</v>
      </c>
      <c r="E517" t="s">
        <v>1766</v>
      </c>
      <c r="F517">
        <v>1</v>
      </c>
      <c r="G517" s="4">
        <f>IF(ISBLANK(Sales_Fact[[#This Row],[Quantity]]),AVERAGEIF(E:E,Sales_Fact[[#This Row],[Store_ID]],F:F),Sales_Fact[[#This Row],[Quantity]])</f>
        <v>1</v>
      </c>
      <c r="H517">
        <v>169.69</v>
      </c>
      <c r="I517">
        <v>0.22</v>
      </c>
      <c r="J517" t="s">
        <v>1824</v>
      </c>
      <c r="K517" s="10">
        <v>132.35820000000001</v>
      </c>
      <c r="L517" s="12">
        <f>Sales_Fact[[#This Row],[Quantity New]]*Sales_Fact[[#This Row],[Unit_Price]]</f>
        <v>169.69</v>
      </c>
      <c r="M517" s="12">
        <f>Sales_Fact[[#This Row],[Quantity New*Unit Price]]-Sales_Fact[[#This Row],[Total_Amount]]</f>
        <v>37.331799999999987</v>
      </c>
      <c r="N517" s="12">
        <f>Sales_Fact[[#This Row],[Actual Discount]]/Sales_Fact[[#This Row],[Quantity New*Unit Price]]</f>
        <v>0.21999999999999992</v>
      </c>
    </row>
    <row r="518" spans="1:14" x14ac:dyDescent="0.3">
      <c r="A518" t="s">
        <v>2342</v>
      </c>
      <c r="B518" s="1">
        <v>45372</v>
      </c>
      <c r="C518" t="s">
        <v>579</v>
      </c>
      <c r="D518" t="s">
        <v>1672</v>
      </c>
      <c r="E518" t="s">
        <v>1799</v>
      </c>
      <c r="F518">
        <v>1</v>
      </c>
      <c r="G518" s="4">
        <f>IF(ISBLANK(Sales_Fact[[#This Row],[Quantity]]),AVERAGEIF(E:E,Sales_Fact[[#This Row],[Store_ID]],F:F),Sales_Fact[[#This Row],[Quantity]])</f>
        <v>1</v>
      </c>
      <c r="H518">
        <v>145.43</v>
      </c>
      <c r="I518">
        <v>0.08</v>
      </c>
      <c r="J518" t="s">
        <v>1824</v>
      </c>
      <c r="K518" s="10">
        <v>133.79560000000001</v>
      </c>
      <c r="L518" s="12">
        <f>Sales_Fact[[#This Row],[Quantity New]]*Sales_Fact[[#This Row],[Unit_Price]]</f>
        <v>145.43</v>
      </c>
      <c r="M518" s="12">
        <f>Sales_Fact[[#This Row],[Quantity New*Unit Price]]-Sales_Fact[[#This Row],[Total_Amount]]</f>
        <v>11.634399999999999</v>
      </c>
      <c r="N518" s="12">
        <f>Sales_Fact[[#This Row],[Actual Discount]]/Sales_Fact[[#This Row],[Quantity New*Unit Price]]</f>
        <v>7.9999999999999988E-2</v>
      </c>
    </row>
    <row r="519" spans="1:14" x14ac:dyDescent="0.3">
      <c r="A519" t="s">
        <v>2343</v>
      </c>
      <c r="B519" s="1">
        <v>45633</v>
      </c>
      <c r="C519" t="s">
        <v>304</v>
      </c>
      <c r="D519" t="s">
        <v>1734</v>
      </c>
      <c r="E519" t="s">
        <v>1794</v>
      </c>
      <c r="F519">
        <v>4</v>
      </c>
      <c r="G519" s="4">
        <f>IF(ISBLANK(Sales_Fact[[#This Row],[Quantity]]),AVERAGEIF(E:E,Sales_Fact[[#This Row],[Store_ID]],F:F),Sales_Fact[[#This Row],[Quantity]])</f>
        <v>4</v>
      </c>
      <c r="H519">
        <v>828.35</v>
      </c>
      <c r="I519">
        <v>0.17</v>
      </c>
      <c r="J519" t="s">
        <v>1824</v>
      </c>
      <c r="K519" s="10">
        <v>2750.1219999999998</v>
      </c>
      <c r="L519" s="12">
        <f>Sales_Fact[[#This Row],[Quantity New]]*Sales_Fact[[#This Row],[Unit_Price]]</f>
        <v>3313.4</v>
      </c>
      <c r="M519" s="12">
        <f>Sales_Fact[[#This Row],[Quantity New*Unit Price]]-Sales_Fact[[#This Row],[Total_Amount]]</f>
        <v>563.27800000000025</v>
      </c>
      <c r="N519" s="12">
        <f>Sales_Fact[[#This Row],[Actual Discount]]/Sales_Fact[[#This Row],[Quantity New*Unit Price]]</f>
        <v>0.17000000000000007</v>
      </c>
    </row>
    <row r="520" spans="1:14" x14ac:dyDescent="0.3">
      <c r="A520" t="s">
        <v>2344</v>
      </c>
      <c r="B520" s="1">
        <v>45598</v>
      </c>
      <c r="C520" t="s">
        <v>1133</v>
      </c>
      <c r="D520" t="s">
        <v>1738</v>
      </c>
      <c r="E520" t="s">
        <v>1779</v>
      </c>
      <c r="F520">
        <v>3</v>
      </c>
      <c r="G520" s="4">
        <f>IF(ISBLANK(Sales_Fact[[#This Row],[Quantity]]),AVERAGEIF(E:E,Sales_Fact[[#This Row],[Store_ID]],F:F),Sales_Fact[[#This Row],[Quantity]])</f>
        <v>3</v>
      </c>
      <c r="H520">
        <v>268.76</v>
      </c>
      <c r="I520">
        <v>0.01</v>
      </c>
      <c r="J520" t="s">
        <v>1826</v>
      </c>
      <c r="K520" s="10">
        <v>798.21719999999993</v>
      </c>
      <c r="L520" s="12">
        <f>Sales_Fact[[#This Row],[Quantity New]]*Sales_Fact[[#This Row],[Unit_Price]]</f>
        <v>806.28</v>
      </c>
      <c r="M520" s="12">
        <f>Sales_Fact[[#This Row],[Quantity New*Unit Price]]-Sales_Fact[[#This Row],[Total_Amount]]</f>
        <v>8.0628000000000384</v>
      </c>
      <c r="N520" s="12">
        <f>Sales_Fact[[#This Row],[Actual Discount]]/Sales_Fact[[#This Row],[Quantity New*Unit Price]]</f>
        <v>1.0000000000000049E-2</v>
      </c>
    </row>
    <row r="521" spans="1:14" x14ac:dyDescent="0.3">
      <c r="A521" t="s">
        <v>2345</v>
      </c>
      <c r="B521" s="1">
        <v>45495</v>
      </c>
      <c r="C521" t="s">
        <v>749</v>
      </c>
      <c r="D521" t="s">
        <v>1724</v>
      </c>
      <c r="E521" t="s">
        <v>1752</v>
      </c>
      <c r="F521">
        <v>4</v>
      </c>
      <c r="G521" s="4">
        <f>IF(ISBLANK(Sales_Fact[[#This Row],[Quantity]]),AVERAGEIF(E:E,Sales_Fact[[#This Row],[Store_ID]],F:F),Sales_Fact[[#This Row],[Quantity]])</f>
        <v>4</v>
      </c>
      <c r="H521">
        <v>370.09</v>
      </c>
      <c r="I521">
        <v>0.22</v>
      </c>
      <c r="J521" t="s">
        <v>1829</v>
      </c>
      <c r="K521" s="10">
        <v>1154.6808000000001</v>
      </c>
      <c r="L521" s="12">
        <f>Sales_Fact[[#This Row],[Quantity New]]*Sales_Fact[[#This Row],[Unit_Price]]</f>
        <v>1480.36</v>
      </c>
      <c r="M521" s="12">
        <f>Sales_Fact[[#This Row],[Quantity New*Unit Price]]-Sales_Fact[[#This Row],[Total_Amount]]</f>
        <v>325.67919999999981</v>
      </c>
      <c r="N521" s="12">
        <f>Sales_Fact[[#This Row],[Actual Discount]]/Sales_Fact[[#This Row],[Quantity New*Unit Price]]</f>
        <v>0.21999999999999989</v>
      </c>
    </row>
    <row r="522" spans="1:14" x14ac:dyDescent="0.3">
      <c r="A522" t="s">
        <v>2346</v>
      </c>
      <c r="B522" s="1">
        <v>45229</v>
      </c>
      <c r="C522" t="s">
        <v>809</v>
      </c>
      <c r="D522" t="s">
        <v>1704</v>
      </c>
      <c r="E522" t="s">
        <v>1776</v>
      </c>
      <c r="F522">
        <v>3</v>
      </c>
      <c r="G522" s="4">
        <f>IF(ISBLANK(Sales_Fact[[#This Row],[Quantity]]),AVERAGEIF(E:E,Sales_Fact[[#This Row],[Store_ID]],F:F),Sales_Fact[[#This Row],[Quantity]])</f>
        <v>3</v>
      </c>
      <c r="H522">
        <v>679.22</v>
      </c>
      <c r="I522">
        <v>0.11</v>
      </c>
      <c r="J522" t="s">
        <v>1826</v>
      </c>
      <c r="K522" s="10">
        <v>1813.5174</v>
      </c>
      <c r="L522" s="12">
        <f>Sales_Fact[[#This Row],[Quantity New]]*Sales_Fact[[#This Row],[Unit_Price]]</f>
        <v>2037.66</v>
      </c>
      <c r="M522" s="12">
        <f>Sales_Fact[[#This Row],[Quantity New*Unit Price]]-Sales_Fact[[#This Row],[Total_Amount]]</f>
        <v>224.14260000000013</v>
      </c>
      <c r="N522" s="12">
        <f>Sales_Fact[[#This Row],[Actual Discount]]/Sales_Fact[[#This Row],[Quantity New*Unit Price]]</f>
        <v>0.11000000000000006</v>
      </c>
    </row>
    <row r="523" spans="1:14" x14ac:dyDescent="0.3">
      <c r="A523" t="s">
        <v>2347</v>
      </c>
      <c r="B523" s="1">
        <v>45433</v>
      </c>
      <c r="C523" t="s">
        <v>1166</v>
      </c>
      <c r="D523" t="s">
        <v>1694</v>
      </c>
      <c r="E523" t="s">
        <v>1752</v>
      </c>
      <c r="F523">
        <v>3</v>
      </c>
      <c r="G523" s="4">
        <f>IF(ISBLANK(Sales_Fact[[#This Row],[Quantity]]),AVERAGEIF(E:E,Sales_Fact[[#This Row],[Store_ID]],F:F),Sales_Fact[[#This Row],[Quantity]])</f>
        <v>3</v>
      </c>
      <c r="H523">
        <v>780.69</v>
      </c>
      <c r="I523">
        <v>0.1</v>
      </c>
      <c r="J523" t="s">
        <v>1829</v>
      </c>
      <c r="K523" s="10">
        <v>2107.8629999999998</v>
      </c>
      <c r="L523" s="12">
        <f>Sales_Fact[[#This Row],[Quantity New]]*Sales_Fact[[#This Row],[Unit_Price]]</f>
        <v>2342.0700000000002</v>
      </c>
      <c r="M523" s="12">
        <f>Sales_Fact[[#This Row],[Quantity New*Unit Price]]-Sales_Fact[[#This Row],[Total_Amount]]</f>
        <v>234.20700000000033</v>
      </c>
      <c r="N523" s="12">
        <f>Sales_Fact[[#This Row],[Actual Discount]]/Sales_Fact[[#This Row],[Quantity New*Unit Price]]</f>
        <v>0.10000000000000013</v>
      </c>
    </row>
    <row r="524" spans="1:14" x14ac:dyDescent="0.3">
      <c r="A524" t="s">
        <v>2348</v>
      </c>
      <c r="B524" s="1">
        <v>45766</v>
      </c>
      <c r="C524" t="s">
        <v>833</v>
      </c>
      <c r="D524" t="s">
        <v>1632</v>
      </c>
      <c r="E524" t="s">
        <v>1761</v>
      </c>
      <c r="F524">
        <v>2</v>
      </c>
      <c r="G524" s="4">
        <f>IF(ISBLANK(Sales_Fact[[#This Row],[Quantity]]),AVERAGEIF(E:E,Sales_Fact[[#This Row],[Store_ID]],F:F),Sales_Fact[[#This Row],[Quantity]])</f>
        <v>2</v>
      </c>
      <c r="H524">
        <v>42.97</v>
      </c>
      <c r="I524">
        <v>0.18</v>
      </c>
      <c r="J524" t="s">
        <v>1826</v>
      </c>
      <c r="K524" s="10">
        <v>70.470799999999997</v>
      </c>
      <c r="L524" s="12">
        <f>Sales_Fact[[#This Row],[Quantity New]]*Sales_Fact[[#This Row],[Unit_Price]]</f>
        <v>85.94</v>
      </c>
      <c r="M524" s="12">
        <f>Sales_Fact[[#This Row],[Quantity New*Unit Price]]-Sales_Fact[[#This Row],[Total_Amount]]</f>
        <v>15.469200000000001</v>
      </c>
      <c r="N524" s="12">
        <f>Sales_Fact[[#This Row],[Actual Discount]]/Sales_Fact[[#This Row],[Quantity New*Unit Price]]</f>
        <v>0.18000000000000002</v>
      </c>
    </row>
    <row r="525" spans="1:14" x14ac:dyDescent="0.3">
      <c r="A525" t="s">
        <v>2349</v>
      </c>
      <c r="B525" s="1">
        <v>45639</v>
      </c>
      <c r="C525" t="s">
        <v>908</v>
      </c>
      <c r="D525" t="s">
        <v>1712</v>
      </c>
      <c r="E525" t="s">
        <v>1752</v>
      </c>
      <c r="F525">
        <v>4</v>
      </c>
      <c r="G525" s="4">
        <f>IF(ISBLANK(Sales_Fact[[#This Row],[Quantity]]),AVERAGEIF(E:E,Sales_Fact[[#This Row],[Store_ID]],F:F),Sales_Fact[[#This Row],[Quantity]])</f>
        <v>4</v>
      </c>
      <c r="H525">
        <v>854.37</v>
      </c>
      <c r="I525">
        <v>7.0000000000000007E-2</v>
      </c>
      <c r="J525" t="s">
        <v>1826</v>
      </c>
      <c r="K525" s="10">
        <v>3178.2564000000002</v>
      </c>
      <c r="L525" s="12">
        <f>Sales_Fact[[#This Row],[Quantity New]]*Sales_Fact[[#This Row],[Unit_Price]]</f>
        <v>3417.48</v>
      </c>
      <c r="M525" s="12">
        <f>Sales_Fact[[#This Row],[Quantity New*Unit Price]]-Sales_Fact[[#This Row],[Total_Amount]]</f>
        <v>239.22359999999981</v>
      </c>
      <c r="N525" s="12">
        <f>Sales_Fact[[#This Row],[Actual Discount]]/Sales_Fact[[#This Row],[Quantity New*Unit Price]]</f>
        <v>6.9999999999999937E-2</v>
      </c>
    </row>
    <row r="526" spans="1:14" x14ac:dyDescent="0.3">
      <c r="A526" t="s">
        <v>2350</v>
      </c>
      <c r="B526" s="1">
        <v>45774</v>
      </c>
      <c r="C526" t="s">
        <v>356</v>
      </c>
      <c r="D526" t="s">
        <v>1596</v>
      </c>
      <c r="E526" t="s">
        <v>1804</v>
      </c>
      <c r="F526">
        <v>2</v>
      </c>
      <c r="G526" s="4">
        <f>IF(ISBLANK(Sales_Fact[[#This Row],[Quantity]]),AVERAGEIF(E:E,Sales_Fact[[#This Row],[Store_ID]],F:F),Sales_Fact[[#This Row],[Quantity]])</f>
        <v>2</v>
      </c>
      <c r="H526">
        <v>409.52</v>
      </c>
      <c r="I526">
        <v>0.06</v>
      </c>
      <c r="J526" t="s">
        <v>1829</v>
      </c>
      <c r="K526" s="10">
        <v>769.8975999999999</v>
      </c>
      <c r="L526" s="12">
        <f>Sales_Fact[[#This Row],[Quantity New]]*Sales_Fact[[#This Row],[Unit_Price]]</f>
        <v>819.04</v>
      </c>
      <c r="M526" s="12">
        <f>Sales_Fact[[#This Row],[Quantity New*Unit Price]]-Sales_Fact[[#This Row],[Total_Amount]]</f>
        <v>49.142400000000066</v>
      </c>
      <c r="N526" s="12">
        <f>Sales_Fact[[#This Row],[Actual Discount]]/Sales_Fact[[#This Row],[Quantity New*Unit Price]]</f>
        <v>6.0000000000000081E-2</v>
      </c>
    </row>
    <row r="527" spans="1:14" x14ac:dyDescent="0.3">
      <c r="A527" t="s">
        <v>2351</v>
      </c>
      <c r="B527" s="1">
        <v>45569</v>
      </c>
      <c r="C527" t="s">
        <v>547</v>
      </c>
      <c r="D527" t="s">
        <v>1696</v>
      </c>
      <c r="E527" t="s">
        <v>1789</v>
      </c>
      <c r="F527">
        <v>2</v>
      </c>
      <c r="G527" s="4">
        <f>IF(ISBLANK(Sales_Fact[[#This Row],[Quantity]]),AVERAGEIF(E:E,Sales_Fact[[#This Row],[Store_ID]],F:F),Sales_Fact[[#This Row],[Quantity]])</f>
        <v>2</v>
      </c>
      <c r="H527">
        <v>407.46</v>
      </c>
      <c r="I527">
        <v>0.21</v>
      </c>
      <c r="J527" t="s">
        <v>1824</v>
      </c>
      <c r="K527" s="10">
        <v>643.78679999999997</v>
      </c>
      <c r="L527" s="12">
        <f>Sales_Fact[[#This Row],[Quantity New]]*Sales_Fact[[#This Row],[Unit_Price]]</f>
        <v>814.92</v>
      </c>
      <c r="M527" s="12">
        <f>Sales_Fact[[#This Row],[Quantity New*Unit Price]]-Sales_Fact[[#This Row],[Total_Amount]]</f>
        <v>171.13319999999999</v>
      </c>
      <c r="N527" s="12">
        <f>Sales_Fact[[#This Row],[Actual Discount]]/Sales_Fact[[#This Row],[Quantity New*Unit Price]]</f>
        <v>0.21</v>
      </c>
    </row>
    <row r="528" spans="1:14" x14ac:dyDescent="0.3">
      <c r="A528" t="s">
        <v>2352</v>
      </c>
      <c r="B528" s="1">
        <v>45856</v>
      </c>
      <c r="C528" t="s">
        <v>735</v>
      </c>
      <c r="D528" t="s">
        <v>1553</v>
      </c>
      <c r="E528" t="s">
        <v>1782</v>
      </c>
      <c r="F528">
        <v>1</v>
      </c>
      <c r="G528" s="4">
        <f>IF(ISBLANK(Sales_Fact[[#This Row],[Quantity]]),AVERAGEIF(E:E,Sales_Fact[[#This Row],[Store_ID]],F:F),Sales_Fact[[#This Row],[Quantity]])</f>
        <v>1</v>
      </c>
      <c r="H528">
        <v>728.84</v>
      </c>
      <c r="I528">
        <v>0.28000000000000003</v>
      </c>
      <c r="J528" t="s">
        <v>1826</v>
      </c>
      <c r="K528" s="10">
        <v>524.76480000000004</v>
      </c>
      <c r="L528" s="12">
        <f>Sales_Fact[[#This Row],[Quantity New]]*Sales_Fact[[#This Row],[Unit_Price]]</f>
        <v>728.84</v>
      </c>
      <c r="M528" s="12">
        <f>Sales_Fact[[#This Row],[Quantity New*Unit Price]]-Sales_Fact[[#This Row],[Total_Amount]]</f>
        <v>204.0752</v>
      </c>
      <c r="N528" s="12">
        <f>Sales_Fact[[#This Row],[Actual Discount]]/Sales_Fact[[#This Row],[Quantity New*Unit Price]]</f>
        <v>0.27999999999999997</v>
      </c>
    </row>
    <row r="529" spans="1:14" x14ac:dyDescent="0.3">
      <c r="A529" t="s">
        <v>2353</v>
      </c>
      <c r="B529" s="1">
        <v>45362</v>
      </c>
      <c r="C529" t="s">
        <v>1400</v>
      </c>
      <c r="D529" t="s">
        <v>1704</v>
      </c>
      <c r="E529" t="s">
        <v>1776</v>
      </c>
      <c r="F529">
        <v>4</v>
      </c>
      <c r="G529" s="4">
        <f>IF(ISBLANK(Sales_Fact[[#This Row],[Quantity]]),AVERAGEIF(E:E,Sales_Fact[[#This Row],[Store_ID]],F:F),Sales_Fact[[#This Row],[Quantity]])</f>
        <v>4</v>
      </c>
      <c r="H529">
        <v>467.24</v>
      </c>
      <c r="I529">
        <v>0.08</v>
      </c>
      <c r="J529" t="s">
        <v>1826</v>
      </c>
      <c r="K529" s="10">
        <v>1719.4431999999999</v>
      </c>
      <c r="L529" s="12">
        <f>Sales_Fact[[#This Row],[Quantity New]]*Sales_Fact[[#This Row],[Unit_Price]]</f>
        <v>1868.96</v>
      </c>
      <c r="M529" s="12">
        <f>Sales_Fact[[#This Row],[Quantity New*Unit Price]]-Sales_Fact[[#This Row],[Total_Amount]]</f>
        <v>149.5168000000001</v>
      </c>
      <c r="N529" s="12">
        <f>Sales_Fact[[#This Row],[Actual Discount]]/Sales_Fact[[#This Row],[Quantity New*Unit Price]]</f>
        <v>8.0000000000000057E-2</v>
      </c>
    </row>
    <row r="530" spans="1:14" x14ac:dyDescent="0.3">
      <c r="A530" t="s">
        <v>2354</v>
      </c>
      <c r="B530" s="1">
        <v>45457</v>
      </c>
      <c r="C530" t="s">
        <v>332</v>
      </c>
      <c r="D530" t="s">
        <v>1568</v>
      </c>
      <c r="E530" t="s">
        <v>1792</v>
      </c>
      <c r="F530">
        <v>1</v>
      </c>
      <c r="G530" s="4">
        <f>IF(ISBLANK(Sales_Fact[[#This Row],[Quantity]]),AVERAGEIF(E:E,Sales_Fact[[#This Row],[Store_ID]],F:F),Sales_Fact[[#This Row],[Quantity]])</f>
        <v>1</v>
      </c>
      <c r="H530">
        <v>57.94</v>
      </c>
      <c r="I530">
        <v>0.13</v>
      </c>
      <c r="J530" t="s">
        <v>1826</v>
      </c>
      <c r="K530" s="10">
        <v>50.407799999999988</v>
      </c>
      <c r="L530" s="12">
        <f>Sales_Fact[[#This Row],[Quantity New]]*Sales_Fact[[#This Row],[Unit_Price]]</f>
        <v>57.94</v>
      </c>
      <c r="M530" s="12">
        <f>Sales_Fact[[#This Row],[Quantity New*Unit Price]]-Sales_Fact[[#This Row],[Total_Amount]]</f>
        <v>7.5322000000000102</v>
      </c>
      <c r="N530" s="12">
        <f>Sales_Fact[[#This Row],[Actual Discount]]/Sales_Fact[[#This Row],[Quantity New*Unit Price]]</f>
        <v>0.13000000000000017</v>
      </c>
    </row>
    <row r="531" spans="1:14" x14ac:dyDescent="0.3">
      <c r="A531" t="s">
        <v>2355</v>
      </c>
      <c r="B531" s="1">
        <v>45338</v>
      </c>
      <c r="C531" t="s">
        <v>1080</v>
      </c>
      <c r="D531" t="s">
        <v>1646</v>
      </c>
      <c r="E531" t="s">
        <v>1807</v>
      </c>
      <c r="F531">
        <v>1</v>
      </c>
      <c r="G531" s="4">
        <f>IF(ISBLANK(Sales_Fact[[#This Row],[Quantity]]),AVERAGEIF(E:E,Sales_Fact[[#This Row],[Store_ID]],F:F),Sales_Fact[[#This Row],[Quantity]])</f>
        <v>1</v>
      </c>
      <c r="H531">
        <v>540.1</v>
      </c>
      <c r="I531">
        <v>0.22</v>
      </c>
      <c r="J531" t="s">
        <v>1824</v>
      </c>
      <c r="K531" s="10">
        <v>421.27800000000002</v>
      </c>
      <c r="L531" s="12">
        <f>Sales_Fact[[#This Row],[Quantity New]]*Sales_Fact[[#This Row],[Unit_Price]]</f>
        <v>540.1</v>
      </c>
      <c r="M531" s="12">
        <f>Sales_Fact[[#This Row],[Quantity New*Unit Price]]-Sales_Fact[[#This Row],[Total_Amount]]</f>
        <v>118.822</v>
      </c>
      <c r="N531" s="12">
        <f>Sales_Fact[[#This Row],[Actual Discount]]/Sales_Fact[[#This Row],[Quantity New*Unit Price]]</f>
        <v>0.22</v>
      </c>
    </row>
    <row r="532" spans="1:14" x14ac:dyDescent="0.3">
      <c r="A532" t="s">
        <v>2356</v>
      </c>
      <c r="B532" s="1">
        <v>45552</v>
      </c>
      <c r="C532" t="s">
        <v>281</v>
      </c>
      <c r="D532" t="s">
        <v>1562</v>
      </c>
      <c r="E532" t="s">
        <v>1813</v>
      </c>
      <c r="F532">
        <v>4</v>
      </c>
      <c r="G532" s="4">
        <f>IF(ISBLANK(Sales_Fact[[#This Row],[Quantity]]),AVERAGEIF(E:E,Sales_Fact[[#This Row],[Store_ID]],F:F),Sales_Fact[[#This Row],[Quantity]])</f>
        <v>4</v>
      </c>
      <c r="H532">
        <v>816.28</v>
      </c>
      <c r="I532">
        <v>0.15</v>
      </c>
      <c r="J532" t="s">
        <v>1829</v>
      </c>
      <c r="K532" s="10">
        <v>2775.3519999999999</v>
      </c>
      <c r="L532" s="12">
        <f>Sales_Fact[[#This Row],[Quantity New]]*Sales_Fact[[#This Row],[Unit_Price]]</f>
        <v>3265.12</v>
      </c>
      <c r="M532" s="12">
        <f>Sales_Fact[[#This Row],[Quantity New*Unit Price]]-Sales_Fact[[#This Row],[Total_Amount]]</f>
        <v>489.76800000000003</v>
      </c>
      <c r="N532" s="12">
        <f>Sales_Fact[[#This Row],[Actual Discount]]/Sales_Fact[[#This Row],[Quantity New*Unit Price]]</f>
        <v>0.15000000000000002</v>
      </c>
    </row>
    <row r="533" spans="1:14" x14ac:dyDescent="0.3">
      <c r="A533" t="s">
        <v>2357</v>
      </c>
      <c r="B533" s="1">
        <v>45895</v>
      </c>
      <c r="C533" t="s">
        <v>589</v>
      </c>
      <c r="D533" t="s">
        <v>1632</v>
      </c>
      <c r="E533" t="s">
        <v>1782</v>
      </c>
      <c r="F533">
        <v>4</v>
      </c>
      <c r="G533" s="4">
        <f>IF(ISBLANK(Sales_Fact[[#This Row],[Quantity]]),AVERAGEIF(E:E,Sales_Fact[[#This Row],[Store_ID]],F:F),Sales_Fact[[#This Row],[Quantity]])</f>
        <v>4</v>
      </c>
      <c r="H533">
        <v>727.49</v>
      </c>
      <c r="I533">
        <v>0.11</v>
      </c>
      <c r="J533" t="s">
        <v>1824</v>
      </c>
      <c r="K533" s="10">
        <v>2589.8643999999999</v>
      </c>
      <c r="L533" s="12">
        <f>Sales_Fact[[#This Row],[Quantity New]]*Sales_Fact[[#This Row],[Unit_Price]]</f>
        <v>2909.96</v>
      </c>
      <c r="M533" s="12">
        <f>Sales_Fact[[#This Row],[Quantity New*Unit Price]]-Sales_Fact[[#This Row],[Total_Amount]]</f>
        <v>320.0956000000001</v>
      </c>
      <c r="N533" s="12">
        <f>Sales_Fact[[#This Row],[Actual Discount]]/Sales_Fact[[#This Row],[Quantity New*Unit Price]]</f>
        <v>0.11000000000000003</v>
      </c>
    </row>
    <row r="534" spans="1:14" x14ac:dyDescent="0.3">
      <c r="A534" t="s">
        <v>2358</v>
      </c>
      <c r="B534" s="1">
        <v>45447</v>
      </c>
      <c r="C534" t="s">
        <v>568</v>
      </c>
      <c r="D534" t="s">
        <v>1720</v>
      </c>
      <c r="E534" t="s">
        <v>1797</v>
      </c>
      <c r="F534">
        <v>4</v>
      </c>
      <c r="G534" s="4">
        <f>IF(ISBLANK(Sales_Fact[[#This Row],[Quantity]]),AVERAGEIF(E:E,Sales_Fact[[#This Row],[Store_ID]],F:F),Sales_Fact[[#This Row],[Quantity]])</f>
        <v>4</v>
      </c>
      <c r="H534">
        <v>817.92</v>
      </c>
      <c r="I534">
        <v>0.21</v>
      </c>
      <c r="J534" t="s">
        <v>1824</v>
      </c>
      <c r="K534" s="10">
        <v>2584.6271999999999</v>
      </c>
      <c r="L534" s="12">
        <f>Sales_Fact[[#This Row],[Quantity New]]*Sales_Fact[[#This Row],[Unit_Price]]</f>
        <v>3271.68</v>
      </c>
      <c r="M534" s="12">
        <f>Sales_Fact[[#This Row],[Quantity New*Unit Price]]-Sales_Fact[[#This Row],[Total_Amount]]</f>
        <v>687.05279999999993</v>
      </c>
      <c r="N534" s="12">
        <f>Sales_Fact[[#This Row],[Actual Discount]]/Sales_Fact[[#This Row],[Quantity New*Unit Price]]</f>
        <v>0.21</v>
      </c>
    </row>
    <row r="535" spans="1:14" x14ac:dyDescent="0.3">
      <c r="A535" t="s">
        <v>2359</v>
      </c>
      <c r="B535" s="1">
        <v>45578</v>
      </c>
      <c r="C535" t="s">
        <v>1023</v>
      </c>
      <c r="D535" t="s">
        <v>1624</v>
      </c>
      <c r="E535" t="s">
        <v>1779</v>
      </c>
      <c r="F535">
        <v>2</v>
      </c>
      <c r="G535" s="4">
        <f>IF(ISBLANK(Sales_Fact[[#This Row],[Quantity]]),AVERAGEIF(E:E,Sales_Fact[[#This Row],[Store_ID]],F:F),Sales_Fact[[#This Row],[Quantity]])</f>
        <v>2</v>
      </c>
      <c r="H535">
        <v>358.45</v>
      </c>
      <c r="I535">
        <v>7.0000000000000007E-2</v>
      </c>
      <c r="J535" t="s">
        <v>1829</v>
      </c>
      <c r="K535" s="10">
        <v>666.71699999999998</v>
      </c>
      <c r="L535" s="12">
        <f>Sales_Fact[[#This Row],[Quantity New]]*Sales_Fact[[#This Row],[Unit_Price]]</f>
        <v>716.9</v>
      </c>
      <c r="M535" s="12">
        <f>Sales_Fact[[#This Row],[Quantity New*Unit Price]]-Sales_Fact[[#This Row],[Total_Amount]]</f>
        <v>50.182999999999993</v>
      </c>
      <c r="N535" s="12">
        <f>Sales_Fact[[#This Row],[Actual Discount]]/Sales_Fact[[#This Row],[Quantity New*Unit Price]]</f>
        <v>6.9999999999999993E-2</v>
      </c>
    </row>
    <row r="536" spans="1:14" x14ac:dyDescent="0.3">
      <c r="A536" t="s">
        <v>2360</v>
      </c>
      <c r="B536" s="1">
        <v>45697</v>
      </c>
      <c r="C536" t="s">
        <v>657</v>
      </c>
      <c r="D536" t="s">
        <v>1722</v>
      </c>
      <c r="E536" t="s">
        <v>1786</v>
      </c>
      <c r="F536">
        <v>1</v>
      </c>
      <c r="G536" s="4">
        <f>IF(ISBLANK(Sales_Fact[[#This Row],[Quantity]]),AVERAGEIF(E:E,Sales_Fact[[#This Row],[Store_ID]],F:F),Sales_Fact[[#This Row],[Quantity]])</f>
        <v>1</v>
      </c>
      <c r="H536">
        <v>972.06</v>
      </c>
      <c r="I536">
        <v>0.3</v>
      </c>
      <c r="J536" t="s">
        <v>1829</v>
      </c>
      <c r="K536" s="10">
        <v>680.44199999999989</v>
      </c>
      <c r="L536" s="12">
        <f>Sales_Fact[[#This Row],[Quantity New]]*Sales_Fact[[#This Row],[Unit_Price]]</f>
        <v>972.06</v>
      </c>
      <c r="M536" s="12">
        <f>Sales_Fact[[#This Row],[Quantity New*Unit Price]]-Sales_Fact[[#This Row],[Total_Amount]]</f>
        <v>291.61800000000005</v>
      </c>
      <c r="N536" s="12">
        <f>Sales_Fact[[#This Row],[Actual Discount]]/Sales_Fact[[#This Row],[Quantity New*Unit Price]]</f>
        <v>0.30000000000000004</v>
      </c>
    </row>
    <row r="537" spans="1:14" x14ac:dyDescent="0.3">
      <c r="A537" t="s">
        <v>2361</v>
      </c>
      <c r="B537" s="1">
        <v>45281</v>
      </c>
      <c r="C537" t="s">
        <v>130</v>
      </c>
      <c r="D537" t="s">
        <v>1580</v>
      </c>
      <c r="E537" t="s">
        <v>1752</v>
      </c>
      <c r="F537">
        <v>1</v>
      </c>
      <c r="G537" s="4">
        <f>IF(ISBLANK(Sales_Fact[[#This Row],[Quantity]]),AVERAGEIF(E:E,Sales_Fact[[#This Row],[Store_ID]],F:F),Sales_Fact[[#This Row],[Quantity]])</f>
        <v>1</v>
      </c>
      <c r="H537">
        <v>791.36</v>
      </c>
      <c r="I537">
        <v>0.06</v>
      </c>
      <c r="J537" t="s">
        <v>1826</v>
      </c>
      <c r="K537" s="10">
        <v>743.87839999999994</v>
      </c>
      <c r="L537" s="12">
        <f>Sales_Fact[[#This Row],[Quantity New]]*Sales_Fact[[#This Row],[Unit_Price]]</f>
        <v>791.36</v>
      </c>
      <c r="M537" s="12">
        <f>Sales_Fact[[#This Row],[Quantity New*Unit Price]]-Sales_Fact[[#This Row],[Total_Amount]]</f>
        <v>47.481600000000071</v>
      </c>
      <c r="N537" s="12">
        <f>Sales_Fact[[#This Row],[Actual Discount]]/Sales_Fact[[#This Row],[Quantity New*Unit Price]]</f>
        <v>6.0000000000000088E-2</v>
      </c>
    </row>
    <row r="538" spans="1:14" x14ac:dyDescent="0.3">
      <c r="A538" t="s">
        <v>2362</v>
      </c>
      <c r="B538" s="1">
        <v>45855</v>
      </c>
      <c r="C538" t="s">
        <v>990</v>
      </c>
      <c r="D538" t="s">
        <v>1676</v>
      </c>
      <c r="E538" t="s">
        <v>1773</v>
      </c>
      <c r="F538">
        <v>4</v>
      </c>
      <c r="G538" s="4">
        <f>IF(ISBLANK(Sales_Fact[[#This Row],[Quantity]]),AVERAGEIF(E:E,Sales_Fact[[#This Row],[Store_ID]],F:F),Sales_Fact[[#This Row],[Quantity]])</f>
        <v>4</v>
      </c>
      <c r="H538">
        <v>839.65</v>
      </c>
      <c r="I538">
        <v>0.26</v>
      </c>
      <c r="J538" t="s">
        <v>1829</v>
      </c>
      <c r="K538" s="10">
        <v>2485.364</v>
      </c>
      <c r="L538" s="12">
        <f>Sales_Fact[[#This Row],[Quantity New]]*Sales_Fact[[#This Row],[Unit_Price]]</f>
        <v>3358.6</v>
      </c>
      <c r="M538" s="12">
        <f>Sales_Fact[[#This Row],[Quantity New*Unit Price]]-Sales_Fact[[#This Row],[Total_Amount]]</f>
        <v>873.23599999999988</v>
      </c>
      <c r="N538" s="12">
        <f>Sales_Fact[[#This Row],[Actual Discount]]/Sales_Fact[[#This Row],[Quantity New*Unit Price]]</f>
        <v>0.25999999999999995</v>
      </c>
    </row>
    <row r="539" spans="1:14" x14ac:dyDescent="0.3">
      <c r="A539" t="s">
        <v>2363</v>
      </c>
      <c r="B539" s="1">
        <v>45793</v>
      </c>
      <c r="C539" t="s">
        <v>815</v>
      </c>
      <c r="D539" t="s">
        <v>1692</v>
      </c>
      <c r="E539" t="s">
        <v>1761</v>
      </c>
      <c r="F539">
        <v>2</v>
      </c>
      <c r="G539" s="4">
        <f>IF(ISBLANK(Sales_Fact[[#This Row],[Quantity]]),AVERAGEIF(E:E,Sales_Fact[[#This Row],[Store_ID]],F:F),Sales_Fact[[#This Row],[Quantity]])</f>
        <v>2</v>
      </c>
      <c r="H539">
        <v>245.52</v>
      </c>
      <c r="I539">
        <v>0.11</v>
      </c>
      <c r="J539" t="s">
        <v>1829</v>
      </c>
      <c r="K539" s="10">
        <v>437.0256</v>
      </c>
      <c r="L539" s="12">
        <f>Sales_Fact[[#This Row],[Quantity New]]*Sales_Fact[[#This Row],[Unit_Price]]</f>
        <v>491.04</v>
      </c>
      <c r="M539" s="12">
        <f>Sales_Fact[[#This Row],[Quantity New*Unit Price]]-Sales_Fact[[#This Row],[Total_Amount]]</f>
        <v>54.014400000000023</v>
      </c>
      <c r="N539" s="12">
        <f>Sales_Fact[[#This Row],[Actual Discount]]/Sales_Fact[[#This Row],[Quantity New*Unit Price]]</f>
        <v>0.11000000000000004</v>
      </c>
    </row>
    <row r="540" spans="1:14" x14ac:dyDescent="0.3">
      <c r="A540" t="s">
        <v>2364</v>
      </c>
      <c r="B540" s="1">
        <v>45881</v>
      </c>
      <c r="C540" t="s">
        <v>1211</v>
      </c>
      <c r="D540" t="s">
        <v>1712</v>
      </c>
      <c r="E540" t="s">
        <v>1782</v>
      </c>
      <c r="F540">
        <v>3</v>
      </c>
      <c r="G540" s="4">
        <f>IF(ISBLANK(Sales_Fact[[#This Row],[Quantity]]),AVERAGEIF(E:E,Sales_Fact[[#This Row],[Store_ID]],F:F),Sales_Fact[[#This Row],[Quantity]])</f>
        <v>3</v>
      </c>
      <c r="H540">
        <v>787.91</v>
      </c>
      <c r="I540">
        <v>0.06</v>
      </c>
      <c r="J540" t="s">
        <v>1826</v>
      </c>
      <c r="K540" s="10">
        <v>2221.9061999999999</v>
      </c>
      <c r="L540" s="12">
        <f>Sales_Fact[[#This Row],[Quantity New]]*Sales_Fact[[#This Row],[Unit_Price]]</f>
        <v>2363.73</v>
      </c>
      <c r="M540" s="12">
        <f>Sales_Fact[[#This Row],[Quantity New*Unit Price]]-Sales_Fact[[#This Row],[Total_Amount]]</f>
        <v>141.82380000000012</v>
      </c>
      <c r="N540" s="12">
        <f>Sales_Fact[[#This Row],[Actual Discount]]/Sales_Fact[[#This Row],[Quantity New*Unit Price]]</f>
        <v>6.0000000000000053E-2</v>
      </c>
    </row>
    <row r="541" spans="1:14" x14ac:dyDescent="0.3">
      <c r="A541" t="s">
        <v>2365</v>
      </c>
      <c r="B541" s="1">
        <v>45890</v>
      </c>
      <c r="C541" t="s">
        <v>202</v>
      </c>
      <c r="D541" t="s">
        <v>1698</v>
      </c>
      <c r="E541" t="s">
        <v>1769</v>
      </c>
      <c r="F541">
        <v>2</v>
      </c>
      <c r="G541" s="4">
        <f>IF(ISBLANK(Sales_Fact[[#This Row],[Quantity]]),AVERAGEIF(E:E,Sales_Fact[[#This Row],[Store_ID]],F:F),Sales_Fact[[#This Row],[Quantity]])</f>
        <v>2</v>
      </c>
      <c r="H541">
        <v>709.17</v>
      </c>
      <c r="I541">
        <v>0.22</v>
      </c>
      <c r="J541" t="s">
        <v>1824</v>
      </c>
      <c r="K541" s="10">
        <v>1106.3052</v>
      </c>
      <c r="L541" s="12">
        <f>Sales_Fact[[#This Row],[Quantity New]]*Sales_Fact[[#This Row],[Unit_Price]]</f>
        <v>1418.34</v>
      </c>
      <c r="M541" s="12">
        <f>Sales_Fact[[#This Row],[Quantity New*Unit Price]]-Sales_Fact[[#This Row],[Total_Amount]]</f>
        <v>312.0347999999999</v>
      </c>
      <c r="N541" s="12">
        <f>Sales_Fact[[#This Row],[Actual Discount]]/Sales_Fact[[#This Row],[Quantity New*Unit Price]]</f>
        <v>0.21999999999999995</v>
      </c>
    </row>
    <row r="542" spans="1:14" x14ac:dyDescent="0.3">
      <c r="A542" t="s">
        <v>2366</v>
      </c>
      <c r="B542" s="1">
        <v>45251</v>
      </c>
      <c r="C542" t="s">
        <v>755</v>
      </c>
      <c r="D542" t="s">
        <v>1730</v>
      </c>
      <c r="E542" t="s">
        <v>1779</v>
      </c>
      <c r="F542">
        <v>2</v>
      </c>
      <c r="G542" s="4">
        <f>IF(ISBLANK(Sales_Fact[[#This Row],[Quantity]]),AVERAGEIF(E:E,Sales_Fact[[#This Row],[Store_ID]],F:F),Sales_Fact[[#This Row],[Quantity]])</f>
        <v>2</v>
      </c>
      <c r="H542">
        <v>533.91999999999996</v>
      </c>
      <c r="I542">
        <v>0.13</v>
      </c>
      <c r="J542" t="s">
        <v>1824</v>
      </c>
      <c r="K542" s="10">
        <v>929.02079999999989</v>
      </c>
      <c r="L542" s="12">
        <f>Sales_Fact[[#This Row],[Quantity New]]*Sales_Fact[[#This Row],[Unit_Price]]</f>
        <v>1067.8399999999999</v>
      </c>
      <c r="M542" s="12">
        <f>Sales_Fact[[#This Row],[Quantity New*Unit Price]]-Sales_Fact[[#This Row],[Total_Amount]]</f>
        <v>138.81920000000002</v>
      </c>
      <c r="N542" s="12">
        <f>Sales_Fact[[#This Row],[Actual Discount]]/Sales_Fact[[#This Row],[Quantity New*Unit Price]]</f>
        <v>0.13000000000000003</v>
      </c>
    </row>
    <row r="543" spans="1:14" x14ac:dyDescent="0.3">
      <c r="A543" t="s">
        <v>2367</v>
      </c>
      <c r="B543" s="1">
        <v>45695</v>
      </c>
      <c r="C543" t="s">
        <v>1513</v>
      </c>
      <c r="D543" t="s">
        <v>1632</v>
      </c>
      <c r="E543" t="s">
        <v>1752</v>
      </c>
      <c r="F543">
        <v>1</v>
      </c>
      <c r="G543" s="4">
        <f>IF(ISBLANK(Sales_Fact[[#This Row],[Quantity]]),AVERAGEIF(E:E,Sales_Fact[[#This Row],[Store_ID]],F:F),Sales_Fact[[#This Row],[Quantity]])</f>
        <v>1</v>
      </c>
      <c r="H543">
        <v>878.84</v>
      </c>
      <c r="I543">
        <v>0.28000000000000003</v>
      </c>
      <c r="J543" t="s">
        <v>1829</v>
      </c>
      <c r="K543" s="10">
        <v>632.76480000000004</v>
      </c>
      <c r="L543" s="12">
        <f>Sales_Fact[[#This Row],[Quantity New]]*Sales_Fact[[#This Row],[Unit_Price]]</f>
        <v>878.84</v>
      </c>
      <c r="M543" s="12">
        <f>Sales_Fact[[#This Row],[Quantity New*Unit Price]]-Sales_Fact[[#This Row],[Total_Amount]]</f>
        <v>246.0752</v>
      </c>
      <c r="N543" s="12">
        <f>Sales_Fact[[#This Row],[Actual Discount]]/Sales_Fact[[#This Row],[Quantity New*Unit Price]]</f>
        <v>0.27999999999999997</v>
      </c>
    </row>
    <row r="544" spans="1:14" x14ac:dyDescent="0.3">
      <c r="A544" t="s">
        <v>2368</v>
      </c>
      <c r="B544" s="1">
        <v>45287</v>
      </c>
      <c r="C544" t="s">
        <v>666</v>
      </c>
      <c r="D544" t="s">
        <v>1636</v>
      </c>
      <c r="E544" t="s">
        <v>1804</v>
      </c>
      <c r="F544">
        <v>1</v>
      </c>
      <c r="G544" s="4">
        <f>IF(ISBLANK(Sales_Fact[[#This Row],[Quantity]]),AVERAGEIF(E:E,Sales_Fact[[#This Row],[Store_ID]],F:F),Sales_Fact[[#This Row],[Quantity]])</f>
        <v>1</v>
      </c>
      <c r="H544">
        <v>442.36</v>
      </c>
      <c r="I544">
        <v>0.14000000000000001</v>
      </c>
      <c r="J544" t="s">
        <v>1824</v>
      </c>
      <c r="K544" s="10">
        <v>380.42959999999999</v>
      </c>
      <c r="L544" s="12">
        <f>Sales_Fact[[#This Row],[Quantity New]]*Sales_Fact[[#This Row],[Unit_Price]]</f>
        <v>442.36</v>
      </c>
      <c r="M544" s="12">
        <f>Sales_Fact[[#This Row],[Quantity New*Unit Price]]-Sales_Fact[[#This Row],[Total_Amount]]</f>
        <v>61.93040000000002</v>
      </c>
      <c r="N544" s="12">
        <f>Sales_Fact[[#This Row],[Actual Discount]]/Sales_Fact[[#This Row],[Quantity New*Unit Price]]</f>
        <v>0.14000000000000004</v>
      </c>
    </row>
    <row r="545" spans="1:14" x14ac:dyDescent="0.3">
      <c r="A545" t="s">
        <v>2369</v>
      </c>
      <c r="B545" s="1">
        <v>45711</v>
      </c>
      <c r="C545" t="s">
        <v>1047</v>
      </c>
      <c r="D545" t="s">
        <v>1618</v>
      </c>
      <c r="E545" t="s">
        <v>1776</v>
      </c>
      <c r="F545">
        <v>1</v>
      </c>
      <c r="G545" s="4">
        <f>IF(ISBLANK(Sales_Fact[[#This Row],[Quantity]]),AVERAGEIF(E:E,Sales_Fact[[#This Row],[Store_ID]],F:F),Sales_Fact[[#This Row],[Quantity]])</f>
        <v>1</v>
      </c>
      <c r="H545">
        <v>763.34</v>
      </c>
      <c r="I545">
        <v>0.11</v>
      </c>
      <c r="J545" t="s">
        <v>1829</v>
      </c>
      <c r="K545" s="10">
        <v>679.37260000000003</v>
      </c>
      <c r="L545" s="12">
        <f>Sales_Fact[[#This Row],[Quantity New]]*Sales_Fact[[#This Row],[Unit_Price]]</f>
        <v>763.34</v>
      </c>
      <c r="M545" s="12">
        <f>Sales_Fact[[#This Row],[Quantity New*Unit Price]]-Sales_Fact[[#This Row],[Total_Amount]]</f>
        <v>83.967399999999998</v>
      </c>
      <c r="N545" s="12">
        <f>Sales_Fact[[#This Row],[Actual Discount]]/Sales_Fact[[#This Row],[Quantity New*Unit Price]]</f>
        <v>0.10999999999999999</v>
      </c>
    </row>
    <row r="546" spans="1:14" x14ac:dyDescent="0.3">
      <c r="A546" t="s">
        <v>2370</v>
      </c>
      <c r="B546" s="1">
        <v>45842</v>
      </c>
      <c r="C546" t="s">
        <v>553</v>
      </c>
      <c r="D546" t="s">
        <v>1666</v>
      </c>
      <c r="E546" t="s">
        <v>1810</v>
      </c>
      <c r="F546">
        <v>3</v>
      </c>
      <c r="G546" s="4">
        <f>IF(ISBLANK(Sales_Fact[[#This Row],[Quantity]]),AVERAGEIF(E:E,Sales_Fact[[#This Row],[Store_ID]],F:F),Sales_Fact[[#This Row],[Quantity]])</f>
        <v>3</v>
      </c>
      <c r="H546">
        <v>178.22</v>
      </c>
      <c r="I546">
        <v>0.15</v>
      </c>
      <c r="J546" t="s">
        <v>1829</v>
      </c>
      <c r="K546" s="10">
        <v>454.46100000000001</v>
      </c>
      <c r="L546" s="12">
        <f>Sales_Fact[[#This Row],[Quantity New]]*Sales_Fact[[#This Row],[Unit_Price]]</f>
        <v>534.66</v>
      </c>
      <c r="M546" s="12">
        <f>Sales_Fact[[#This Row],[Quantity New*Unit Price]]-Sales_Fact[[#This Row],[Total_Amount]]</f>
        <v>80.198999999999955</v>
      </c>
      <c r="N546" s="12">
        <f>Sales_Fact[[#This Row],[Actual Discount]]/Sales_Fact[[#This Row],[Quantity New*Unit Price]]</f>
        <v>0.14999999999999994</v>
      </c>
    </row>
    <row r="547" spans="1:14" x14ac:dyDescent="0.3">
      <c r="A547" t="s">
        <v>2371</v>
      </c>
      <c r="B547" s="1">
        <v>45255</v>
      </c>
      <c r="C547" t="s">
        <v>366</v>
      </c>
      <c r="D547" t="s">
        <v>1600</v>
      </c>
      <c r="E547" t="s">
        <v>1757</v>
      </c>
      <c r="F547">
        <v>4</v>
      </c>
      <c r="G547" s="4">
        <f>IF(ISBLANK(Sales_Fact[[#This Row],[Quantity]]),AVERAGEIF(E:E,Sales_Fact[[#This Row],[Store_ID]],F:F),Sales_Fact[[#This Row],[Quantity]])</f>
        <v>4</v>
      </c>
      <c r="H547">
        <v>90.32</v>
      </c>
      <c r="I547">
        <v>0.08</v>
      </c>
      <c r="J547" t="s">
        <v>1826</v>
      </c>
      <c r="K547" s="10">
        <v>332.37759999999997</v>
      </c>
      <c r="L547" s="12">
        <f>Sales_Fact[[#This Row],[Quantity New]]*Sales_Fact[[#This Row],[Unit_Price]]</f>
        <v>361.28</v>
      </c>
      <c r="M547" s="12">
        <f>Sales_Fact[[#This Row],[Quantity New*Unit Price]]-Sales_Fact[[#This Row],[Total_Amount]]</f>
        <v>28.9024</v>
      </c>
      <c r="N547" s="12">
        <f>Sales_Fact[[#This Row],[Actual Discount]]/Sales_Fact[[#This Row],[Quantity New*Unit Price]]</f>
        <v>0.08</v>
      </c>
    </row>
    <row r="548" spans="1:14" x14ac:dyDescent="0.3">
      <c r="A548" t="s">
        <v>2372</v>
      </c>
      <c r="B548" s="1">
        <v>45695</v>
      </c>
      <c r="C548" t="s">
        <v>1181</v>
      </c>
      <c r="D548" t="s">
        <v>1568</v>
      </c>
      <c r="E548" t="s">
        <v>1776</v>
      </c>
      <c r="F548">
        <v>3</v>
      </c>
      <c r="G548" s="4">
        <f>IF(ISBLANK(Sales_Fact[[#This Row],[Quantity]]),AVERAGEIF(E:E,Sales_Fact[[#This Row],[Store_ID]],F:F),Sales_Fact[[#This Row],[Quantity]])</f>
        <v>3</v>
      </c>
      <c r="H548">
        <v>370.93</v>
      </c>
      <c r="I548">
        <v>0</v>
      </c>
      <c r="J548" t="s">
        <v>1824</v>
      </c>
      <c r="K548" s="10">
        <v>1112.79</v>
      </c>
      <c r="L548" s="12">
        <f>Sales_Fact[[#This Row],[Quantity New]]*Sales_Fact[[#This Row],[Unit_Price]]</f>
        <v>1112.79</v>
      </c>
      <c r="M548" s="12">
        <f>Sales_Fact[[#This Row],[Quantity New*Unit Price]]-Sales_Fact[[#This Row],[Total_Amount]]</f>
        <v>0</v>
      </c>
      <c r="N548" s="12">
        <f>Sales_Fact[[#This Row],[Actual Discount]]/Sales_Fact[[#This Row],[Quantity New*Unit Price]]</f>
        <v>0</v>
      </c>
    </row>
    <row r="549" spans="1:14" x14ac:dyDescent="0.3">
      <c r="A549" t="s">
        <v>2373</v>
      </c>
      <c r="B549" s="1">
        <v>45281</v>
      </c>
      <c r="C549" t="s">
        <v>178</v>
      </c>
      <c r="D549" t="s">
        <v>1594</v>
      </c>
      <c r="E549" t="s">
        <v>1801</v>
      </c>
      <c r="F549">
        <v>1</v>
      </c>
      <c r="G549" s="4">
        <f>IF(ISBLANK(Sales_Fact[[#This Row],[Quantity]]),AVERAGEIF(E:E,Sales_Fact[[#This Row],[Store_ID]],F:F),Sales_Fact[[#This Row],[Quantity]])</f>
        <v>1</v>
      </c>
      <c r="H549">
        <v>352.43</v>
      </c>
      <c r="I549">
        <v>0.14000000000000001</v>
      </c>
      <c r="J549" t="s">
        <v>1826</v>
      </c>
      <c r="K549" s="10">
        <v>303.08980000000003</v>
      </c>
      <c r="L549" s="12">
        <f>Sales_Fact[[#This Row],[Quantity New]]*Sales_Fact[[#This Row],[Unit_Price]]</f>
        <v>352.43</v>
      </c>
      <c r="M549" s="12">
        <f>Sales_Fact[[#This Row],[Quantity New*Unit Price]]-Sales_Fact[[#This Row],[Total_Amount]]</f>
        <v>49.340199999999982</v>
      </c>
      <c r="N549" s="12">
        <f>Sales_Fact[[#This Row],[Actual Discount]]/Sales_Fact[[#This Row],[Quantity New*Unit Price]]</f>
        <v>0.13999999999999996</v>
      </c>
    </row>
    <row r="550" spans="1:14" x14ac:dyDescent="0.3">
      <c r="A550" t="s">
        <v>2374</v>
      </c>
      <c r="B550" s="1">
        <v>45295</v>
      </c>
      <c r="C550" t="s">
        <v>425</v>
      </c>
      <c r="D550" t="s">
        <v>1572</v>
      </c>
      <c r="E550" t="s">
        <v>1801</v>
      </c>
      <c r="F550">
        <v>2</v>
      </c>
      <c r="G550" s="4">
        <f>IF(ISBLANK(Sales_Fact[[#This Row],[Quantity]]),AVERAGEIF(E:E,Sales_Fact[[#This Row],[Store_ID]],F:F),Sales_Fact[[#This Row],[Quantity]])</f>
        <v>2</v>
      </c>
      <c r="H550">
        <v>562.97</v>
      </c>
      <c r="I550">
        <v>0.2</v>
      </c>
      <c r="J550" t="s">
        <v>1824</v>
      </c>
      <c r="K550" s="10">
        <v>900.75200000000007</v>
      </c>
      <c r="L550" s="12">
        <f>Sales_Fact[[#This Row],[Quantity New]]*Sales_Fact[[#This Row],[Unit_Price]]</f>
        <v>1125.94</v>
      </c>
      <c r="M550" s="12">
        <f>Sales_Fact[[#This Row],[Quantity New*Unit Price]]-Sales_Fact[[#This Row],[Total_Amount]]</f>
        <v>225.18799999999999</v>
      </c>
      <c r="N550" s="12">
        <f>Sales_Fact[[#This Row],[Actual Discount]]/Sales_Fact[[#This Row],[Quantity New*Unit Price]]</f>
        <v>0.19999999999999998</v>
      </c>
    </row>
    <row r="551" spans="1:14" x14ac:dyDescent="0.3">
      <c r="A551" t="s">
        <v>2375</v>
      </c>
      <c r="B551" s="1">
        <v>45260</v>
      </c>
      <c r="C551" t="s">
        <v>526</v>
      </c>
      <c r="D551" t="s">
        <v>1658</v>
      </c>
      <c r="E551" t="s">
        <v>1779</v>
      </c>
      <c r="F551">
        <v>1</v>
      </c>
      <c r="G551" s="4">
        <f>IF(ISBLANK(Sales_Fact[[#This Row],[Quantity]]),AVERAGEIF(E:E,Sales_Fact[[#This Row],[Store_ID]],F:F),Sales_Fact[[#This Row],[Quantity]])</f>
        <v>1</v>
      </c>
      <c r="H551">
        <v>522.85</v>
      </c>
      <c r="I551">
        <v>0.12</v>
      </c>
      <c r="J551" t="s">
        <v>1826</v>
      </c>
      <c r="K551" s="10">
        <v>460.108</v>
      </c>
      <c r="L551" s="12">
        <f>Sales_Fact[[#This Row],[Quantity New]]*Sales_Fact[[#This Row],[Unit_Price]]</f>
        <v>522.85</v>
      </c>
      <c r="M551" s="12">
        <f>Sales_Fact[[#This Row],[Quantity New*Unit Price]]-Sales_Fact[[#This Row],[Total_Amount]]</f>
        <v>62.742000000000019</v>
      </c>
      <c r="N551" s="12">
        <f>Sales_Fact[[#This Row],[Actual Discount]]/Sales_Fact[[#This Row],[Quantity New*Unit Price]]</f>
        <v>0.12000000000000004</v>
      </c>
    </row>
    <row r="552" spans="1:14" x14ac:dyDescent="0.3">
      <c r="A552" t="s">
        <v>2376</v>
      </c>
      <c r="B552" s="1">
        <v>45851</v>
      </c>
      <c r="C552" t="s">
        <v>1095</v>
      </c>
      <c r="D552" t="s">
        <v>1590</v>
      </c>
      <c r="E552" t="s">
        <v>1804</v>
      </c>
      <c r="F552">
        <v>4</v>
      </c>
      <c r="G552" s="4">
        <f>IF(ISBLANK(Sales_Fact[[#This Row],[Quantity]]),AVERAGEIF(E:E,Sales_Fact[[#This Row],[Store_ID]],F:F),Sales_Fact[[#This Row],[Quantity]])</f>
        <v>4</v>
      </c>
      <c r="H552">
        <v>714.89</v>
      </c>
      <c r="I552">
        <v>0.15</v>
      </c>
      <c r="J552" t="s">
        <v>1824</v>
      </c>
      <c r="K552" s="10">
        <v>2430.6260000000002</v>
      </c>
      <c r="L552" s="12">
        <f>Sales_Fact[[#This Row],[Quantity New]]*Sales_Fact[[#This Row],[Unit_Price]]</f>
        <v>2859.56</v>
      </c>
      <c r="M552" s="12">
        <f>Sales_Fact[[#This Row],[Quantity New*Unit Price]]-Sales_Fact[[#This Row],[Total_Amount]]</f>
        <v>428.93399999999974</v>
      </c>
      <c r="N552" s="12">
        <f>Sales_Fact[[#This Row],[Actual Discount]]/Sales_Fact[[#This Row],[Quantity New*Unit Price]]</f>
        <v>0.14999999999999991</v>
      </c>
    </row>
    <row r="553" spans="1:14" x14ac:dyDescent="0.3">
      <c r="A553" t="s">
        <v>2377</v>
      </c>
      <c r="B553" s="1">
        <v>45222</v>
      </c>
      <c r="C553" t="s">
        <v>616</v>
      </c>
      <c r="D553" t="s">
        <v>1634</v>
      </c>
      <c r="E553" t="s">
        <v>1761</v>
      </c>
      <c r="F553">
        <v>3</v>
      </c>
      <c r="G553" s="4">
        <f>IF(ISBLANK(Sales_Fact[[#This Row],[Quantity]]),AVERAGEIF(E:E,Sales_Fact[[#This Row],[Store_ID]],F:F),Sales_Fact[[#This Row],[Quantity]])</f>
        <v>3</v>
      </c>
      <c r="H553">
        <v>137.77000000000001</v>
      </c>
      <c r="I553">
        <v>0.26</v>
      </c>
      <c r="J553" t="s">
        <v>1826</v>
      </c>
      <c r="K553" s="10">
        <v>305.84940000000012</v>
      </c>
      <c r="L553" s="12">
        <f>Sales_Fact[[#This Row],[Quantity New]]*Sales_Fact[[#This Row],[Unit_Price]]</f>
        <v>413.31000000000006</v>
      </c>
      <c r="M553" s="12">
        <f>Sales_Fact[[#This Row],[Quantity New*Unit Price]]-Sales_Fact[[#This Row],[Total_Amount]]</f>
        <v>107.46059999999994</v>
      </c>
      <c r="N553" s="12">
        <f>Sales_Fact[[#This Row],[Actual Discount]]/Sales_Fact[[#This Row],[Quantity New*Unit Price]]</f>
        <v>0.25999999999999984</v>
      </c>
    </row>
    <row r="554" spans="1:14" x14ac:dyDescent="0.3">
      <c r="A554" t="s">
        <v>2378</v>
      </c>
      <c r="B554" s="1">
        <v>45940</v>
      </c>
      <c r="C554" t="s">
        <v>114</v>
      </c>
      <c r="D554" t="s">
        <v>1732</v>
      </c>
      <c r="E554" t="s">
        <v>1792</v>
      </c>
      <c r="F554">
        <v>3</v>
      </c>
      <c r="G554" s="4">
        <f>IF(ISBLANK(Sales_Fact[[#This Row],[Quantity]]),AVERAGEIF(E:E,Sales_Fact[[#This Row],[Store_ID]],F:F),Sales_Fact[[#This Row],[Quantity]])</f>
        <v>3</v>
      </c>
      <c r="H554">
        <v>862.18</v>
      </c>
      <c r="I554">
        <v>0.22</v>
      </c>
      <c r="J554" t="s">
        <v>1826</v>
      </c>
      <c r="K554" s="10">
        <v>2017.5011999999999</v>
      </c>
      <c r="L554" s="12">
        <f>Sales_Fact[[#This Row],[Quantity New]]*Sales_Fact[[#This Row],[Unit_Price]]</f>
        <v>2586.54</v>
      </c>
      <c r="M554" s="12">
        <f>Sales_Fact[[#This Row],[Quantity New*Unit Price]]-Sales_Fact[[#This Row],[Total_Amount]]</f>
        <v>569.03880000000004</v>
      </c>
      <c r="N554" s="12">
        <f>Sales_Fact[[#This Row],[Actual Discount]]/Sales_Fact[[#This Row],[Quantity New*Unit Price]]</f>
        <v>0.22000000000000003</v>
      </c>
    </row>
    <row r="555" spans="1:14" x14ac:dyDescent="0.3">
      <c r="A555" t="s">
        <v>2379</v>
      </c>
      <c r="B555" s="1">
        <v>45822</v>
      </c>
      <c r="C555" t="s">
        <v>214</v>
      </c>
      <c r="D555" t="s">
        <v>1624</v>
      </c>
      <c r="E555" t="s">
        <v>1799</v>
      </c>
      <c r="F555">
        <v>2</v>
      </c>
      <c r="G555" s="4">
        <f>IF(ISBLANK(Sales_Fact[[#This Row],[Quantity]]),AVERAGEIF(E:E,Sales_Fact[[#This Row],[Store_ID]],F:F),Sales_Fact[[#This Row],[Quantity]])</f>
        <v>2</v>
      </c>
      <c r="H555">
        <v>833.64</v>
      </c>
      <c r="I555">
        <v>0.24</v>
      </c>
      <c r="J555" t="s">
        <v>1826</v>
      </c>
      <c r="K555" s="10">
        <v>1267.1328000000001</v>
      </c>
      <c r="L555" s="12">
        <f>Sales_Fact[[#This Row],[Quantity New]]*Sales_Fact[[#This Row],[Unit_Price]]</f>
        <v>1667.28</v>
      </c>
      <c r="M555" s="12">
        <f>Sales_Fact[[#This Row],[Quantity New*Unit Price]]-Sales_Fact[[#This Row],[Total_Amount]]</f>
        <v>400.14719999999988</v>
      </c>
      <c r="N555" s="12">
        <f>Sales_Fact[[#This Row],[Actual Discount]]/Sales_Fact[[#This Row],[Quantity New*Unit Price]]</f>
        <v>0.23999999999999994</v>
      </c>
    </row>
    <row r="556" spans="1:14" x14ac:dyDescent="0.3">
      <c r="A556" t="s">
        <v>2380</v>
      </c>
      <c r="B556" s="1">
        <v>45752</v>
      </c>
      <c r="C556" t="s">
        <v>860</v>
      </c>
      <c r="D556" t="s">
        <v>1586</v>
      </c>
      <c r="E556" t="s">
        <v>1801</v>
      </c>
      <c r="F556">
        <v>3</v>
      </c>
      <c r="G556" s="4">
        <f>IF(ISBLANK(Sales_Fact[[#This Row],[Quantity]]),AVERAGEIF(E:E,Sales_Fact[[#This Row],[Store_ID]],F:F),Sales_Fact[[#This Row],[Quantity]])</f>
        <v>3</v>
      </c>
      <c r="H556">
        <v>543.22</v>
      </c>
      <c r="I556">
        <v>0.05</v>
      </c>
      <c r="J556" t="s">
        <v>1829</v>
      </c>
      <c r="K556" s="10">
        <v>1548.1769999999999</v>
      </c>
      <c r="L556" s="12">
        <f>Sales_Fact[[#This Row],[Quantity New]]*Sales_Fact[[#This Row],[Unit_Price]]</f>
        <v>1629.66</v>
      </c>
      <c r="M556" s="12">
        <f>Sales_Fact[[#This Row],[Quantity New*Unit Price]]-Sales_Fact[[#This Row],[Total_Amount]]</f>
        <v>81.483000000000175</v>
      </c>
      <c r="N556" s="12">
        <f>Sales_Fact[[#This Row],[Actual Discount]]/Sales_Fact[[#This Row],[Quantity New*Unit Price]]</f>
        <v>5.0000000000000107E-2</v>
      </c>
    </row>
    <row r="557" spans="1:14" x14ac:dyDescent="0.3">
      <c r="A557" t="s">
        <v>2381</v>
      </c>
      <c r="B557" s="1">
        <v>45677</v>
      </c>
      <c r="C557" t="s">
        <v>884</v>
      </c>
      <c r="D557" t="s">
        <v>1724</v>
      </c>
      <c r="E557" t="s">
        <v>1761</v>
      </c>
      <c r="F557">
        <v>3</v>
      </c>
      <c r="G557" s="4">
        <f>IF(ISBLANK(Sales_Fact[[#This Row],[Quantity]]),AVERAGEIF(E:E,Sales_Fact[[#This Row],[Store_ID]],F:F),Sales_Fact[[#This Row],[Quantity]])</f>
        <v>3</v>
      </c>
      <c r="H557">
        <v>691.02</v>
      </c>
      <c r="I557">
        <v>0.12</v>
      </c>
      <c r="J557" t="s">
        <v>1829</v>
      </c>
      <c r="K557" s="10">
        <v>1824.2927999999999</v>
      </c>
      <c r="L557" s="12">
        <f>Sales_Fact[[#This Row],[Quantity New]]*Sales_Fact[[#This Row],[Unit_Price]]</f>
        <v>2073.06</v>
      </c>
      <c r="M557" s="12">
        <f>Sales_Fact[[#This Row],[Quantity New*Unit Price]]-Sales_Fact[[#This Row],[Total_Amount]]</f>
        <v>248.7672</v>
      </c>
      <c r="N557" s="12">
        <f>Sales_Fact[[#This Row],[Actual Discount]]/Sales_Fact[[#This Row],[Quantity New*Unit Price]]</f>
        <v>0.12000000000000001</v>
      </c>
    </row>
    <row r="558" spans="1:14" x14ac:dyDescent="0.3">
      <c r="A558" t="s">
        <v>2382</v>
      </c>
      <c r="B558" s="1">
        <v>45253</v>
      </c>
      <c r="C558" t="s">
        <v>314</v>
      </c>
      <c r="D558" t="s">
        <v>1720</v>
      </c>
      <c r="E558" t="s">
        <v>1807</v>
      </c>
      <c r="F558">
        <v>4</v>
      </c>
      <c r="G558" s="4">
        <f>IF(ISBLANK(Sales_Fact[[#This Row],[Quantity]]),AVERAGEIF(E:E,Sales_Fact[[#This Row],[Store_ID]],F:F),Sales_Fact[[#This Row],[Quantity]])</f>
        <v>4</v>
      </c>
      <c r="H558">
        <v>338.73</v>
      </c>
      <c r="I558">
        <v>0.18</v>
      </c>
      <c r="J558" t="s">
        <v>1824</v>
      </c>
      <c r="K558" s="10">
        <v>1111.0344</v>
      </c>
      <c r="L558" s="12">
        <f>Sales_Fact[[#This Row],[Quantity New]]*Sales_Fact[[#This Row],[Unit_Price]]</f>
        <v>1354.92</v>
      </c>
      <c r="M558" s="12">
        <f>Sales_Fact[[#This Row],[Quantity New*Unit Price]]-Sales_Fact[[#This Row],[Total_Amount]]</f>
        <v>243.88560000000007</v>
      </c>
      <c r="N558" s="12">
        <f>Sales_Fact[[#This Row],[Actual Discount]]/Sales_Fact[[#This Row],[Quantity New*Unit Price]]</f>
        <v>0.18000000000000005</v>
      </c>
    </row>
    <row r="559" spans="1:14" x14ac:dyDescent="0.3">
      <c r="A559" t="s">
        <v>2383</v>
      </c>
      <c r="B559" s="1">
        <v>45389</v>
      </c>
      <c r="C559" t="s">
        <v>230</v>
      </c>
      <c r="D559" t="s">
        <v>1716</v>
      </c>
      <c r="E559" t="s">
        <v>1804</v>
      </c>
      <c r="F559">
        <v>3</v>
      </c>
      <c r="G559" s="4">
        <f>IF(ISBLANK(Sales_Fact[[#This Row],[Quantity]]),AVERAGEIF(E:E,Sales_Fact[[#This Row],[Store_ID]],F:F),Sales_Fact[[#This Row],[Quantity]])</f>
        <v>3</v>
      </c>
      <c r="H559">
        <v>366.08</v>
      </c>
      <c r="I559">
        <v>0.05</v>
      </c>
      <c r="J559" t="s">
        <v>1824</v>
      </c>
      <c r="K559" s="10">
        <v>1043.328</v>
      </c>
      <c r="L559" s="12">
        <f>Sales_Fact[[#This Row],[Quantity New]]*Sales_Fact[[#This Row],[Unit_Price]]</f>
        <v>1098.24</v>
      </c>
      <c r="M559" s="12">
        <f>Sales_Fact[[#This Row],[Quantity New*Unit Price]]-Sales_Fact[[#This Row],[Total_Amount]]</f>
        <v>54.912000000000035</v>
      </c>
      <c r="N559" s="12">
        <f>Sales_Fact[[#This Row],[Actual Discount]]/Sales_Fact[[#This Row],[Quantity New*Unit Price]]</f>
        <v>5.0000000000000031E-2</v>
      </c>
    </row>
    <row r="560" spans="1:14" x14ac:dyDescent="0.3">
      <c r="A560" t="s">
        <v>2384</v>
      </c>
      <c r="B560" s="1">
        <v>45840</v>
      </c>
      <c r="C560" t="s">
        <v>372</v>
      </c>
      <c r="D560" t="s">
        <v>1574</v>
      </c>
      <c r="E560" t="s">
        <v>1797</v>
      </c>
      <c r="F560">
        <v>4</v>
      </c>
      <c r="G560" s="4">
        <f>IF(ISBLANK(Sales_Fact[[#This Row],[Quantity]]),AVERAGEIF(E:E,Sales_Fact[[#This Row],[Store_ID]],F:F),Sales_Fact[[#This Row],[Quantity]])</f>
        <v>4</v>
      </c>
      <c r="H560">
        <v>539.48</v>
      </c>
      <c r="I560">
        <v>0.28000000000000003</v>
      </c>
      <c r="J560" t="s">
        <v>1829</v>
      </c>
      <c r="K560" s="10">
        <v>1553.7023999999999</v>
      </c>
      <c r="L560" s="12">
        <f>Sales_Fact[[#This Row],[Quantity New]]*Sales_Fact[[#This Row],[Unit_Price]]</f>
        <v>2157.92</v>
      </c>
      <c r="M560" s="12">
        <f>Sales_Fact[[#This Row],[Quantity New*Unit Price]]-Sales_Fact[[#This Row],[Total_Amount]]</f>
        <v>604.21760000000017</v>
      </c>
      <c r="N560" s="12">
        <f>Sales_Fact[[#This Row],[Actual Discount]]/Sales_Fact[[#This Row],[Quantity New*Unit Price]]</f>
        <v>0.28000000000000008</v>
      </c>
    </row>
    <row r="561" spans="1:14" x14ac:dyDescent="0.3">
      <c r="A561" t="s">
        <v>2385</v>
      </c>
      <c r="B561" s="1">
        <v>45256</v>
      </c>
      <c r="C561" t="s">
        <v>1214</v>
      </c>
      <c r="D561" t="s">
        <v>1730</v>
      </c>
      <c r="E561" t="s">
        <v>1804</v>
      </c>
      <c r="F561">
        <v>1</v>
      </c>
      <c r="G561" s="4">
        <f>IF(ISBLANK(Sales_Fact[[#This Row],[Quantity]]),AVERAGEIF(E:E,Sales_Fact[[#This Row],[Store_ID]],F:F),Sales_Fact[[#This Row],[Quantity]])</f>
        <v>1</v>
      </c>
      <c r="H561">
        <v>499.59</v>
      </c>
      <c r="I561">
        <v>0.03</v>
      </c>
      <c r="J561" t="s">
        <v>1829</v>
      </c>
      <c r="K561" s="10">
        <v>484.60230000000001</v>
      </c>
      <c r="L561" s="12">
        <f>Sales_Fact[[#This Row],[Quantity New]]*Sales_Fact[[#This Row],[Unit_Price]]</f>
        <v>499.59</v>
      </c>
      <c r="M561" s="12">
        <f>Sales_Fact[[#This Row],[Quantity New*Unit Price]]-Sales_Fact[[#This Row],[Total_Amount]]</f>
        <v>14.987699999999961</v>
      </c>
      <c r="N561" s="12">
        <f>Sales_Fact[[#This Row],[Actual Discount]]/Sales_Fact[[#This Row],[Quantity New*Unit Price]]</f>
        <v>2.9999999999999923E-2</v>
      </c>
    </row>
    <row r="562" spans="1:14" x14ac:dyDescent="0.3">
      <c r="A562" t="s">
        <v>2386</v>
      </c>
      <c r="B562" s="1">
        <v>45326</v>
      </c>
      <c r="C562" t="s">
        <v>619</v>
      </c>
      <c r="D562" t="s">
        <v>1608</v>
      </c>
      <c r="E562" t="s">
        <v>1782</v>
      </c>
      <c r="F562">
        <v>3</v>
      </c>
      <c r="G562" s="4">
        <f>IF(ISBLANK(Sales_Fact[[#This Row],[Quantity]]),AVERAGEIF(E:E,Sales_Fact[[#This Row],[Store_ID]],F:F),Sales_Fact[[#This Row],[Quantity]])</f>
        <v>3</v>
      </c>
      <c r="H562">
        <v>330.04</v>
      </c>
      <c r="I562">
        <v>0.2</v>
      </c>
      <c r="J562" t="s">
        <v>1824</v>
      </c>
      <c r="K562" s="10">
        <v>792.09600000000012</v>
      </c>
      <c r="L562" s="12">
        <f>Sales_Fact[[#This Row],[Quantity New]]*Sales_Fact[[#This Row],[Unit_Price]]</f>
        <v>990.12000000000012</v>
      </c>
      <c r="M562" s="12">
        <f>Sales_Fact[[#This Row],[Quantity New*Unit Price]]-Sales_Fact[[#This Row],[Total_Amount]]</f>
        <v>198.024</v>
      </c>
      <c r="N562" s="12">
        <f>Sales_Fact[[#This Row],[Actual Discount]]/Sales_Fact[[#This Row],[Quantity New*Unit Price]]</f>
        <v>0.19999999999999998</v>
      </c>
    </row>
    <row r="563" spans="1:14" x14ac:dyDescent="0.3">
      <c r="A563" t="s">
        <v>2387</v>
      </c>
      <c r="B563" s="1">
        <v>45459</v>
      </c>
      <c r="C563" t="s">
        <v>601</v>
      </c>
      <c r="D563" t="s">
        <v>1570</v>
      </c>
      <c r="E563" t="s">
        <v>1807</v>
      </c>
      <c r="F563">
        <v>2</v>
      </c>
      <c r="G563" s="4">
        <f>IF(ISBLANK(Sales_Fact[[#This Row],[Quantity]]),AVERAGEIF(E:E,Sales_Fact[[#This Row],[Store_ID]],F:F),Sales_Fact[[#This Row],[Quantity]])</f>
        <v>2</v>
      </c>
      <c r="H563">
        <v>813.01</v>
      </c>
      <c r="I563">
        <v>0.06</v>
      </c>
      <c r="J563" t="s">
        <v>1826</v>
      </c>
      <c r="K563" s="10">
        <v>1528.4588000000001</v>
      </c>
      <c r="L563" s="12">
        <f>Sales_Fact[[#This Row],[Quantity New]]*Sales_Fact[[#This Row],[Unit_Price]]</f>
        <v>1626.02</v>
      </c>
      <c r="M563" s="12">
        <f>Sales_Fact[[#This Row],[Quantity New*Unit Price]]-Sales_Fact[[#This Row],[Total_Amount]]</f>
        <v>97.561199999999872</v>
      </c>
      <c r="N563" s="12">
        <f>Sales_Fact[[#This Row],[Actual Discount]]/Sales_Fact[[#This Row],[Quantity New*Unit Price]]</f>
        <v>5.9999999999999921E-2</v>
      </c>
    </row>
    <row r="564" spans="1:14" x14ac:dyDescent="0.3">
      <c r="A564" t="s">
        <v>2388</v>
      </c>
      <c r="B564" s="1">
        <v>45715</v>
      </c>
      <c r="C564" t="s">
        <v>110</v>
      </c>
      <c r="D564" t="s">
        <v>1546</v>
      </c>
      <c r="E564" t="s">
        <v>1761</v>
      </c>
      <c r="F564">
        <v>4</v>
      </c>
      <c r="G564" s="4">
        <f>IF(ISBLANK(Sales_Fact[[#This Row],[Quantity]]),AVERAGEIF(E:E,Sales_Fact[[#This Row],[Store_ID]],F:F),Sales_Fact[[#This Row],[Quantity]])</f>
        <v>4</v>
      </c>
      <c r="H564">
        <v>204.8</v>
      </c>
      <c r="I564">
        <v>0.03</v>
      </c>
      <c r="J564" t="s">
        <v>1826</v>
      </c>
      <c r="K564" s="10">
        <v>794.62400000000002</v>
      </c>
      <c r="L564" s="12">
        <f>Sales_Fact[[#This Row],[Quantity New]]*Sales_Fact[[#This Row],[Unit_Price]]</f>
        <v>819.2</v>
      </c>
      <c r="M564" s="12">
        <f>Sales_Fact[[#This Row],[Quantity New*Unit Price]]-Sales_Fact[[#This Row],[Total_Amount]]</f>
        <v>24.576000000000022</v>
      </c>
      <c r="N564" s="12">
        <f>Sales_Fact[[#This Row],[Actual Discount]]/Sales_Fact[[#This Row],[Quantity New*Unit Price]]</f>
        <v>3.0000000000000027E-2</v>
      </c>
    </row>
    <row r="565" spans="1:14" x14ac:dyDescent="0.3">
      <c r="A565" t="s">
        <v>2389</v>
      </c>
      <c r="B565" s="1">
        <v>45223</v>
      </c>
      <c r="C565" t="s">
        <v>55</v>
      </c>
      <c r="D565" t="s">
        <v>1551</v>
      </c>
      <c r="E565" t="s">
        <v>1766</v>
      </c>
      <c r="F565">
        <v>3</v>
      </c>
      <c r="G565" s="4">
        <f>IF(ISBLANK(Sales_Fact[[#This Row],[Quantity]]),AVERAGEIF(E:E,Sales_Fact[[#This Row],[Store_ID]],F:F),Sales_Fact[[#This Row],[Quantity]])</f>
        <v>3</v>
      </c>
      <c r="H565">
        <v>728.32</v>
      </c>
      <c r="I565">
        <v>0.01</v>
      </c>
      <c r="J565" t="s">
        <v>1824</v>
      </c>
      <c r="K565" s="10">
        <v>2163.1104</v>
      </c>
      <c r="L565" s="12">
        <f>Sales_Fact[[#This Row],[Quantity New]]*Sales_Fact[[#This Row],[Unit_Price]]</f>
        <v>2184.96</v>
      </c>
      <c r="M565" s="12">
        <f>Sales_Fact[[#This Row],[Quantity New*Unit Price]]-Sales_Fact[[#This Row],[Total_Amount]]</f>
        <v>21.849600000000009</v>
      </c>
      <c r="N565" s="12">
        <f>Sales_Fact[[#This Row],[Actual Discount]]/Sales_Fact[[#This Row],[Quantity New*Unit Price]]</f>
        <v>1.0000000000000004E-2</v>
      </c>
    </row>
    <row r="566" spans="1:14" x14ac:dyDescent="0.3">
      <c r="A566" t="s">
        <v>2390</v>
      </c>
      <c r="B566" s="1">
        <v>45507</v>
      </c>
      <c r="C566" t="s">
        <v>1397</v>
      </c>
      <c r="D566" t="s">
        <v>1666</v>
      </c>
      <c r="E566" t="s">
        <v>1779</v>
      </c>
      <c r="F566">
        <v>3</v>
      </c>
      <c r="G566" s="4">
        <f>IF(ISBLANK(Sales_Fact[[#This Row],[Quantity]]),AVERAGEIF(E:E,Sales_Fact[[#This Row],[Store_ID]],F:F),Sales_Fact[[#This Row],[Quantity]])</f>
        <v>3</v>
      </c>
      <c r="H566">
        <v>836.4</v>
      </c>
      <c r="I566">
        <v>0</v>
      </c>
      <c r="J566" t="s">
        <v>1824</v>
      </c>
      <c r="K566" s="10">
        <v>2509.1999999999998</v>
      </c>
      <c r="L566" s="12">
        <f>Sales_Fact[[#This Row],[Quantity New]]*Sales_Fact[[#This Row],[Unit_Price]]</f>
        <v>2509.1999999999998</v>
      </c>
      <c r="M566" s="12">
        <f>Sales_Fact[[#This Row],[Quantity New*Unit Price]]-Sales_Fact[[#This Row],[Total_Amount]]</f>
        <v>0</v>
      </c>
      <c r="N566" s="12">
        <f>Sales_Fact[[#This Row],[Actual Discount]]/Sales_Fact[[#This Row],[Quantity New*Unit Price]]</f>
        <v>0</v>
      </c>
    </row>
    <row r="567" spans="1:14" x14ac:dyDescent="0.3">
      <c r="A567" t="s">
        <v>2391</v>
      </c>
      <c r="B567" s="1">
        <v>45843</v>
      </c>
      <c r="C567" t="s">
        <v>502</v>
      </c>
      <c r="D567" t="s">
        <v>1728</v>
      </c>
      <c r="E567" t="s">
        <v>1794</v>
      </c>
      <c r="F567">
        <v>1</v>
      </c>
      <c r="G567" s="4">
        <f>IF(ISBLANK(Sales_Fact[[#This Row],[Quantity]]),AVERAGEIF(E:E,Sales_Fact[[#This Row],[Store_ID]],F:F),Sales_Fact[[#This Row],[Quantity]])</f>
        <v>1</v>
      </c>
      <c r="H567">
        <v>780.16</v>
      </c>
      <c r="I567">
        <v>0.02</v>
      </c>
      <c r="J567" t="s">
        <v>1829</v>
      </c>
      <c r="K567" s="10">
        <v>764.55679999999995</v>
      </c>
      <c r="L567" s="12">
        <f>Sales_Fact[[#This Row],[Quantity New]]*Sales_Fact[[#This Row],[Unit_Price]]</f>
        <v>780.16</v>
      </c>
      <c r="M567" s="12">
        <f>Sales_Fact[[#This Row],[Quantity New*Unit Price]]-Sales_Fact[[#This Row],[Total_Amount]]</f>
        <v>15.603200000000015</v>
      </c>
      <c r="N567" s="12">
        <f>Sales_Fact[[#This Row],[Actual Discount]]/Sales_Fact[[#This Row],[Quantity New*Unit Price]]</f>
        <v>2.0000000000000021E-2</v>
      </c>
    </row>
    <row r="568" spans="1:14" x14ac:dyDescent="0.3">
      <c r="A568" t="s">
        <v>2392</v>
      </c>
      <c r="B568" s="1">
        <v>45804</v>
      </c>
      <c r="C568" t="s">
        <v>1449</v>
      </c>
      <c r="D568" t="s">
        <v>1640</v>
      </c>
      <c r="E568" t="s">
        <v>1797</v>
      </c>
      <c r="F568">
        <v>4</v>
      </c>
      <c r="G568" s="4">
        <f>IF(ISBLANK(Sales_Fact[[#This Row],[Quantity]]),AVERAGEIF(E:E,Sales_Fact[[#This Row],[Store_ID]],F:F),Sales_Fact[[#This Row],[Quantity]])</f>
        <v>4</v>
      </c>
      <c r="H568">
        <v>354.12</v>
      </c>
      <c r="I568">
        <v>0.06</v>
      </c>
      <c r="J568" t="s">
        <v>1826</v>
      </c>
      <c r="K568" s="10">
        <v>1331.4911999999999</v>
      </c>
      <c r="L568" s="12">
        <f>Sales_Fact[[#This Row],[Quantity New]]*Sales_Fact[[#This Row],[Unit_Price]]</f>
        <v>1416.48</v>
      </c>
      <c r="M568" s="12">
        <f>Sales_Fact[[#This Row],[Quantity New*Unit Price]]-Sales_Fact[[#This Row],[Total_Amount]]</f>
        <v>84.988800000000083</v>
      </c>
      <c r="N568" s="12">
        <f>Sales_Fact[[#This Row],[Actual Discount]]/Sales_Fact[[#This Row],[Quantity New*Unit Price]]</f>
        <v>6.000000000000006E-2</v>
      </c>
    </row>
    <row r="569" spans="1:14" x14ac:dyDescent="0.3">
      <c r="A569" t="s">
        <v>2393</v>
      </c>
      <c r="B569" s="1">
        <v>45602</v>
      </c>
      <c r="C569" t="s">
        <v>1397</v>
      </c>
      <c r="D569" t="s">
        <v>1674</v>
      </c>
      <c r="E569" t="s">
        <v>1761</v>
      </c>
      <c r="F569">
        <v>4</v>
      </c>
      <c r="G569" s="4">
        <f>IF(ISBLANK(Sales_Fact[[#This Row],[Quantity]]),AVERAGEIF(E:E,Sales_Fact[[#This Row],[Store_ID]],F:F),Sales_Fact[[#This Row],[Quantity]])</f>
        <v>4</v>
      </c>
      <c r="H569">
        <v>282.48</v>
      </c>
      <c r="I569">
        <v>0.11</v>
      </c>
      <c r="J569" t="s">
        <v>1826</v>
      </c>
      <c r="K569" s="10">
        <v>1005.6288</v>
      </c>
      <c r="L569" s="12">
        <f>Sales_Fact[[#This Row],[Quantity New]]*Sales_Fact[[#This Row],[Unit_Price]]</f>
        <v>1129.92</v>
      </c>
      <c r="M569" s="12">
        <f>Sales_Fact[[#This Row],[Quantity New*Unit Price]]-Sales_Fact[[#This Row],[Total_Amount]]</f>
        <v>124.29120000000012</v>
      </c>
      <c r="N569" s="12">
        <f>Sales_Fact[[#This Row],[Actual Discount]]/Sales_Fact[[#This Row],[Quantity New*Unit Price]]</f>
        <v>0.1100000000000001</v>
      </c>
    </row>
    <row r="570" spans="1:14" x14ac:dyDescent="0.3">
      <c r="A570" t="s">
        <v>2394</v>
      </c>
      <c r="B570" s="1">
        <v>45446</v>
      </c>
      <c r="C570" t="s">
        <v>1032</v>
      </c>
      <c r="D570" t="s">
        <v>1588</v>
      </c>
      <c r="E570" t="s">
        <v>1776</v>
      </c>
      <c r="F570">
        <v>2</v>
      </c>
      <c r="G570" s="4">
        <f>IF(ISBLANK(Sales_Fact[[#This Row],[Quantity]]),AVERAGEIF(E:E,Sales_Fact[[#This Row],[Store_ID]],F:F),Sales_Fact[[#This Row],[Quantity]])</f>
        <v>2</v>
      </c>
      <c r="H570">
        <v>740.68</v>
      </c>
      <c r="I570">
        <v>0.02</v>
      </c>
      <c r="J570" t="s">
        <v>1826</v>
      </c>
      <c r="K570" s="10">
        <v>1451.7328</v>
      </c>
      <c r="L570" s="12">
        <f>Sales_Fact[[#This Row],[Quantity New]]*Sales_Fact[[#This Row],[Unit_Price]]</f>
        <v>1481.36</v>
      </c>
      <c r="M570" s="12">
        <f>Sales_Fact[[#This Row],[Quantity New*Unit Price]]-Sales_Fact[[#This Row],[Total_Amount]]</f>
        <v>29.627199999999903</v>
      </c>
      <c r="N570" s="12">
        <f>Sales_Fact[[#This Row],[Actual Discount]]/Sales_Fact[[#This Row],[Quantity New*Unit Price]]</f>
        <v>1.9999999999999934E-2</v>
      </c>
    </row>
    <row r="571" spans="1:14" x14ac:dyDescent="0.3">
      <c r="A571" t="s">
        <v>2395</v>
      </c>
      <c r="B571" s="1">
        <v>45384</v>
      </c>
      <c r="C571" t="s">
        <v>372</v>
      </c>
      <c r="D571" t="s">
        <v>1660</v>
      </c>
      <c r="E571" t="s">
        <v>1786</v>
      </c>
      <c r="F571">
        <v>3</v>
      </c>
      <c r="G571" s="4">
        <f>IF(ISBLANK(Sales_Fact[[#This Row],[Quantity]]),AVERAGEIF(E:E,Sales_Fact[[#This Row],[Store_ID]],F:F),Sales_Fact[[#This Row],[Quantity]])</f>
        <v>3</v>
      </c>
      <c r="H571">
        <v>600.58000000000004</v>
      </c>
      <c r="I571">
        <v>0.28999999999999998</v>
      </c>
      <c r="J571" t="s">
        <v>1829</v>
      </c>
      <c r="K571" s="10">
        <v>1279.2354</v>
      </c>
      <c r="L571" s="12">
        <f>Sales_Fact[[#This Row],[Quantity New]]*Sales_Fact[[#This Row],[Unit_Price]]</f>
        <v>1801.7400000000002</v>
      </c>
      <c r="M571" s="12">
        <f>Sales_Fact[[#This Row],[Quantity New*Unit Price]]-Sales_Fact[[#This Row],[Total_Amount]]</f>
        <v>522.50460000000021</v>
      </c>
      <c r="N571" s="12">
        <f>Sales_Fact[[#This Row],[Actual Discount]]/Sales_Fact[[#This Row],[Quantity New*Unit Price]]</f>
        <v>0.29000000000000009</v>
      </c>
    </row>
    <row r="572" spans="1:14" x14ac:dyDescent="0.3">
      <c r="A572" t="s">
        <v>2396</v>
      </c>
      <c r="B572" s="1">
        <v>45348</v>
      </c>
      <c r="C572" t="s">
        <v>1422</v>
      </c>
      <c r="D572" t="s">
        <v>1678</v>
      </c>
      <c r="E572" t="s">
        <v>1766</v>
      </c>
      <c r="F572">
        <v>3</v>
      </c>
      <c r="G572" s="4">
        <f>IF(ISBLANK(Sales_Fact[[#This Row],[Quantity]]),AVERAGEIF(E:E,Sales_Fact[[#This Row],[Store_ID]],F:F),Sales_Fact[[#This Row],[Quantity]])</f>
        <v>3</v>
      </c>
      <c r="H572">
        <v>345.58</v>
      </c>
      <c r="I572">
        <v>0.22</v>
      </c>
      <c r="J572" t="s">
        <v>1824</v>
      </c>
      <c r="K572" s="10">
        <v>808.65719999999999</v>
      </c>
      <c r="L572" s="12">
        <f>Sales_Fact[[#This Row],[Quantity New]]*Sales_Fact[[#This Row],[Unit_Price]]</f>
        <v>1036.74</v>
      </c>
      <c r="M572" s="12">
        <f>Sales_Fact[[#This Row],[Quantity New*Unit Price]]-Sales_Fact[[#This Row],[Total_Amount]]</f>
        <v>228.08280000000002</v>
      </c>
      <c r="N572" s="12">
        <f>Sales_Fact[[#This Row],[Actual Discount]]/Sales_Fact[[#This Row],[Quantity New*Unit Price]]</f>
        <v>0.22000000000000003</v>
      </c>
    </row>
    <row r="573" spans="1:14" x14ac:dyDescent="0.3">
      <c r="A573" t="s">
        <v>2397</v>
      </c>
      <c r="B573" s="1">
        <v>45688</v>
      </c>
      <c r="C573" t="s">
        <v>902</v>
      </c>
      <c r="D573" t="s">
        <v>1584</v>
      </c>
      <c r="E573" t="s">
        <v>1792</v>
      </c>
      <c r="F573">
        <v>1</v>
      </c>
      <c r="G573" s="4">
        <f>IF(ISBLANK(Sales_Fact[[#This Row],[Quantity]]),AVERAGEIF(E:E,Sales_Fact[[#This Row],[Store_ID]],F:F),Sales_Fact[[#This Row],[Quantity]])</f>
        <v>1</v>
      </c>
      <c r="H573">
        <v>974.52</v>
      </c>
      <c r="I573">
        <v>0.01</v>
      </c>
      <c r="J573" t="s">
        <v>1826</v>
      </c>
      <c r="K573" s="10">
        <v>964.77480000000003</v>
      </c>
      <c r="L573" s="12">
        <f>Sales_Fact[[#This Row],[Quantity New]]*Sales_Fact[[#This Row],[Unit_Price]]</f>
        <v>974.52</v>
      </c>
      <c r="M573" s="12">
        <f>Sales_Fact[[#This Row],[Quantity New*Unit Price]]-Sales_Fact[[#This Row],[Total_Amount]]</f>
        <v>9.7451999999999543</v>
      </c>
      <c r="N573" s="12">
        <f>Sales_Fact[[#This Row],[Actual Discount]]/Sales_Fact[[#This Row],[Quantity New*Unit Price]]</f>
        <v>9.9999999999999534E-3</v>
      </c>
    </row>
    <row r="574" spans="1:14" x14ac:dyDescent="0.3">
      <c r="A574" t="s">
        <v>2398</v>
      </c>
      <c r="B574" s="1">
        <v>45249</v>
      </c>
      <c r="C574" t="s">
        <v>157</v>
      </c>
      <c r="D574" t="s">
        <v>1582</v>
      </c>
      <c r="E574" t="s">
        <v>1757</v>
      </c>
      <c r="F574">
        <v>3</v>
      </c>
      <c r="G574" s="4">
        <f>IF(ISBLANK(Sales_Fact[[#This Row],[Quantity]]),AVERAGEIF(E:E,Sales_Fact[[#This Row],[Store_ID]],F:F),Sales_Fact[[#This Row],[Quantity]])</f>
        <v>3</v>
      </c>
      <c r="H574">
        <v>282.33</v>
      </c>
      <c r="I574">
        <v>7.0000000000000007E-2</v>
      </c>
      <c r="J574" t="s">
        <v>1824</v>
      </c>
      <c r="K574" s="10">
        <v>787.70069999999998</v>
      </c>
      <c r="L574" s="12">
        <f>Sales_Fact[[#This Row],[Quantity New]]*Sales_Fact[[#This Row],[Unit_Price]]</f>
        <v>846.99</v>
      </c>
      <c r="M574" s="12">
        <f>Sales_Fact[[#This Row],[Quantity New*Unit Price]]-Sales_Fact[[#This Row],[Total_Amount]]</f>
        <v>59.289300000000026</v>
      </c>
      <c r="N574" s="12">
        <f>Sales_Fact[[#This Row],[Actual Discount]]/Sales_Fact[[#This Row],[Quantity New*Unit Price]]</f>
        <v>7.0000000000000034E-2</v>
      </c>
    </row>
    <row r="575" spans="1:14" x14ac:dyDescent="0.3">
      <c r="A575" t="s">
        <v>2399</v>
      </c>
      <c r="B575" s="1">
        <v>45726</v>
      </c>
      <c r="C575" t="s">
        <v>1193</v>
      </c>
      <c r="D575" t="s">
        <v>1700</v>
      </c>
      <c r="E575" t="s">
        <v>1813</v>
      </c>
      <c r="F575">
        <v>4</v>
      </c>
      <c r="G575" s="4">
        <f>IF(ISBLANK(Sales_Fact[[#This Row],[Quantity]]),AVERAGEIF(E:E,Sales_Fact[[#This Row],[Store_ID]],F:F),Sales_Fact[[#This Row],[Quantity]])</f>
        <v>4</v>
      </c>
      <c r="H575">
        <v>158.46</v>
      </c>
      <c r="I575">
        <v>0.09</v>
      </c>
      <c r="J575" t="s">
        <v>1826</v>
      </c>
      <c r="K575" s="10">
        <v>576.7944</v>
      </c>
      <c r="L575" s="12">
        <f>Sales_Fact[[#This Row],[Quantity New]]*Sales_Fact[[#This Row],[Unit_Price]]</f>
        <v>633.84</v>
      </c>
      <c r="M575" s="12">
        <f>Sales_Fact[[#This Row],[Quantity New*Unit Price]]-Sales_Fact[[#This Row],[Total_Amount]]</f>
        <v>57.045600000000036</v>
      </c>
      <c r="N575" s="12">
        <f>Sales_Fact[[#This Row],[Actual Discount]]/Sales_Fact[[#This Row],[Quantity New*Unit Price]]</f>
        <v>9.0000000000000052E-2</v>
      </c>
    </row>
    <row r="576" spans="1:14" x14ac:dyDescent="0.3">
      <c r="A576" t="s">
        <v>2400</v>
      </c>
      <c r="B576" s="1">
        <v>45283</v>
      </c>
      <c r="C576" t="s">
        <v>1077</v>
      </c>
      <c r="D576" t="s">
        <v>1658</v>
      </c>
      <c r="E576" t="s">
        <v>1779</v>
      </c>
      <c r="F576">
        <v>2</v>
      </c>
      <c r="G576" s="4">
        <f>IF(ISBLANK(Sales_Fact[[#This Row],[Quantity]]),AVERAGEIF(E:E,Sales_Fact[[#This Row],[Store_ID]],F:F),Sales_Fact[[#This Row],[Quantity]])</f>
        <v>2</v>
      </c>
      <c r="H576">
        <v>778.56</v>
      </c>
      <c r="I576">
        <v>0.11</v>
      </c>
      <c r="J576" t="s">
        <v>1829</v>
      </c>
      <c r="K576" s="10">
        <v>1385.8368</v>
      </c>
      <c r="L576" s="12">
        <f>Sales_Fact[[#This Row],[Quantity New]]*Sales_Fact[[#This Row],[Unit_Price]]</f>
        <v>1557.12</v>
      </c>
      <c r="M576" s="12">
        <f>Sales_Fact[[#This Row],[Quantity New*Unit Price]]-Sales_Fact[[#This Row],[Total_Amount]]</f>
        <v>171.28319999999985</v>
      </c>
      <c r="N576" s="12">
        <f>Sales_Fact[[#This Row],[Actual Discount]]/Sales_Fact[[#This Row],[Quantity New*Unit Price]]</f>
        <v>0.10999999999999992</v>
      </c>
    </row>
    <row r="577" spans="1:14" x14ac:dyDescent="0.3">
      <c r="A577" t="s">
        <v>2401</v>
      </c>
      <c r="B577" s="1">
        <v>45353</v>
      </c>
      <c r="C577" t="s">
        <v>761</v>
      </c>
      <c r="D577" t="s">
        <v>1648</v>
      </c>
      <c r="E577" t="s">
        <v>1813</v>
      </c>
      <c r="F577">
        <v>4</v>
      </c>
      <c r="G577" s="4">
        <f>IF(ISBLANK(Sales_Fact[[#This Row],[Quantity]]),AVERAGEIF(E:E,Sales_Fact[[#This Row],[Store_ID]],F:F),Sales_Fact[[#This Row],[Quantity]])</f>
        <v>4</v>
      </c>
      <c r="H577">
        <v>280.16000000000003</v>
      </c>
      <c r="I577">
        <v>0.18</v>
      </c>
      <c r="J577" t="s">
        <v>1829</v>
      </c>
      <c r="K577" s="10">
        <v>918.92480000000012</v>
      </c>
      <c r="L577" s="12">
        <f>Sales_Fact[[#This Row],[Quantity New]]*Sales_Fact[[#This Row],[Unit_Price]]</f>
        <v>1120.6400000000001</v>
      </c>
      <c r="M577" s="12">
        <f>Sales_Fact[[#This Row],[Quantity New*Unit Price]]-Sales_Fact[[#This Row],[Total_Amount]]</f>
        <v>201.71519999999998</v>
      </c>
      <c r="N577" s="12">
        <f>Sales_Fact[[#This Row],[Actual Discount]]/Sales_Fact[[#This Row],[Quantity New*Unit Price]]</f>
        <v>0.17999999999999997</v>
      </c>
    </row>
    <row r="578" spans="1:14" x14ac:dyDescent="0.3">
      <c r="A578" t="s">
        <v>2402</v>
      </c>
      <c r="B578" s="1">
        <v>45592</v>
      </c>
      <c r="C578" t="s">
        <v>911</v>
      </c>
      <c r="D578" t="s">
        <v>1690</v>
      </c>
      <c r="E578" t="s">
        <v>1797</v>
      </c>
      <c r="F578">
        <v>2</v>
      </c>
      <c r="G578" s="4">
        <f>IF(ISBLANK(Sales_Fact[[#This Row],[Quantity]]),AVERAGEIF(E:E,Sales_Fact[[#This Row],[Store_ID]],F:F),Sales_Fact[[#This Row],[Quantity]])</f>
        <v>2</v>
      </c>
      <c r="H578">
        <v>649.54999999999995</v>
      </c>
      <c r="I578">
        <v>0.28999999999999998</v>
      </c>
      <c r="J578" t="s">
        <v>1826</v>
      </c>
      <c r="K578" s="10">
        <v>922.36099999999988</v>
      </c>
      <c r="L578" s="12">
        <f>Sales_Fact[[#This Row],[Quantity New]]*Sales_Fact[[#This Row],[Unit_Price]]</f>
        <v>1299.0999999999999</v>
      </c>
      <c r="M578" s="12">
        <f>Sales_Fact[[#This Row],[Quantity New*Unit Price]]-Sales_Fact[[#This Row],[Total_Amount]]</f>
        <v>376.73900000000003</v>
      </c>
      <c r="N578" s="12">
        <f>Sales_Fact[[#This Row],[Actual Discount]]/Sales_Fact[[#This Row],[Quantity New*Unit Price]]</f>
        <v>0.29000000000000004</v>
      </c>
    </row>
    <row r="579" spans="1:14" x14ac:dyDescent="0.3">
      <c r="A579" t="s">
        <v>2403</v>
      </c>
      <c r="B579" s="1">
        <v>45360</v>
      </c>
      <c r="C579" t="s">
        <v>40</v>
      </c>
      <c r="D579" t="s">
        <v>1724</v>
      </c>
      <c r="E579" t="s">
        <v>1761</v>
      </c>
      <c r="F579">
        <v>2</v>
      </c>
      <c r="G579" s="4">
        <f>IF(ISBLANK(Sales_Fact[[#This Row],[Quantity]]),AVERAGEIF(E:E,Sales_Fact[[#This Row],[Store_ID]],F:F),Sales_Fact[[#This Row],[Quantity]])</f>
        <v>2</v>
      </c>
      <c r="H579">
        <v>994.32</v>
      </c>
      <c r="I579">
        <v>0.27</v>
      </c>
      <c r="J579" t="s">
        <v>1826</v>
      </c>
      <c r="K579" s="10">
        <v>1451.7072000000001</v>
      </c>
      <c r="L579" s="12">
        <f>Sales_Fact[[#This Row],[Quantity New]]*Sales_Fact[[#This Row],[Unit_Price]]</f>
        <v>1988.64</v>
      </c>
      <c r="M579" s="12">
        <f>Sales_Fact[[#This Row],[Quantity New*Unit Price]]-Sales_Fact[[#This Row],[Total_Amount]]</f>
        <v>536.93280000000004</v>
      </c>
      <c r="N579" s="12">
        <f>Sales_Fact[[#This Row],[Actual Discount]]/Sales_Fact[[#This Row],[Quantity New*Unit Price]]</f>
        <v>0.27</v>
      </c>
    </row>
    <row r="580" spans="1:14" x14ac:dyDescent="0.3">
      <c r="A580" t="s">
        <v>2404</v>
      </c>
      <c r="B580" s="1">
        <v>45649</v>
      </c>
      <c r="C580" t="s">
        <v>722</v>
      </c>
      <c r="D580" t="s">
        <v>1710</v>
      </c>
      <c r="E580" t="s">
        <v>1794</v>
      </c>
      <c r="F580">
        <v>1</v>
      </c>
      <c r="G580" s="4">
        <f>IF(ISBLANK(Sales_Fact[[#This Row],[Quantity]]),AVERAGEIF(E:E,Sales_Fact[[#This Row],[Store_ID]],F:F),Sales_Fact[[#This Row],[Quantity]])</f>
        <v>1</v>
      </c>
      <c r="H580">
        <v>64.94</v>
      </c>
      <c r="I580">
        <v>0.21</v>
      </c>
      <c r="J580" t="s">
        <v>1826</v>
      </c>
      <c r="K580" s="10">
        <v>51.302599999999998</v>
      </c>
      <c r="L580" s="12">
        <f>Sales_Fact[[#This Row],[Quantity New]]*Sales_Fact[[#This Row],[Unit_Price]]</f>
        <v>64.94</v>
      </c>
      <c r="M580" s="12">
        <f>Sales_Fact[[#This Row],[Quantity New*Unit Price]]-Sales_Fact[[#This Row],[Total_Amount]]</f>
        <v>13.6374</v>
      </c>
      <c r="N580" s="12">
        <f>Sales_Fact[[#This Row],[Actual Discount]]/Sales_Fact[[#This Row],[Quantity New*Unit Price]]</f>
        <v>0.21</v>
      </c>
    </row>
    <row r="581" spans="1:14" x14ac:dyDescent="0.3">
      <c r="A581" t="s">
        <v>2405</v>
      </c>
      <c r="B581" s="1">
        <v>45709</v>
      </c>
      <c r="C581" t="s">
        <v>464</v>
      </c>
      <c r="D581" t="s">
        <v>1626</v>
      </c>
      <c r="E581" t="s">
        <v>1779</v>
      </c>
      <c r="F581">
        <v>2</v>
      </c>
      <c r="G581" s="4">
        <f>IF(ISBLANK(Sales_Fact[[#This Row],[Quantity]]),AVERAGEIF(E:E,Sales_Fact[[#This Row],[Store_ID]],F:F),Sales_Fact[[#This Row],[Quantity]])</f>
        <v>2</v>
      </c>
      <c r="H581">
        <v>507.66</v>
      </c>
      <c r="I581">
        <v>0</v>
      </c>
      <c r="J581" t="s">
        <v>1829</v>
      </c>
      <c r="K581" s="10">
        <v>1015.32</v>
      </c>
      <c r="L581" s="12">
        <f>Sales_Fact[[#This Row],[Quantity New]]*Sales_Fact[[#This Row],[Unit_Price]]</f>
        <v>1015.32</v>
      </c>
      <c r="M581" s="12">
        <f>Sales_Fact[[#This Row],[Quantity New*Unit Price]]-Sales_Fact[[#This Row],[Total_Amount]]</f>
        <v>0</v>
      </c>
      <c r="N581" s="12">
        <f>Sales_Fact[[#This Row],[Actual Discount]]/Sales_Fact[[#This Row],[Quantity New*Unit Price]]</f>
        <v>0</v>
      </c>
    </row>
    <row r="582" spans="1:14" x14ac:dyDescent="0.3">
      <c r="A582" t="s">
        <v>2406</v>
      </c>
      <c r="B582" s="1">
        <v>45273</v>
      </c>
      <c r="C582" t="s">
        <v>776</v>
      </c>
      <c r="D582" t="s">
        <v>1710</v>
      </c>
      <c r="E582" t="s">
        <v>1769</v>
      </c>
      <c r="F582">
        <v>4</v>
      </c>
      <c r="G582" s="4">
        <f>IF(ISBLANK(Sales_Fact[[#This Row],[Quantity]]),AVERAGEIF(E:E,Sales_Fact[[#This Row],[Store_ID]],F:F),Sales_Fact[[#This Row],[Quantity]])</f>
        <v>4</v>
      </c>
      <c r="H582">
        <v>968.27</v>
      </c>
      <c r="I582">
        <v>0.03</v>
      </c>
      <c r="J582" t="s">
        <v>1826</v>
      </c>
      <c r="K582" s="10">
        <v>3756.8876</v>
      </c>
      <c r="L582" s="12">
        <f>Sales_Fact[[#This Row],[Quantity New]]*Sales_Fact[[#This Row],[Unit_Price]]</f>
        <v>3873.08</v>
      </c>
      <c r="M582" s="12">
        <f>Sales_Fact[[#This Row],[Quantity New*Unit Price]]-Sales_Fact[[#This Row],[Total_Amount]]</f>
        <v>116.19239999999991</v>
      </c>
      <c r="N582" s="12">
        <f>Sales_Fact[[#This Row],[Actual Discount]]/Sales_Fact[[#This Row],[Quantity New*Unit Price]]</f>
        <v>2.9999999999999978E-2</v>
      </c>
    </row>
    <row r="583" spans="1:14" x14ac:dyDescent="0.3">
      <c r="A583" t="s">
        <v>2407</v>
      </c>
      <c r="B583" s="1">
        <v>45250</v>
      </c>
      <c r="C583" t="s">
        <v>78</v>
      </c>
      <c r="D583" t="s">
        <v>1724</v>
      </c>
      <c r="E583" t="s">
        <v>1773</v>
      </c>
      <c r="F583">
        <v>4</v>
      </c>
      <c r="G583" s="4">
        <f>IF(ISBLANK(Sales_Fact[[#This Row],[Quantity]]),AVERAGEIF(E:E,Sales_Fact[[#This Row],[Store_ID]],F:F),Sales_Fact[[#This Row],[Quantity]])</f>
        <v>4</v>
      </c>
      <c r="H583">
        <v>510.33</v>
      </c>
      <c r="I583">
        <v>0.2</v>
      </c>
      <c r="J583" t="s">
        <v>1826</v>
      </c>
      <c r="K583" s="10">
        <v>1633.056</v>
      </c>
      <c r="L583" s="12">
        <f>Sales_Fact[[#This Row],[Quantity New]]*Sales_Fact[[#This Row],[Unit_Price]]</f>
        <v>2041.32</v>
      </c>
      <c r="M583" s="12">
        <f>Sales_Fact[[#This Row],[Quantity New*Unit Price]]-Sales_Fact[[#This Row],[Total_Amount]]</f>
        <v>408.2639999999999</v>
      </c>
      <c r="N583" s="12">
        <f>Sales_Fact[[#This Row],[Actual Discount]]/Sales_Fact[[#This Row],[Quantity New*Unit Price]]</f>
        <v>0.19999999999999996</v>
      </c>
    </row>
    <row r="584" spans="1:14" x14ac:dyDescent="0.3">
      <c r="A584" t="s">
        <v>2408</v>
      </c>
      <c r="B584" s="1">
        <v>45539</v>
      </c>
      <c r="C584" t="s">
        <v>55</v>
      </c>
      <c r="D584" t="s">
        <v>1636</v>
      </c>
      <c r="E584" t="s">
        <v>1813</v>
      </c>
      <c r="F584">
        <v>2</v>
      </c>
      <c r="G584" s="4">
        <f>IF(ISBLANK(Sales_Fact[[#This Row],[Quantity]]),AVERAGEIF(E:E,Sales_Fact[[#This Row],[Store_ID]],F:F),Sales_Fact[[#This Row],[Quantity]])</f>
        <v>2</v>
      </c>
      <c r="H584">
        <v>156.72999999999999</v>
      </c>
      <c r="I584">
        <v>0.18</v>
      </c>
      <c r="J584" t="s">
        <v>1829</v>
      </c>
      <c r="K584" s="10">
        <v>257.03719999999998</v>
      </c>
      <c r="L584" s="12">
        <f>Sales_Fact[[#This Row],[Quantity New]]*Sales_Fact[[#This Row],[Unit_Price]]</f>
        <v>313.45999999999998</v>
      </c>
      <c r="M584" s="12">
        <f>Sales_Fact[[#This Row],[Quantity New*Unit Price]]-Sales_Fact[[#This Row],[Total_Amount]]</f>
        <v>56.422799999999995</v>
      </c>
      <c r="N584" s="12">
        <f>Sales_Fact[[#This Row],[Actual Discount]]/Sales_Fact[[#This Row],[Quantity New*Unit Price]]</f>
        <v>0.18</v>
      </c>
    </row>
    <row r="585" spans="1:14" x14ac:dyDescent="0.3">
      <c r="A585" t="s">
        <v>2409</v>
      </c>
      <c r="B585" s="1">
        <v>45810</v>
      </c>
      <c r="C585" t="s">
        <v>481</v>
      </c>
      <c r="D585" t="s">
        <v>1746</v>
      </c>
      <c r="E585" t="s">
        <v>1789</v>
      </c>
      <c r="F585">
        <v>3</v>
      </c>
      <c r="G585" s="4">
        <f>IF(ISBLANK(Sales_Fact[[#This Row],[Quantity]]),AVERAGEIF(E:E,Sales_Fact[[#This Row],[Store_ID]],F:F),Sales_Fact[[#This Row],[Quantity]])</f>
        <v>3</v>
      </c>
      <c r="H585">
        <v>53.83</v>
      </c>
      <c r="I585">
        <v>0.24</v>
      </c>
      <c r="J585" t="s">
        <v>1824</v>
      </c>
      <c r="K585" s="10">
        <v>122.7324</v>
      </c>
      <c r="L585" s="12">
        <f>Sales_Fact[[#This Row],[Quantity New]]*Sales_Fact[[#This Row],[Unit_Price]]</f>
        <v>161.49</v>
      </c>
      <c r="M585" s="12">
        <f>Sales_Fact[[#This Row],[Quantity New*Unit Price]]-Sales_Fact[[#This Row],[Total_Amount]]</f>
        <v>38.757600000000011</v>
      </c>
      <c r="N585" s="12">
        <f>Sales_Fact[[#This Row],[Actual Discount]]/Sales_Fact[[#This Row],[Quantity New*Unit Price]]</f>
        <v>0.24000000000000005</v>
      </c>
    </row>
    <row r="586" spans="1:14" x14ac:dyDescent="0.3">
      <c r="A586" t="s">
        <v>2410</v>
      </c>
      <c r="B586" s="1">
        <v>45350</v>
      </c>
      <c r="C586" t="s">
        <v>1178</v>
      </c>
      <c r="D586" t="s">
        <v>1704</v>
      </c>
      <c r="E586" t="s">
        <v>1769</v>
      </c>
      <c r="F586">
        <v>1</v>
      </c>
      <c r="G586" s="4">
        <f>IF(ISBLANK(Sales_Fact[[#This Row],[Quantity]]),AVERAGEIF(E:E,Sales_Fact[[#This Row],[Store_ID]],F:F),Sales_Fact[[#This Row],[Quantity]])</f>
        <v>1</v>
      </c>
      <c r="H586">
        <v>34.71</v>
      </c>
      <c r="I586">
        <v>0.1</v>
      </c>
      <c r="J586" t="s">
        <v>1829</v>
      </c>
      <c r="K586" s="10">
        <v>31.239000000000001</v>
      </c>
      <c r="L586" s="12">
        <f>Sales_Fact[[#This Row],[Quantity New]]*Sales_Fact[[#This Row],[Unit_Price]]</f>
        <v>34.71</v>
      </c>
      <c r="M586" s="12">
        <f>Sales_Fact[[#This Row],[Quantity New*Unit Price]]-Sales_Fact[[#This Row],[Total_Amount]]</f>
        <v>3.4710000000000001</v>
      </c>
      <c r="N586" s="12">
        <f>Sales_Fact[[#This Row],[Actual Discount]]/Sales_Fact[[#This Row],[Quantity New*Unit Price]]</f>
        <v>0.1</v>
      </c>
    </row>
    <row r="587" spans="1:14" x14ac:dyDescent="0.3">
      <c r="A587" t="s">
        <v>2411</v>
      </c>
      <c r="B587" s="1">
        <v>45633</v>
      </c>
      <c r="C587" t="s">
        <v>737</v>
      </c>
      <c r="D587" t="s">
        <v>1702</v>
      </c>
      <c r="E587" t="s">
        <v>1757</v>
      </c>
      <c r="F587">
        <v>2</v>
      </c>
      <c r="G587" s="4">
        <f>IF(ISBLANK(Sales_Fact[[#This Row],[Quantity]]),AVERAGEIF(E:E,Sales_Fact[[#This Row],[Store_ID]],F:F),Sales_Fact[[#This Row],[Quantity]])</f>
        <v>2</v>
      </c>
      <c r="H587">
        <v>829.15</v>
      </c>
      <c r="I587">
        <v>0.11</v>
      </c>
      <c r="J587" t="s">
        <v>1826</v>
      </c>
      <c r="K587" s="10">
        <v>1475.8869999999999</v>
      </c>
      <c r="L587" s="12">
        <f>Sales_Fact[[#This Row],[Quantity New]]*Sales_Fact[[#This Row],[Unit_Price]]</f>
        <v>1658.3</v>
      </c>
      <c r="M587" s="12">
        <f>Sales_Fact[[#This Row],[Quantity New*Unit Price]]-Sales_Fact[[#This Row],[Total_Amount]]</f>
        <v>182.41300000000001</v>
      </c>
      <c r="N587" s="12">
        <f>Sales_Fact[[#This Row],[Actual Discount]]/Sales_Fact[[#This Row],[Quantity New*Unit Price]]</f>
        <v>0.11000000000000001</v>
      </c>
    </row>
    <row r="588" spans="1:14" x14ac:dyDescent="0.3">
      <c r="A588" t="s">
        <v>2412</v>
      </c>
      <c r="B588" s="1">
        <v>45798</v>
      </c>
      <c r="C588" t="s">
        <v>842</v>
      </c>
      <c r="D588" t="s">
        <v>1744</v>
      </c>
      <c r="E588" t="s">
        <v>1766</v>
      </c>
      <c r="F588">
        <v>2</v>
      </c>
      <c r="G588" s="4">
        <f>IF(ISBLANK(Sales_Fact[[#This Row],[Quantity]]),AVERAGEIF(E:E,Sales_Fact[[#This Row],[Store_ID]],F:F),Sales_Fact[[#This Row],[Quantity]])</f>
        <v>2</v>
      </c>
      <c r="H588">
        <v>481.86</v>
      </c>
      <c r="I588">
        <v>0.1</v>
      </c>
      <c r="J588" t="s">
        <v>1829</v>
      </c>
      <c r="K588" s="10">
        <v>867.34800000000007</v>
      </c>
      <c r="L588" s="12">
        <f>Sales_Fact[[#This Row],[Quantity New]]*Sales_Fact[[#This Row],[Unit_Price]]</f>
        <v>963.72</v>
      </c>
      <c r="M588" s="12">
        <f>Sales_Fact[[#This Row],[Quantity New*Unit Price]]-Sales_Fact[[#This Row],[Total_Amount]]</f>
        <v>96.371999999999957</v>
      </c>
      <c r="N588" s="12">
        <f>Sales_Fact[[#This Row],[Actual Discount]]/Sales_Fact[[#This Row],[Quantity New*Unit Price]]</f>
        <v>9.999999999999995E-2</v>
      </c>
    </row>
    <row r="589" spans="1:14" x14ac:dyDescent="0.3">
      <c r="A589" t="s">
        <v>2413</v>
      </c>
      <c r="B589" s="1">
        <v>45354</v>
      </c>
      <c r="C589" t="s">
        <v>496</v>
      </c>
      <c r="D589" t="s">
        <v>1652</v>
      </c>
      <c r="E589" t="s">
        <v>1779</v>
      </c>
      <c r="F589">
        <v>4</v>
      </c>
      <c r="G589" s="4">
        <f>IF(ISBLANK(Sales_Fact[[#This Row],[Quantity]]),AVERAGEIF(E:E,Sales_Fact[[#This Row],[Store_ID]],F:F),Sales_Fact[[#This Row],[Quantity]])</f>
        <v>4</v>
      </c>
      <c r="H589">
        <v>915.17</v>
      </c>
      <c r="I589">
        <v>0.19</v>
      </c>
      <c r="J589" t="s">
        <v>1829</v>
      </c>
      <c r="K589" s="10">
        <v>2965.1507999999999</v>
      </c>
      <c r="L589" s="12">
        <f>Sales_Fact[[#This Row],[Quantity New]]*Sales_Fact[[#This Row],[Unit_Price]]</f>
        <v>3660.68</v>
      </c>
      <c r="M589" s="12">
        <f>Sales_Fact[[#This Row],[Quantity New*Unit Price]]-Sales_Fact[[#This Row],[Total_Amount]]</f>
        <v>695.52919999999995</v>
      </c>
      <c r="N589" s="12">
        <f>Sales_Fact[[#This Row],[Actual Discount]]/Sales_Fact[[#This Row],[Quantity New*Unit Price]]</f>
        <v>0.19</v>
      </c>
    </row>
    <row r="590" spans="1:14" x14ac:dyDescent="0.3">
      <c r="A590" t="s">
        <v>2414</v>
      </c>
      <c r="B590" s="1">
        <v>45357</v>
      </c>
      <c r="C590" t="s">
        <v>696</v>
      </c>
      <c r="D590" t="s">
        <v>1690</v>
      </c>
      <c r="E590" t="s">
        <v>1810</v>
      </c>
      <c r="F590">
        <v>1</v>
      </c>
      <c r="G590" s="4">
        <f>IF(ISBLANK(Sales_Fact[[#This Row],[Quantity]]),AVERAGEIF(E:E,Sales_Fact[[#This Row],[Store_ID]],F:F),Sales_Fact[[#This Row],[Quantity]])</f>
        <v>1</v>
      </c>
      <c r="H590">
        <v>250.95</v>
      </c>
      <c r="I590">
        <v>0.03</v>
      </c>
      <c r="J590" t="s">
        <v>1826</v>
      </c>
      <c r="K590" s="10">
        <v>243.42150000000001</v>
      </c>
      <c r="L590" s="12">
        <f>Sales_Fact[[#This Row],[Quantity New]]*Sales_Fact[[#This Row],[Unit_Price]]</f>
        <v>250.95</v>
      </c>
      <c r="M590" s="12">
        <f>Sales_Fact[[#This Row],[Quantity New*Unit Price]]-Sales_Fact[[#This Row],[Total_Amount]]</f>
        <v>7.5284999999999798</v>
      </c>
      <c r="N590" s="12">
        <f>Sales_Fact[[#This Row],[Actual Discount]]/Sales_Fact[[#This Row],[Quantity New*Unit Price]]</f>
        <v>2.9999999999999919E-2</v>
      </c>
    </row>
    <row r="591" spans="1:14" x14ac:dyDescent="0.3">
      <c r="A591" t="s">
        <v>2415</v>
      </c>
      <c r="B591" s="1">
        <v>45257</v>
      </c>
      <c r="C591" t="s">
        <v>1023</v>
      </c>
      <c r="D591" t="s">
        <v>1740</v>
      </c>
      <c r="E591" t="s">
        <v>1773</v>
      </c>
      <c r="F591">
        <v>3</v>
      </c>
      <c r="G591" s="4">
        <f>IF(ISBLANK(Sales_Fact[[#This Row],[Quantity]]),AVERAGEIF(E:E,Sales_Fact[[#This Row],[Store_ID]],F:F),Sales_Fact[[#This Row],[Quantity]])</f>
        <v>3</v>
      </c>
      <c r="H591">
        <v>882.84</v>
      </c>
      <c r="I591">
        <v>0.1</v>
      </c>
      <c r="J591" t="s">
        <v>1824</v>
      </c>
      <c r="K591" s="10">
        <v>2383.6680000000001</v>
      </c>
      <c r="L591" s="12">
        <f>Sales_Fact[[#This Row],[Quantity New]]*Sales_Fact[[#This Row],[Unit_Price]]</f>
        <v>2648.52</v>
      </c>
      <c r="M591" s="12">
        <f>Sales_Fact[[#This Row],[Quantity New*Unit Price]]-Sales_Fact[[#This Row],[Total_Amount]]</f>
        <v>264.85199999999986</v>
      </c>
      <c r="N591" s="12">
        <f>Sales_Fact[[#This Row],[Actual Discount]]/Sales_Fact[[#This Row],[Quantity New*Unit Price]]</f>
        <v>9.999999999999995E-2</v>
      </c>
    </row>
    <row r="592" spans="1:14" x14ac:dyDescent="0.3">
      <c r="A592" t="s">
        <v>2416</v>
      </c>
      <c r="B592" s="1">
        <v>45702</v>
      </c>
      <c r="C592" t="s">
        <v>470</v>
      </c>
      <c r="D592" t="s">
        <v>1586</v>
      </c>
      <c r="E592" t="s">
        <v>1810</v>
      </c>
      <c r="F592">
        <v>4</v>
      </c>
      <c r="G592" s="4">
        <f>IF(ISBLANK(Sales_Fact[[#This Row],[Quantity]]),AVERAGEIF(E:E,Sales_Fact[[#This Row],[Store_ID]],F:F),Sales_Fact[[#This Row],[Quantity]])</f>
        <v>4</v>
      </c>
      <c r="H592">
        <v>573.37</v>
      </c>
      <c r="I592">
        <v>0.04</v>
      </c>
      <c r="J592" t="s">
        <v>1829</v>
      </c>
      <c r="K592" s="10">
        <v>2201.7408</v>
      </c>
      <c r="L592" s="12">
        <f>Sales_Fact[[#This Row],[Quantity New]]*Sales_Fact[[#This Row],[Unit_Price]]</f>
        <v>2293.48</v>
      </c>
      <c r="M592" s="12">
        <f>Sales_Fact[[#This Row],[Quantity New*Unit Price]]-Sales_Fact[[#This Row],[Total_Amount]]</f>
        <v>91.739199999999983</v>
      </c>
      <c r="N592" s="12">
        <f>Sales_Fact[[#This Row],[Actual Discount]]/Sales_Fact[[#This Row],[Quantity New*Unit Price]]</f>
        <v>3.9999999999999994E-2</v>
      </c>
    </row>
    <row r="593" spans="1:14" x14ac:dyDescent="0.3">
      <c r="A593" t="s">
        <v>2417</v>
      </c>
      <c r="B593" s="1">
        <v>45318</v>
      </c>
      <c r="C593" t="s">
        <v>218</v>
      </c>
      <c r="D593" t="s">
        <v>1612</v>
      </c>
      <c r="E593" t="s">
        <v>1794</v>
      </c>
      <c r="F593">
        <v>3</v>
      </c>
      <c r="G593" s="4">
        <f>IF(ISBLANK(Sales_Fact[[#This Row],[Quantity]]),AVERAGEIF(E:E,Sales_Fact[[#This Row],[Store_ID]],F:F),Sales_Fact[[#This Row],[Quantity]])</f>
        <v>3</v>
      </c>
      <c r="H593">
        <v>622.72</v>
      </c>
      <c r="I593">
        <v>0.04</v>
      </c>
      <c r="J593" t="s">
        <v>1824</v>
      </c>
      <c r="K593" s="10">
        <v>1793.4336000000001</v>
      </c>
      <c r="L593" s="12">
        <f>Sales_Fact[[#This Row],[Quantity New]]*Sales_Fact[[#This Row],[Unit_Price]]</f>
        <v>1868.16</v>
      </c>
      <c r="M593" s="12">
        <f>Sales_Fact[[#This Row],[Quantity New*Unit Price]]-Sales_Fact[[#This Row],[Total_Amount]]</f>
        <v>74.726400000000012</v>
      </c>
      <c r="N593" s="12">
        <f>Sales_Fact[[#This Row],[Actual Discount]]/Sales_Fact[[#This Row],[Quantity New*Unit Price]]</f>
        <v>4.0000000000000008E-2</v>
      </c>
    </row>
    <row r="594" spans="1:14" x14ac:dyDescent="0.3">
      <c r="A594" t="s">
        <v>2418</v>
      </c>
      <c r="B594" s="1">
        <v>45943</v>
      </c>
      <c r="C594" t="s">
        <v>1211</v>
      </c>
      <c r="D594" t="s">
        <v>1732</v>
      </c>
      <c r="E594" t="s">
        <v>1807</v>
      </c>
      <c r="F594">
        <v>3</v>
      </c>
      <c r="G594" s="4">
        <f>IF(ISBLANK(Sales_Fact[[#This Row],[Quantity]]),AVERAGEIF(E:E,Sales_Fact[[#This Row],[Store_ID]],F:F),Sales_Fact[[#This Row],[Quantity]])</f>
        <v>3</v>
      </c>
      <c r="H594">
        <v>259.74</v>
      </c>
      <c r="I594">
        <v>0.24</v>
      </c>
      <c r="J594" t="s">
        <v>1824</v>
      </c>
      <c r="K594" s="10">
        <v>592.20720000000006</v>
      </c>
      <c r="L594" s="12">
        <f>Sales_Fact[[#This Row],[Quantity New]]*Sales_Fact[[#This Row],[Unit_Price]]</f>
        <v>779.22</v>
      </c>
      <c r="M594" s="12">
        <f>Sales_Fact[[#This Row],[Quantity New*Unit Price]]-Sales_Fact[[#This Row],[Total_Amount]]</f>
        <v>187.01279999999997</v>
      </c>
      <c r="N594" s="12">
        <f>Sales_Fact[[#This Row],[Actual Discount]]/Sales_Fact[[#This Row],[Quantity New*Unit Price]]</f>
        <v>0.23999999999999996</v>
      </c>
    </row>
    <row r="595" spans="1:14" x14ac:dyDescent="0.3">
      <c r="A595" t="s">
        <v>2419</v>
      </c>
      <c r="B595" s="1">
        <v>45769</v>
      </c>
      <c r="C595" t="s">
        <v>205</v>
      </c>
      <c r="D595" t="s">
        <v>1604</v>
      </c>
      <c r="E595" t="s">
        <v>1797</v>
      </c>
      <c r="F595">
        <v>4</v>
      </c>
      <c r="G595" s="4">
        <f>IF(ISBLANK(Sales_Fact[[#This Row],[Quantity]]),AVERAGEIF(E:E,Sales_Fact[[#This Row],[Store_ID]],F:F),Sales_Fact[[#This Row],[Quantity]])</f>
        <v>4</v>
      </c>
      <c r="H595">
        <v>951.09</v>
      </c>
      <c r="I595">
        <v>0.14000000000000001</v>
      </c>
      <c r="J595" t="s">
        <v>1829</v>
      </c>
      <c r="K595" s="10">
        <v>3271.7496000000001</v>
      </c>
      <c r="L595" s="12">
        <f>Sales_Fact[[#This Row],[Quantity New]]*Sales_Fact[[#This Row],[Unit_Price]]</f>
        <v>3804.36</v>
      </c>
      <c r="M595" s="12">
        <f>Sales_Fact[[#This Row],[Quantity New*Unit Price]]-Sales_Fact[[#This Row],[Total_Amount]]</f>
        <v>532.61040000000003</v>
      </c>
      <c r="N595" s="12">
        <f>Sales_Fact[[#This Row],[Actual Discount]]/Sales_Fact[[#This Row],[Quantity New*Unit Price]]</f>
        <v>0.14000000000000001</v>
      </c>
    </row>
    <row r="596" spans="1:14" x14ac:dyDescent="0.3">
      <c r="A596" t="s">
        <v>2420</v>
      </c>
      <c r="B596" s="1">
        <v>45765</v>
      </c>
      <c r="C596" t="s">
        <v>651</v>
      </c>
      <c r="D596" t="s">
        <v>1746</v>
      </c>
      <c r="E596" t="s">
        <v>1761</v>
      </c>
      <c r="F596">
        <v>1</v>
      </c>
      <c r="G596" s="4">
        <f>IF(ISBLANK(Sales_Fact[[#This Row],[Quantity]]),AVERAGEIF(E:E,Sales_Fact[[#This Row],[Store_ID]],F:F),Sales_Fact[[#This Row],[Quantity]])</f>
        <v>1</v>
      </c>
      <c r="H596">
        <v>71.709999999999994</v>
      </c>
      <c r="I596">
        <v>0.23</v>
      </c>
      <c r="J596" t="s">
        <v>1829</v>
      </c>
      <c r="K596" s="10">
        <v>55.216700000000003</v>
      </c>
      <c r="L596" s="12">
        <f>Sales_Fact[[#This Row],[Quantity New]]*Sales_Fact[[#This Row],[Unit_Price]]</f>
        <v>71.709999999999994</v>
      </c>
      <c r="M596" s="12">
        <f>Sales_Fact[[#This Row],[Quantity New*Unit Price]]-Sales_Fact[[#This Row],[Total_Amount]]</f>
        <v>16.493299999999991</v>
      </c>
      <c r="N596" s="12">
        <f>Sales_Fact[[#This Row],[Actual Discount]]/Sales_Fact[[#This Row],[Quantity New*Unit Price]]</f>
        <v>0.2299999999999999</v>
      </c>
    </row>
    <row r="597" spans="1:14" x14ac:dyDescent="0.3">
      <c r="A597" t="s">
        <v>2421</v>
      </c>
      <c r="B597" s="1">
        <v>45891</v>
      </c>
      <c r="C597" t="s">
        <v>574</v>
      </c>
      <c r="D597" t="s">
        <v>1588</v>
      </c>
      <c r="E597" t="s">
        <v>1779</v>
      </c>
      <c r="F597">
        <v>4</v>
      </c>
      <c r="G597" s="4">
        <f>IF(ISBLANK(Sales_Fact[[#This Row],[Quantity]]),AVERAGEIF(E:E,Sales_Fact[[#This Row],[Store_ID]],F:F),Sales_Fact[[#This Row],[Quantity]])</f>
        <v>4</v>
      </c>
      <c r="H597">
        <v>894.93</v>
      </c>
      <c r="I597">
        <v>0.05</v>
      </c>
      <c r="J597" t="s">
        <v>1829</v>
      </c>
      <c r="K597" s="10">
        <v>3400.733999999999</v>
      </c>
      <c r="L597" s="12">
        <f>Sales_Fact[[#This Row],[Quantity New]]*Sales_Fact[[#This Row],[Unit_Price]]</f>
        <v>3579.72</v>
      </c>
      <c r="M597" s="12">
        <f>Sales_Fact[[#This Row],[Quantity New*Unit Price]]-Sales_Fact[[#This Row],[Total_Amount]]</f>
        <v>178.98600000000079</v>
      </c>
      <c r="N597" s="12">
        <f>Sales_Fact[[#This Row],[Actual Discount]]/Sales_Fact[[#This Row],[Quantity New*Unit Price]]</f>
        <v>5.0000000000000225E-2</v>
      </c>
    </row>
    <row r="598" spans="1:14" x14ac:dyDescent="0.3">
      <c r="A598" t="s">
        <v>2422</v>
      </c>
      <c r="B598" s="1">
        <v>45842</v>
      </c>
      <c r="C598" t="s">
        <v>660</v>
      </c>
      <c r="D598" t="s">
        <v>1704</v>
      </c>
      <c r="E598" t="s">
        <v>1782</v>
      </c>
      <c r="F598">
        <v>4</v>
      </c>
      <c r="G598" s="4">
        <f>IF(ISBLANK(Sales_Fact[[#This Row],[Quantity]]),AVERAGEIF(E:E,Sales_Fact[[#This Row],[Store_ID]],F:F),Sales_Fact[[#This Row],[Quantity]])</f>
        <v>4</v>
      </c>
      <c r="H598">
        <v>870.18</v>
      </c>
      <c r="I598">
        <v>0.13</v>
      </c>
      <c r="J598" t="s">
        <v>1829</v>
      </c>
      <c r="K598" s="10">
        <v>3028.2264</v>
      </c>
      <c r="L598" s="12">
        <f>Sales_Fact[[#This Row],[Quantity New]]*Sales_Fact[[#This Row],[Unit_Price]]</f>
        <v>3480.72</v>
      </c>
      <c r="M598" s="12">
        <f>Sales_Fact[[#This Row],[Quantity New*Unit Price]]-Sales_Fact[[#This Row],[Total_Amount]]</f>
        <v>452.49359999999979</v>
      </c>
      <c r="N598" s="12">
        <f>Sales_Fact[[#This Row],[Actual Discount]]/Sales_Fact[[#This Row],[Quantity New*Unit Price]]</f>
        <v>0.12999999999999995</v>
      </c>
    </row>
    <row r="599" spans="1:14" x14ac:dyDescent="0.3">
      <c r="A599" t="s">
        <v>2423</v>
      </c>
      <c r="B599" s="1">
        <v>45382</v>
      </c>
      <c r="C599" t="s">
        <v>884</v>
      </c>
      <c r="D599" t="s">
        <v>1676</v>
      </c>
      <c r="E599" t="s">
        <v>1761</v>
      </c>
      <c r="F599">
        <v>2</v>
      </c>
      <c r="G599" s="4">
        <f>IF(ISBLANK(Sales_Fact[[#This Row],[Quantity]]),AVERAGEIF(E:E,Sales_Fact[[#This Row],[Store_ID]],F:F),Sales_Fact[[#This Row],[Quantity]])</f>
        <v>2</v>
      </c>
      <c r="H599">
        <v>552.72</v>
      </c>
      <c r="I599">
        <v>0.06</v>
      </c>
      <c r="J599" t="s">
        <v>1826</v>
      </c>
      <c r="K599" s="10">
        <v>1039.1135999999999</v>
      </c>
      <c r="L599" s="12">
        <f>Sales_Fact[[#This Row],[Quantity New]]*Sales_Fact[[#This Row],[Unit_Price]]</f>
        <v>1105.44</v>
      </c>
      <c r="M599" s="12">
        <f>Sales_Fact[[#This Row],[Quantity New*Unit Price]]-Sales_Fact[[#This Row],[Total_Amount]]</f>
        <v>66.326400000000149</v>
      </c>
      <c r="N599" s="12">
        <f>Sales_Fact[[#This Row],[Actual Discount]]/Sales_Fact[[#This Row],[Quantity New*Unit Price]]</f>
        <v>6.000000000000013E-2</v>
      </c>
    </row>
    <row r="600" spans="1:14" x14ac:dyDescent="0.3">
      <c r="A600" t="s">
        <v>2424</v>
      </c>
      <c r="B600" s="1">
        <v>45236</v>
      </c>
      <c r="C600" t="s">
        <v>788</v>
      </c>
      <c r="D600" t="s">
        <v>1626</v>
      </c>
      <c r="E600" t="s">
        <v>1782</v>
      </c>
      <c r="F600">
        <v>3</v>
      </c>
      <c r="G600" s="4">
        <f>IF(ISBLANK(Sales_Fact[[#This Row],[Quantity]]),AVERAGEIF(E:E,Sales_Fact[[#This Row],[Store_ID]],F:F),Sales_Fact[[#This Row],[Quantity]])</f>
        <v>3</v>
      </c>
      <c r="H600">
        <v>700.43</v>
      </c>
      <c r="I600">
        <v>0.01</v>
      </c>
      <c r="J600" t="s">
        <v>1829</v>
      </c>
      <c r="K600" s="10">
        <v>2080.2770999999998</v>
      </c>
      <c r="L600" s="12">
        <f>Sales_Fact[[#This Row],[Quantity New]]*Sales_Fact[[#This Row],[Unit_Price]]</f>
        <v>2101.29</v>
      </c>
      <c r="M600" s="12">
        <f>Sales_Fact[[#This Row],[Quantity New*Unit Price]]-Sales_Fact[[#This Row],[Total_Amount]]</f>
        <v>21.012900000000172</v>
      </c>
      <c r="N600" s="12">
        <f>Sales_Fact[[#This Row],[Actual Discount]]/Sales_Fact[[#This Row],[Quantity New*Unit Price]]</f>
        <v>1.0000000000000082E-2</v>
      </c>
    </row>
    <row r="601" spans="1:14" x14ac:dyDescent="0.3">
      <c r="A601" t="s">
        <v>2425</v>
      </c>
      <c r="B601" s="1">
        <v>45806</v>
      </c>
      <c r="C601" t="s">
        <v>1065</v>
      </c>
      <c r="D601" t="s">
        <v>1565</v>
      </c>
      <c r="E601" t="s">
        <v>1761</v>
      </c>
      <c r="F601">
        <v>2</v>
      </c>
      <c r="G601" s="4">
        <f>IF(ISBLANK(Sales_Fact[[#This Row],[Quantity]]),AVERAGEIF(E:E,Sales_Fact[[#This Row],[Store_ID]],F:F),Sales_Fact[[#This Row],[Quantity]])</f>
        <v>2</v>
      </c>
      <c r="H601">
        <v>823.03</v>
      </c>
      <c r="I601">
        <v>0.18</v>
      </c>
      <c r="J601" t="s">
        <v>1826</v>
      </c>
      <c r="K601" s="10">
        <v>1349.7692</v>
      </c>
      <c r="L601" s="12">
        <f>Sales_Fact[[#This Row],[Quantity New]]*Sales_Fact[[#This Row],[Unit_Price]]</f>
        <v>1646.06</v>
      </c>
      <c r="M601" s="12">
        <f>Sales_Fact[[#This Row],[Quantity New*Unit Price]]-Sales_Fact[[#This Row],[Total_Amount]]</f>
        <v>296.29079999999999</v>
      </c>
      <c r="N601" s="12">
        <f>Sales_Fact[[#This Row],[Actual Discount]]/Sales_Fact[[#This Row],[Quantity New*Unit Price]]</f>
        <v>0.18</v>
      </c>
    </row>
    <row r="602" spans="1:14" x14ac:dyDescent="0.3">
      <c r="A602" t="s">
        <v>2426</v>
      </c>
      <c r="B602" s="1">
        <v>45401</v>
      </c>
      <c r="C602" t="s">
        <v>815</v>
      </c>
      <c r="D602" t="s">
        <v>1732</v>
      </c>
      <c r="E602" t="s">
        <v>1776</v>
      </c>
      <c r="F602">
        <v>1</v>
      </c>
      <c r="G602" s="4">
        <f>IF(ISBLANK(Sales_Fact[[#This Row],[Quantity]]),AVERAGEIF(E:E,Sales_Fact[[#This Row],[Store_ID]],F:F),Sales_Fact[[#This Row],[Quantity]])</f>
        <v>1</v>
      </c>
      <c r="H602">
        <v>117.37</v>
      </c>
      <c r="I602">
        <v>0.21</v>
      </c>
      <c r="J602" t="s">
        <v>1824</v>
      </c>
      <c r="K602" s="10">
        <v>92.722300000000004</v>
      </c>
      <c r="L602" s="12">
        <f>Sales_Fact[[#This Row],[Quantity New]]*Sales_Fact[[#This Row],[Unit_Price]]</f>
        <v>117.37</v>
      </c>
      <c r="M602" s="12">
        <f>Sales_Fact[[#This Row],[Quantity New*Unit Price]]-Sales_Fact[[#This Row],[Total_Amount]]</f>
        <v>24.6477</v>
      </c>
      <c r="N602" s="12">
        <f>Sales_Fact[[#This Row],[Actual Discount]]/Sales_Fact[[#This Row],[Quantity New*Unit Price]]</f>
        <v>0.21</v>
      </c>
    </row>
    <row r="603" spans="1:14" x14ac:dyDescent="0.3">
      <c r="A603" t="s">
        <v>2427</v>
      </c>
      <c r="B603" s="1">
        <v>45716</v>
      </c>
      <c r="C603" t="s">
        <v>369</v>
      </c>
      <c r="D603" t="s">
        <v>1660</v>
      </c>
      <c r="E603" t="s">
        <v>1757</v>
      </c>
      <c r="F603">
        <v>4</v>
      </c>
      <c r="G603" s="4">
        <f>IF(ISBLANK(Sales_Fact[[#This Row],[Quantity]]),AVERAGEIF(E:E,Sales_Fact[[#This Row],[Store_ID]],F:F),Sales_Fact[[#This Row],[Quantity]])</f>
        <v>4</v>
      </c>
      <c r="H603">
        <v>165.37</v>
      </c>
      <c r="I603">
        <v>0.28999999999999998</v>
      </c>
      <c r="J603" t="s">
        <v>1824</v>
      </c>
      <c r="K603" s="10">
        <v>469.6508</v>
      </c>
      <c r="L603" s="12">
        <f>Sales_Fact[[#This Row],[Quantity New]]*Sales_Fact[[#This Row],[Unit_Price]]</f>
        <v>661.48</v>
      </c>
      <c r="M603" s="12">
        <f>Sales_Fact[[#This Row],[Quantity New*Unit Price]]-Sales_Fact[[#This Row],[Total_Amount]]</f>
        <v>191.82920000000001</v>
      </c>
      <c r="N603" s="12">
        <f>Sales_Fact[[#This Row],[Actual Discount]]/Sales_Fact[[#This Row],[Quantity New*Unit Price]]</f>
        <v>0.29000000000000004</v>
      </c>
    </row>
    <row r="604" spans="1:14" x14ac:dyDescent="0.3">
      <c r="A604" t="s">
        <v>2428</v>
      </c>
      <c r="B604" s="1">
        <v>45718</v>
      </c>
      <c r="C604" t="s">
        <v>1181</v>
      </c>
      <c r="D604" t="s">
        <v>1557</v>
      </c>
      <c r="E604" t="s">
        <v>1789</v>
      </c>
      <c r="F604">
        <v>3</v>
      </c>
      <c r="G604" s="4">
        <f>IF(ISBLANK(Sales_Fact[[#This Row],[Quantity]]),AVERAGEIF(E:E,Sales_Fact[[#This Row],[Store_ID]],F:F),Sales_Fact[[#This Row],[Quantity]])</f>
        <v>3</v>
      </c>
      <c r="H604">
        <v>483.06</v>
      </c>
      <c r="I604">
        <v>0.05</v>
      </c>
      <c r="J604" t="s">
        <v>1824</v>
      </c>
      <c r="K604" s="10">
        <v>1376.721</v>
      </c>
      <c r="L604" s="12">
        <f>Sales_Fact[[#This Row],[Quantity New]]*Sales_Fact[[#This Row],[Unit_Price]]</f>
        <v>1449.18</v>
      </c>
      <c r="M604" s="12">
        <f>Sales_Fact[[#This Row],[Quantity New*Unit Price]]-Sales_Fact[[#This Row],[Total_Amount]]</f>
        <v>72.45900000000006</v>
      </c>
      <c r="N604" s="12">
        <f>Sales_Fact[[#This Row],[Actual Discount]]/Sales_Fact[[#This Row],[Quantity New*Unit Price]]</f>
        <v>5.0000000000000037E-2</v>
      </c>
    </row>
    <row r="605" spans="1:14" x14ac:dyDescent="0.3">
      <c r="A605" t="s">
        <v>2429</v>
      </c>
      <c r="B605" s="1">
        <v>45379</v>
      </c>
      <c r="C605" t="s">
        <v>929</v>
      </c>
      <c r="D605" t="s">
        <v>1710</v>
      </c>
      <c r="E605" t="s">
        <v>1779</v>
      </c>
      <c r="F605">
        <v>4</v>
      </c>
      <c r="G605" s="4">
        <f>IF(ISBLANK(Sales_Fact[[#This Row],[Quantity]]),AVERAGEIF(E:E,Sales_Fact[[#This Row],[Store_ID]],F:F),Sales_Fact[[#This Row],[Quantity]])</f>
        <v>4</v>
      </c>
      <c r="H605">
        <v>262.05</v>
      </c>
      <c r="I605">
        <v>0.24</v>
      </c>
      <c r="J605" t="s">
        <v>1826</v>
      </c>
      <c r="K605" s="10">
        <v>796.63200000000006</v>
      </c>
      <c r="L605" s="12">
        <f>Sales_Fact[[#This Row],[Quantity New]]*Sales_Fact[[#This Row],[Unit_Price]]</f>
        <v>1048.2</v>
      </c>
      <c r="M605" s="12">
        <f>Sales_Fact[[#This Row],[Quantity New*Unit Price]]-Sales_Fact[[#This Row],[Total_Amount]]</f>
        <v>251.56799999999998</v>
      </c>
      <c r="N605" s="12">
        <f>Sales_Fact[[#This Row],[Actual Discount]]/Sales_Fact[[#This Row],[Quantity New*Unit Price]]</f>
        <v>0.23999999999999996</v>
      </c>
    </row>
    <row r="606" spans="1:14" x14ac:dyDescent="0.3">
      <c r="A606" t="s">
        <v>2430</v>
      </c>
      <c r="B606" s="1">
        <v>45635</v>
      </c>
      <c r="C606" t="s">
        <v>1428</v>
      </c>
      <c r="D606" t="s">
        <v>1576</v>
      </c>
      <c r="E606" t="s">
        <v>1799</v>
      </c>
      <c r="F606">
        <v>3</v>
      </c>
      <c r="G606" s="4">
        <f>IF(ISBLANK(Sales_Fact[[#This Row],[Quantity]]),AVERAGEIF(E:E,Sales_Fact[[#This Row],[Store_ID]],F:F),Sales_Fact[[#This Row],[Quantity]])</f>
        <v>3</v>
      </c>
      <c r="H606">
        <v>970.89</v>
      </c>
      <c r="I606">
        <v>0.11</v>
      </c>
      <c r="J606" t="s">
        <v>1829</v>
      </c>
      <c r="K606" s="10">
        <v>2592.2763</v>
      </c>
      <c r="L606" s="12">
        <f>Sales_Fact[[#This Row],[Quantity New]]*Sales_Fact[[#This Row],[Unit_Price]]</f>
        <v>2912.67</v>
      </c>
      <c r="M606" s="12">
        <f>Sales_Fact[[#This Row],[Quantity New*Unit Price]]-Sales_Fact[[#This Row],[Total_Amount]]</f>
        <v>320.39370000000008</v>
      </c>
      <c r="N606" s="12">
        <f>Sales_Fact[[#This Row],[Actual Discount]]/Sales_Fact[[#This Row],[Quantity New*Unit Price]]</f>
        <v>0.11000000000000003</v>
      </c>
    </row>
    <row r="607" spans="1:14" x14ac:dyDescent="0.3">
      <c r="A607" t="s">
        <v>2431</v>
      </c>
      <c r="B607" s="1">
        <v>45222</v>
      </c>
      <c r="C607" t="s">
        <v>702</v>
      </c>
      <c r="D607" t="s">
        <v>1692</v>
      </c>
      <c r="E607" t="s">
        <v>1752</v>
      </c>
      <c r="F607">
        <v>1</v>
      </c>
      <c r="G607" s="4">
        <f>IF(ISBLANK(Sales_Fact[[#This Row],[Quantity]]),AVERAGEIF(E:E,Sales_Fact[[#This Row],[Store_ID]],F:F),Sales_Fact[[#This Row],[Quantity]])</f>
        <v>1</v>
      </c>
      <c r="H607">
        <v>61.11</v>
      </c>
      <c r="I607">
        <v>0.1</v>
      </c>
      <c r="J607" t="s">
        <v>1826</v>
      </c>
      <c r="K607" s="10">
        <v>54.999000000000002</v>
      </c>
      <c r="L607" s="12">
        <f>Sales_Fact[[#This Row],[Quantity New]]*Sales_Fact[[#This Row],[Unit_Price]]</f>
        <v>61.11</v>
      </c>
      <c r="M607" s="12">
        <f>Sales_Fact[[#This Row],[Quantity New*Unit Price]]-Sales_Fact[[#This Row],[Total_Amount]]</f>
        <v>6.1109999999999971</v>
      </c>
      <c r="N607" s="12">
        <f>Sales_Fact[[#This Row],[Actual Discount]]/Sales_Fact[[#This Row],[Quantity New*Unit Price]]</f>
        <v>9.999999999999995E-2</v>
      </c>
    </row>
    <row r="608" spans="1:14" x14ac:dyDescent="0.3">
      <c r="A608" t="s">
        <v>2432</v>
      </c>
      <c r="B608" s="1">
        <v>45555</v>
      </c>
      <c r="C608" t="s">
        <v>121</v>
      </c>
      <c r="D608" t="s">
        <v>1602</v>
      </c>
      <c r="E608" t="s">
        <v>1782</v>
      </c>
      <c r="F608">
        <v>3</v>
      </c>
      <c r="G608" s="4">
        <f>IF(ISBLANK(Sales_Fact[[#This Row],[Quantity]]),AVERAGEIF(E:E,Sales_Fact[[#This Row],[Store_ID]],F:F),Sales_Fact[[#This Row],[Quantity]])</f>
        <v>3</v>
      </c>
      <c r="H608">
        <v>827.88</v>
      </c>
      <c r="I608">
        <v>0.19</v>
      </c>
      <c r="J608" t="s">
        <v>1826</v>
      </c>
      <c r="K608" s="10">
        <v>2011.7483999999999</v>
      </c>
      <c r="L608" s="12">
        <f>Sales_Fact[[#This Row],[Quantity New]]*Sales_Fact[[#This Row],[Unit_Price]]</f>
        <v>2483.64</v>
      </c>
      <c r="M608" s="12">
        <f>Sales_Fact[[#This Row],[Quantity New*Unit Price]]-Sales_Fact[[#This Row],[Total_Amount]]</f>
        <v>471.89159999999993</v>
      </c>
      <c r="N608" s="12">
        <f>Sales_Fact[[#This Row],[Actual Discount]]/Sales_Fact[[#This Row],[Quantity New*Unit Price]]</f>
        <v>0.18999999999999997</v>
      </c>
    </row>
    <row r="609" spans="1:14" x14ac:dyDescent="0.3">
      <c r="A609" t="s">
        <v>2433</v>
      </c>
      <c r="B609" s="1">
        <v>45583</v>
      </c>
      <c r="C609" t="s">
        <v>1334</v>
      </c>
      <c r="D609" t="s">
        <v>1722</v>
      </c>
      <c r="E609" t="s">
        <v>1797</v>
      </c>
      <c r="F609">
        <v>3</v>
      </c>
      <c r="G609" s="4">
        <f>IF(ISBLANK(Sales_Fact[[#This Row],[Quantity]]),AVERAGEIF(E:E,Sales_Fact[[#This Row],[Store_ID]],F:F),Sales_Fact[[#This Row],[Quantity]])</f>
        <v>3</v>
      </c>
      <c r="H609">
        <v>926.85</v>
      </c>
      <c r="I609">
        <v>0.18</v>
      </c>
      <c r="J609" t="s">
        <v>1829</v>
      </c>
      <c r="K609" s="10">
        <v>2280.0509999999999</v>
      </c>
      <c r="L609" s="12">
        <f>Sales_Fact[[#This Row],[Quantity New]]*Sales_Fact[[#This Row],[Unit_Price]]</f>
        <v>2780.55</v>
      </c>
      <c r="M609" s="12">
        <f>Sales_Fact[[#This Row],[Quantity New*Unit Price]]-Sales_Fact[[#This Row],[Total_Amount]]</f>
        <v>500.49900000000025</v>
      </c>
      <c r="N609" s="12">
        <f>Sales_Fact[[#This Row],[Actual Discount]]/Sales_Fact[[#This Row],[Quantity New*Unit Price]]</f>
        <v>0.18000000000000008</v>
      </c>
    </row>
    <row r="610" spans="1:14" x14ac:dyDescent="0.3">
      <c r="A610" t="s">
        <v>2434</v>
      </c>
      <c r="B610" s="1">
        <v>45662</v>
      </c>
      <c r="C610" t="s">
        <v>999</v>
      </c>
      <c r="D610" t="s">
        <v>1568</v>
      </c>
      <c r="E610" t="s">
        <v>1799</v>
      </c>
      <c r="F610">
        <v>1</v>
      </c>
      <c r="G610" s="4">
        <f>IF(ISBLANK(Sales_Fact[[#This Row],[Quantity]]),AVERAGEIF(E:E,Sales_Fact[[#This Row],[Store_ID]],F:F),Sales_Fact[[#This Row],[Quantity]])</f>
        <v>1</v>
      </c>
      <c r="H610">
        <v>874.59</v>
      </c>
      <c r="I610">
        <v>0.28999999999999998</v>
      </c>
      <c r="J610" t="s">
        <v>1826</v>
      </c>
      <c r="K610" s="10">
        <v>620.95889999999997</v>
      </c>
      <c r="L610" s="12">
        <f>Sales_Fact[[#This Row],[Quantity New]]*Sales_Fact[[#This Row],[Unit_Price]]</f>
        <v>874.59</v>
      </c>
      <c r="M610" s="12">
        <f>Sales_Fact[[#This Row],[Quantity New*Unit Price]]-Sales_Fact[[#This Row],[Total_Amount]]</f>
        <v>253.63110000000006</v>
      </c>
      <c r="N610" s="12">
        <f>Sales_Fact[[#This Row],[Actual Discount]]/Sales_Fact[[#This Row],[Quantity New*Unit Price]]</f>
        <v>0.29000000000000004</v>
      </c>
    </row>
    <row r="611" spans="1:14" x14ac:dyDescent="0.3">
      <c r="A611" t="s">
        <v>2435</v>
      </c>
      <c r="B611" s="1">
        <v>45921</v>
      </c>
      <c r="C611" t="s">
        <v>1449</v>
      </c>
      <c r="D611" t="s">
        <v>1578</v>
      </c>
      <c r="E611" t="s">
        <v>1757</v>
      </c>
      <c r="F611">
        <v>4</v>
      </c>
      <c r="G611" s="4">
        <f>IF(ISBLANK(Sales_Fact[[#This Row],[Quantity]]),AVERAGEIF(E:E,Sales_Fact[[#This Row],[Store_ID]],F:F),Sales_Fact[[#This Row],[Quantity]])</f>
        <v>4</v>
      </c>
      <c r="H611">
        <v>479.11</v>
      </c>
      <c r="I611">
        <v>0.24</v>
      </c>
      <c r="J611" t="s">
        <v>1826</v>
      </c>
      <c r="K611" s="10">
        <v>1456.4944</v>
      </c>
      <c r="L611" s="12">
        <f>Sales_Fact[[#This Row],[Quantity New]]*Sales_Fact[[#This Row],[Unit_Price]]</f>
        <v>1916.44</v>
      </c>
      <c r="M611" s="12">
        <f>Sales_Fact[[#This Row],[Quantity New*Unit Price]]-Sales_Fact[[#This Row],[Total_Amount]]</f>
        <v>459.94560000000001</v>
      </c>
      <c r="N611" s="12">
        <f>Sales_Fact[[#This Row],[Actual Discount]]/Sales_Fact[[#This Row],[Quantity New*Unit Price]]</f>
        <v>0.24</v>
      </c>
    </row>
    <row r="612" spans="1:14" x14ac:dyDescent="0.3">
      <c r="A612" t="s">
        <v>2436</v>
      </c>
      <c r="B612" s="1">
        <v>45490</v>
      </c>
      <c r="C612" t="s">
        <v>693</v>
      </c>
      <c r="D612" t="s">
        <v>1612</v>
      </c>
      <c r="E612" t="s">
        <v>1807</v>
      </c>
      <c r="F612">
        <v>3</v>
      </c>
      <c r="G612" s="4">
        <f>IF(ISBLANK(Sales_Fact[[#This Row],[Quantity]]),AVERAGEIF(E:E,Sales_Fact[[#This Row],[Store_ID]],F:F),Sales_Fact[[#This Row],[Quantity]])</f>
        <v>3</v>
      </c>
      <c r="H612">
        <v>182.91</v>
      </c>
      <c r="I612">
        <v>0.28999999999999998</v>
      </c>
      <c r="J612" t="s">
        <v>1824</v>
      </c>
      <c r="K612" s="10">
        <v>389.59829999999999</v>
      </c>
      <c r="L612" s="12">
        <f>Sales_Fact[[#This Row],[Quantity New]]*Sales_Fact[[#This Row],[Unit_Price]]</f>
        <v>548.73</v>
      </c>
      <c r="M612" s="12">
        <f>Sales_Fact[[#This Row],[Quantity New*Unit Price]]-Sales_Fact[[#This Row],[Total_Amount]]</f>
        <v>159.13170000000002</v>
      </c>
      <c r="N612" s="12">
        <f>Sales_Fact[[#This Row],[Actual Discount]]/Sales_Fact[[#This Row],[Quantity New*Unit Price]]</f>
        <v>0.29000000000000004</v>
      </c>
    </row>
    <row r="613" spans="1:14" x14ac:dyDescent="0.3">
      <c r="A613" t="s">
        <v>2437</v>
      </c>
      <c r="B613" s="1">
        <v>45652</v>
      </c>
      <c r="C613" t="s">
        <v>866</v>
      </c>
      <c r="D613" t="s">
        <v>1616</v>
      </c>
      <c r="E613" t="s">
        <v>1773</v>
      </c>
      <c r="F613">
        <v>4</v>
      </c>
      <c r="G613" s="4">
        <f>IF(ISBLANK(Sales_Fact[[#This Row],[Quantity]]),AVERAGEIF(E:E,Sales_Fact[[#This Row],[Store_ID]],F:F),Sales_Fact[[#This Row],[Quantity]])</f>
        <v>4</v>
      </c>
      <c r="H613">
        <v>745.51</v>
      </c>
      <c r="I613">
        <v>0.05</v>
      </c>
      <c r="J613" t="s">
        <v>1824</v>
      </c>
      <c r="K613" s="10">
        <v>2832.9380000000001</v>
      </c>
      <c r="L613" s="12">
        <f>Sales_Fact[[#This Row],[Quantity New]]*Sales_Fact[[#This Row],[Unit_Price]]</f>
        <v>2982.04</v>
      </c>
      <c r="M613" s="12">
        <f>Sales_Fact[[#This Row],[Quantity New*Unit Price]]-Sales_Fact[[#This Row],[Total_Amount]]</f>
        <v>149.10199999999986</v>
      </c>
      <c r="N613" s="12">
        <f>Sales_Fact[[#This Row],[Actual Discount]]/Sales_Fact[[#This Row],[Quantity New*Unit Price]]</f>
        <v>4.9999999999999954E-2</v>
      </c>
    </row>
    <row r="614" spans="1:14" x14ac:dyDescent="0.3">
      <c r="A614" t="s">
        <v>2438</v>
      </c>
      <c r="B614" s="1">
        <v>45598</v>
      </c>
      <c r="C614" t="s">
        <v>1481</v>
      </c>
      <c r="D614" t="s">
        <v>1724</v>
      </c>
      <c r="E614" t="s">
        <v>1801</v>
      </c>
      <c r="F614">
        <v>3</v>
      </c>
      <c r="G614" s="4">
        <f>IF(ISBLANK(Sales_Fact[[#This Row],[Quantity]]),AVERAGEIF(E:E,Sales_Fact[[#This Row],[Store_ID]],F:F),Sales_Fact[[#This Row],[Quantity]])</f>
        <v>3</v>
      </c>
      <c r="H614">
        <v>920.61</v>
      </c>
      <c r="I614">
        <v>0.04</v>
      </c>
      <c r="J614" t="s">
        <v>1824</v>
      </c>
      <c r="K614" s="10">
        <v>2651.3568</v>
      </c>
      <c r="L614" s="12">
        <f>Sales_Fact[[#This Row],[Quantity New]]*Sales_Fact[[#This Row],[Unit_Price]]</f>
        <v>2761.83</v>
      </c>
      <c r="M614" s="12">
        <f>Sales_Fact[[#This Row],[Quantity New*Unit Price]]-Sales_Fact[[#This Row],[Total_Amount]]</f>
        <v>110.47319999999991</v>
      </c>
      <c r="N614" s="12">
        <f>Sales_Fact[[#This Row],[Actual Discount]]/Sales_Fact[[#This Row],[Quantity New*Unit Price]]</f>
        <v>3.9999999999999966E-2</v>
      </c>
    </row>
    <row r="615" spans="1:14" x14ac:dyDescent="0.3">
      <c r="A615" t="s">
        <v>2439</v>
      </c>
      <c r="B615" s="1">
        <v>45772</v>
      </c>
      <c r="C615" t="s">
        <v>1319</v>
      </c>
      <c r="D615" t="s">
        <v>1698</v>
      </c>
      <c r="E615" t="s">
        <v>1789</v>
      </c>
      <c r="F615">
        <v>4</v>
      </c>
      <c r="G615" s="4">
        <f>IF(ISBLANK(Sales_Fact[[#This Row],[Quantity]]),AVERAGEIF(E:E,Sales_Fact[[#This Row],[Store_ID]],F:F),Sales_Fact[[#This Row],[Quantity]])</f>
        <v>4</v>
      </c>
      <c r="H615">
        <v>659.03</v>
      </c>
      <c r="I615">
        <v>0.15</v>
      </c>
      <c r="J615" t="s">
        <v>1824</v>
      </c>
      <c r="K615" s="10">
        <v>2240.7020000000002</v>
      </c>
      <c r="L615" s="12">
        <f>Sales_Fact[[#This Row],[Quantity New]]*Sales_Fact[[#This Row],[Unit_Price]]</f>
        <v>2636.12</v>
      </c>
      <c r="M615" s="12">
        <f>Sales_Fact[[#This Row],[Quantity New*Unit Price]]-Sales_Fact[[#This Row],[Total_Amount]]</f>
        <v>395.41799999999967</v>
      </c>
      <c r="N615" s="12">
        <f>Sales_Fact[[#This Row],[Actual Discount]]/Sales_Fact[[#This Row],[Quantity New*Unit Price]]</f>
        <v>0.14999999999999988</v>
      </c>
    </row>
    <row r="616" spans="1:14" x14ac:dyDescent="0.3">
      <c r="A616" t="s">
        <v>2440</v>
      </c>
      <c r="B616" s="1">
        <v>45338</v>
      </c>
      <c r="C616" t="s">
        <v>1510</v>
      </c>
      <c r="D616" t="s">
        <v>1565</v>
      </c>
      <c r="E616" t="s">
        <v>1761</v>
      </c>
      <c r="F616">
        <v>1</v>
      </c>
      <c r="G616" s="4">
        <f>IF(ISBLANK(Sales_Fact[[#This Row],[Quantity]]),AVERAGEIF(E:E,Sales_Fact[[#This Row],[Store_ID]],F:F),Sales_Fact[[#This Row],[Quantity]])</f>
        <v>1</v>
      </c>
      <c r="H616">
        <v>312.91000000000003</v>
      </c>
      <c r="I616">
        <v>0.12</v>
      </c>
      <c r="J616" t="s">
        <v>1826</v>
      </c>
      <c r="K616" s="10">
        <v>275.36079999999998</v>
      </c>
      <c r="L616" s="12">
        <f>Sales_Fact[[#This Row],[Quantity New]]*Sales_Fact[[#This Row],[Unit_Price]]</f>
        <v>312.91000000000003</v>
      </c>
      <c r="M616" s="12">
        <f>Sales_Fact[[#This Row],[Quantity New*Unit Price]]-Sales_Fact[[#This Row],[Total_Amount]]</f>
        <v>37.549200000000042</v>
      </c>
      <c r="N616" s="12">
        <f>Sales_Fact[[#This Row],[Actual Discount]]/Sales_Fact[[#This Row],[Quantity New*Unit Price]]</f>
        <v>0.12000000000000012</v>
      </c>
    </row>
    <row r="617" spans="1:14" x14ac:dyDescent="0.3">
      <c r="A617" t="s">
        <v>2441</v>
      </c>
      <c r="B617" s="1">
        <v>45524</v>
      </c>
      <c r="C617" t="s">
        <v>735</v>
      </c>
      <c r="D617" t="s">
        <v>1572</v>
      </c>
      <c r="E617" t="s">
        <v>1810</v>
      </c>
      <c r="F617">
        <v>4</v>
      </c>
      <c r="G617" s="4">
        <f>IF(ISBLANK(Sales_Fact[[#This Row],[Quantity]]),AVERAGEIF(E:E,Sales_Fact[[#This Row],[Store_ID]],F:F),Sales_Fact[[#This Row],[Quantity]])</f>
        <v>4</v>
      </c>
      <c r="H617">
        <v>705.64</v>
      </c>
      <c r="I617">
        <v>0.11</v>
      </c>
      <c r="J617" t="s">
        <v>1826</v>
      </c>
      <c r="K617" s="10">
        <v>2512.0783999999999</v>
      </c>
      <c r="L617" s="12">
        <f>Sales_Fact[[#This Row],[Quantity New]]*Sales_Fact[[#This Row],[Unit_Price]]</f>
        <v>2822.56</v>
      </c>
      <c r="M617" s="12">
        <f>Sales_Fact[[#This Row],[Quantity New*Unit Price]]-Sales_Fact[[#This Row],[Total_Amount]]</f>
        <v>310.48160000000007</v>
      </c>
      <c r="N617" s="12">
        <f>Sales_Fact[[#This Row],[Actual Discount]]/Sales_Fact[[#This Row],[Quantity New*Unit Price]]</f>
        <v>0.11000000000000003</v>
      </c>
    </row>
    <row r="618" spans="1:14" x14ac:dyDescent="0.3">
      <c r="A618" t="s">
        <v>2442</v>
      </c>
      <c r="B618" s="1">
        <v>45497</v>
      </c>
      <c r="C618" t="s">
        <v>487</v>
      </c>
      <c r="D618" t="s">
        <v>1565</v>
      </c>
      <c r="E618" t="s">
        <v>1789</v>
      </c>
      <c r="F618">
        <v>4</v>
      </c>
      <c r="G618" s="4">
        <f>IF(ISBLANK(Sales_Fact[[#This Row],[Quantity]]),AVERAGEIF(E:E,Sales_Fact[[#This Row],[Store_ID]],F:F),Sales_Fact[[#This Row],[Quantity]])</f>
        <v>4</v>
      </c>
      <c r="H618">
        <v>386.41</v>
      </c>
      <c r="I618">
        <v>0.13</v>
      </c>
      <c r="J618" t="s">
        <v>1829</v>
      </c>
      <c r="K618" s="10">
        <v>1344.7067999999999</v>
      </c>
      <c r="L618" s="12">
        <f>Sales_Fact[[#This Row],[Quantity New]]*Sales_Fact[[#This Row],[Unit_Price]]</f>
        <v>1545.64</v>
      </c>
      <c r="M618" s="12">
        <f>Sales_Fact[[#This Row],[Quantity New*Unit Price]]-Sales_Fact[[#This Row],[Total_Amount]]</f>
        <v>200.93320000000017</v>
      </c>
      <c r="N618" s="12">
        <f>Sales_Fact[[#This Row],[Actual Discount]]/Sales_Fact[[#This Row],[Quantity New*Unit Price]]</f>
        <v>0.13000000000000009</v>
      </c>
    </row>
    <row r="619" spans="1:14" x14ac:dyDescent="0.3">
      <c r="A619" t="s">
        <v>2443</v>
      </c>
      <c r="B619" s="1">
        <v>45534</v>
      </c>
      <c r="C619" t="s">
        <v>121</v>
      </c>
      <c r="D619" t="s">
        <v>1736</v>
      </c>
      <c r="E619" t="s">
        <v>1792</v>
      </c>
      <c r="F619">
        <v>3</v>
      </c>
      <c r="G619" s="4">
        <f>IF(ISBLANK(Sales_Fact[[#This Row],[Quantity]]),AVERAGEIF(E:E,Sales_Fact[[#This Row],[Store_ID]],F:F),Sales_Fact[[#This Row],[Quantity]])</f>
        <v>3</v>
      </c>
      <c r="H619">
        <v>265.89</v>
      </c>
      <c r="I619">
        <v>0.08</v>
      </c>
      <c r="J619" t="s">
        <v>1829</v>
      </c>
      <c r="K619" s="10">
        <v>733.85640000000001</v>
      </c>
      <c r="L619" s="12">
        <f>Sales_Fact[[#This Row],[Quantity New]]*Sales_Fact[[#This Row],[Unit_Price]]</f>
        <v>797.67</v>
      </c>
      <c r="M619" s="12">
        <f>Sales_Fact[[#This Row],[Quantity New*Unit Price]]-Sales_Fact[[#This Row],[Total_Amount]]</f>
        <v>63.813599999999951</v>
      </c>
      <c r="N619" s="12">
        <f>Sales_Fact[[#This Row],[Actual Discount]]/Sales_Fact[[#This Row],[Quantity New*Unit Price]]</f>
        <v>7.9999999999999946E-2</v>
      </c>
    </row>
    <row r="620" spans="1:14" x14ac:dyDescent="0.3">
      <c r="A620" t="s">
        <v>2444</v>
      </c>
      <c r="B620" s="1">
        <v>45925</v>
      </c>
      <c r="C620" t="s">
        <v>275</v>
      </c>
      <c r="D620" t="s">
        <v>1608</v>
      </c>
      <c r="E620" t="s">
        <v>1804</v>
      </c>
      <c r="F620">
        <v>1</v>
      </c>
      <c r="G620" s="4">
        <f>IF(ISBLANK(Sales_Fact[[#This Row],[Quantity]]),AVERAGEIF(E:E,Sales_Fact[[#This Row],[Store_ID]],F:F),Sales_Fact[[#This Row],[Quantity]])</f>
        <v>1</v>
      </c>
      <c r="H620">
        <v>703.16</v>
      </c>
      <c r="I620">
        <v>0.28999999999999998</v>
      </c>
      <c r="J620" t="s">
        <v>1824</v>
      </c>
      <c r="K620" s="10">
        <v>499.24360000000001</v>
      </c>
      <c r="L620" s="12">
        <f>Sales_Fact[[#This Row],[Quantity New]]*Sales_Fact[[#This Row],[Unit_Price]]</f>
        <v>703.16</v>
      </c>
      <c r="M620" s="12">
        <f>Sales_Fact[[#This Row],[Quantity New*Unit Price]]-Sales_Fact[[#This Row],[Total_Amount]]</f>
        <v>203.91639999999995</v>
      </c>
      <c r="N620" s="12">
        <f>Sales_Fact[[#This Row],[Actual Discount]]/Sales_Fact[[#This Row],[Quantity New*Unit Price]]</f>
        <v>0.28999999999999992</v>
      </c>
    </row>
    <row r="621" spans="1:14" x14ac:dyDescent="0.3">
      <c r="A621" t="s">
        <v>2445</v>
      </c>
      <c r="B621" s="1">
        <v>45765</v>
      </c>
      <c r="C621" t="s">
        <v>1452</v>
      </c>
      <c r="D621" t="s">
        <v>1742</v>
      </c>
      <c r="E621" t="s">
        <v>1797</v>
      </c>
      <c r="F621">
        <v>2</v>
      </c>
      <c r="G621" s="4">
        <f>IF(ISBLANK(Sales_Fact[[#This Row],[Quantity]]),AVERAGEIF(E:E,Sales_Fact[[#This Row],[Store_ID]],F:F),Sales_Fact[[#This Row],[Quantity]])</f>
        <v>2</v>
      </c>
      <c r="H621">
        <v>394.5</v>
      </c>
      <c r="I621">
        <v>0.28999999999999998</v>
      </c>
      <c r="J621" t="s">
        <v>1829</v>
      </c>
      <c r="K621" s="10">
        <v>560.18999999999994</v>
      </c>
      <c r="L621" s="12">
        <f>Sales_Fact[[#This Row],[Quantity New]]*Sales_Fact[[#This Row],[Unit_Price]]</f>
        <v>789</v>
      </c>
      <c r="M621" s="12">
        <f>Sales_Fact[[#This Row],[Quantity New*Unit Price]]-Sales_Fact[[#This Row],[Total_Amount]]</f>
        <v>228.81000000000006</v>
      </c>
      <c r="N621" s="12">
        <f>Sales_Fact[[#This Row],[Actual Discount]]/Sales_Fact[[#This Row],[Quantity New*Unit Price]]</f>
        <v>0.29000000000000009</v>
      </c>
    </row>
    <row r="622" spans="1:14" x14ac:dyDescent="0.3">
      <c r="A622" t="s">
        <v>2446</v>
      </c>
      <c r="B622" s="1">
        <v>45882</v>
      </c>
      <c r="C622" t="s">
        <v>408</v>
      </c>
      <c r="D622" t="s">
        <v>1742</v>
      </c>
      <c r="E622" t="s">
        <v>1779</v>
      </c>
      <c r="F622">
        <v>3</v>
      </c>
      <c r="G622" s="4">
        <f>IF(ISBLANK(Sales_Fact[[#This Row],[Quantity]]),AVERAGEIF(E:E,Sales_Fact[[#This Row],[Store_ID]],F:F),Sales_Fact[[#This Row],[Quantity]])</f>
        <v>3</v>
      </c>
      <c r="H622">
        <v>411.25</v>
      </c>
      <c r="I622">
        <v>0.05</v>
      </c>
      <c r="J622" t="s">
        <v>1824</v>
      </c>
      <c r="K622" s="10">
        <v>1172.0625</v>
      </c>
      <c r="L622" s="12">
        <f>Sales_Fact[[#This Row],[Quantity New]]*Sales_Fact[[#This Row],[Unit_Price]]</f>
        <v>1233.75</v>
      </c>
      <c r="M622" s="12">
        <f>Sales_Fact[[#This Row],[Quantity New*Unit Price]]-Sales_Fact[[#This Row],[Total_Amount]]</f>
        <v>61.6875</v>
      </c>
      <c r="N622" s="12">
        <f>Sales_Fact[[#This Row],[Actual Discount]]/Sales_Fact[[#This Row],[Quantity New*Unit Price]]</f>
        <v>0.05</v>
      </c>
    </row>
    <row r="623" spans="1:14" x14ac:dyDescent="0.3">
      <c r="A623" t="s">
        <v>2447</v>
      </c>
      <c r="B623" s="1">
        <v>45923</v>
      </c>
      <c r="C623" t="s">
        <v>1107</v>
      </c>
      <c r="D623" t="s">
        <v>1644</v>
      </c>
      <c r="E623" t="s">
        <v>1761</v>
      </c>
      <c r="F623">
        <v>4</v>
      </c>
      <c r="G623" s="4">
        <f>IF(ISBLANK(Sales_Fact[[#This Row],[Quantity]]),AVERAGEIF(E:E,Sales_Fact[[#This Row],[Store_ID]],F:F),Sales_Fact[[#This Row],[Quantity]])</f>
        <v>4</v>
      </c>
      <c r="H623">
        <v>395.45</v>
      </c>
      <c r="I623">
        <v>0.01</v>
      </c>
      <c r="J623" t="s">
        <v>1824</v>
      </c>
      <c r="K623" s="10">
        <v>1565.982</v>
      </c>
      <c r="L623" s="12">
        <f>Sales_Fact[[#This Row],[Quantity New]]*Sales_Fact[[#This Row],[Unit_Price]]</f>
        <v>1581.8</v>
      </c>
      <c r="M623" s="12">
        <f>Sales_Fact[[#This Row],[Quantity New*Unit Price]]-Sales_Fact[[#This Row],[Total_Amount]]</f>
        <v>15.817999999999984</v>
      </c>
      <c r="N623" s="12">
        <f>Sales_Fact[[#This Row],[Actual Discount]]/Sales_Fact[[#This Row],[Quantity New*Unit Price]]</f>
        <v>9.9999999999999898E-3</v>
      </c>
    </row>
    <row r="624" spans="1:14" x14ac:dyDescent="0.3">
      <c r="A624" t="s">
        <v>2448</v>
      </c>
      <c r="B624" s="1">
        <v>45421</v>
      </c>
      <c r="C624" t="s">
        <v>144</v>
      </c>
      <c r="D624" t="s">
        <v>1728</v>
      </c>
      <c r="E624" t="s">
        <v>1773</v>
      </c>
      <c r="F624">
        <v>2</v>
      </c>
      <c r="G624" s="4">
        <f>IF(ISBLANK(Sales_Fact[[#This Row],[Quantity]]),AVERAGEIF(E:E,Sales_Fact[[#This Row],[Store_ID]],F:F),Sales_Fact[[#This Row],[Quantity]])</f>
        <v>2</v>
      </c>
      <c r="H624">
        <v>678.98</v>
      </c>
      <c r="I624">
        <v>0.23</v>
      </c>
      <c r="J624" t="s">
        <v>1824</v>
      </c>
      <c r="K624" s="10">
        <v>1045.6292000000001</v>
      </c>
      <c r="L624" s="12">
        <f>Sales_Fact[[#This Row],[Quantity New]]*Sales_Fact[[#This Row],[Unit_Price]]</f>
        <v>1357.96</v>
      </c>
      <c r="M624" s="12">
        <f>Sales_Fact[[#This Row],[Quantity New*Unit Price]]-Sales_Fact[[#This Row],[Total_Amount]]</f>
        <v>312.33079999999995</v>
      </c>
      <c r="N624" s="12">
        <f>Sales_Fact[[#This Row],[Actual Discount]]/Sales_Fact[[#This Row],[Quantity New*Unit Price]]</f>
        <v>0.22999999999999995</v>
      </c>
    </row>
    <row r="625" spans="1:14" x14ac:dyDescent="0.3">
      <c r="A625" t="s">
        <v>2449</v>
      </c>
      <c r="B625" s="1">
        <v>45608</v>
      </c>
      <c r="C625" t="s">
        <v>264</v>
      </c>
      <c r="D625" t="s">
        <v>1602</v>
      </c>
      <c r="E625" t="s">
        <v>1799</v>
      </c>
      <c r="F625">
        <v>4</v>
      </c>
      <c r="G625" s="4">
        <f>IF(ISBLANK(Sales_Fact[[#This Row],[Quantity]]),AVERAGEIF(E:E,Sales_Fact[[#This Row],[Store_ID]],F:F),Sales_Fact[[#This Row],[Quantity]])</f>
        <v>4</v>
      </c>
      <c r="H625">
        <v>757.71</v>
      </c>
      <c r="I625">
        <v>0.26</v>
      </c>
      <c r="J625" t="s">
        <v>1829</v>
      </c>
      <c r="K625" s="10">
        <v>2242.8216000000002</v>
      </c>
      <c r="L625" s="12">
        <f>Sales_Fact[[#This Row],[Quantity New]]*Sales_Fact[[#This Row],[Unit_Price]]</f>
        <v>3030.84</v>
      </c>
      <c r="M625" s="12">
        <f>Sales_Fact[[#This Row],[Quantity New*Unit Price]]-Sales_Fact[[#This Row],[Total_Amount]]</f>
        <v>788.01839999999993</v>
      </c>
      <c r="N625" s="12">
        <f>Sales_Fact[[#This Row],[Actual Discount]]/Sales_Fact[[#This Row],[Quantity New*Unit Price]]</f>
        <v>0.25999999999999995</v>
      </c>
    </row>
    <row r="626" spans="1:14" x14ac:dyDescent="0.3">
      <c r="A626" t="s">
        <v>2450</v>
      </c>
      <c r="B626" s="1">
        <v>45644</v>
      </c>
      <c r="C626" t="s">
        <v>221</v>
      </c>
      <c r="D626" t="s">
        <v>1736</v>
      </c>
      <c r="E626" t="s">
        <v>1769</v>
      </c>
      <c r="F626">
        <v>1</v>
      </c>
      <c r="G626" s="4">
        <f>IF(ISBLANK(Sales_Fact[[#This Row],[Quantity]]),AVERAGEIF(E:E,Sales_Fact[[#This Row],[Store_ID]],F:F),Sales_Fact[[#This Row],[Quantity]])</f>
        <v>1</v>
      </c>
      <c r="H626">
        <v>647.86</v>
      </c>
      <c r="I626">
        <v>0.05</v>
      </c>
      <c r="J626" t="s">
        <v>1829</v>
      </c>
      <c r="K626" s="10">
        <v>615.46699999999998</v>
      </c>
      <c r="L626" s="12">
        <f>Sales_Fact[[#This Row],[Quantity New]]*Sales_Fact[[#This Row],[Unit_Price]]</f>
        <v>647.86</v>
      </c>
      <c r="M626" s="12">
        <f>Sales_Fact[[#This Row],[Quantity New*Unit Price]]-Sales_Fact[[#This Row],[Total_Amount]]</f>
        <v>32.393000000000029</v>
      </c>
      <c r="N626" s="12">
        <f>Sales_Fact[[#This Row],[Actual Discount]]/Sales_Fact[[#This Row],[Quantity New*Unit Price]]</f>
        <v>5.0000000000000044E-2</v>
      </c>
    </row>
    <row r="627" spans="1:14" x14ac:dyDescent="0.3">
      <c r="A627" t="s">
        <v>2451</v>
      </c>
      <c r="B627" s="1">
        <v>45517</v>
      </c>
      <c r="C627" t="s">
        <v>461</v>
      </c>
      <c r="D627" t="s">
        <v>1572</v>
      </c>
      <c r="E627" t="s">
        <v>1776</v>
      </c>
      <c r="F627">
        <v>2</v>
      </c>
      <c r="G627" s="4">
        <f>IF(ISBLANK(Sales_Fact[[#This Row],[Quantity]]),AVERAGEIF(E:E,Sales_Fact[[#This Row],[Store_ID]],F:F),Sales_Fact[[#This Row],[Quantity]])</f>
        <v>2</v>
      </c>
      <c r="H627">
        <v>179.64</v>
      </c>
      <c r="I627">
        <v>0.1</v>
      </c>
      <c r="J627" t="s">
        <v>1826</v>
      </c>
      <c r="K627" s="10">
        <v>323.35199999999998</v>
      </c>
      <c r="L627" s="12">
        <f>Sales_Fact[[#This Row],[Quantity New]]*Sales_Fact[[#This Row],[Unit_Price]]</f>
        <v>359.28</v>
      </c>
      <c r="M627" s="12">
        <f>Sales_Fact[[#This Row],[Quantity New*Unit Price]]-Sales_Fact[[#This Row],[Total_Amount]]</f>
        <v>35.927999999999997</v>
      </c>
      <c r="N627" s="12">
        <f>Sales_Fact[[#This Row],[Actual Discount]]/Sales_Fact[[#This Row],[Quantity New*Unit Price]]</f>
        <v>0.1</v>
      </c>
    </row>
    <row r="628" spans="1:14" x14ac:dyDescent="0.3">
      <c r="A628" t="s">
        <v>2452</v>
      </c>
      <c r="B628" s="1">
        <v>45545</v>
      </c>
      <c r="C628" t="s">
        <v>1235</v>
      </c>
      <c r="D628" t="s">
        <v>1672</v>
      </c>
      <c r="E628" t="s">
        <v>1769</v>
      </c>
      <c r="F628">
        <v>3</v>
      </c>
      <c r="G628" s="4">
        <f>IF(ISBLANK(Sales_Fact[[#This Row],[Quantity]]),AVERAGEIF(E:E,Sales_Fact[[#This Row],[Store_ID]],F:F),Sales_Fact[[#This Row],[Quantity]])</f>
        <v>3</v>
      </c>
      <c r="H628">
        <v>392.65</v>
      </c>
      <c r="I628">
        <v>0.17</v>
      </c>
      <c r="J628" t="s">
        <v>1826</v>
      </c>
      <c r="K628" s="10">
        <v>977.69849999999985</v>
      </c>
      <c r="L628" s="12">
        <f>Sales_Fact[[#This Row],[Quantity New]]*Sales_Fact[[#This Row],[Unit_Price]]</f>
        <v>1177.9499999999998</v>
      </c>
      <c r="M628" s="12">
        <f>Sales_Fact[[#This Row],[Quantity New*Unit Price]]-Sales_Fact[[#This Row],[Total_Amount]]</f>
        <v>200.25149999999996</v>
      </c>
      <c r="N628" s="12">
        <f>Sales_Fact[[#This Row],[Actual Discount]]/Sales_Fact[[#This Row],[Quantity New*Unit Price]]</f>
        <v>0.16999999999999998</v>
      </c>
    </row>
    <row r="629" spans="1:14" x14ac:dyDescent="0.3">
      <c r="A629" t="s">
        <v>2453</v>
      </c>
      <c r="B629" s="1">
        <v>45547</v>
      </c>
      <c r="C629" t="s">
        <v>582</v>
      </c>
      <c r="D629" t="s">
        <v>1730</v>
      </c>
      <c r="E629" t="s">
        <v>1804</v>
      </c>
      <c r="F629">
        <v>4</v>
      </c>
      <c r="G629" s="4">
        <f>IF(ISBLANK(Sales_Fact[[#This Row],[Quantity]]),AVERAGEIF(E:E,Sales_Fact[[#This Row],[Store_ID]],F:F),Sales_Fact[[#This Row],[Quantity]])</f>
        <v>4</v>
      </c>
      <c r="H629">
        <v>969.55</v>
      </c>
      <c r="I629">
        <v>0.09</v>
      </c>
      <c r="J629" t="s">
        <v>1829</v>
      </c>
      <c r="K629" s="10">
        <v>3529.1619999999998</v>
      </c>
      <c r="L629" s="12">
        <f>Sales_Fact[[#This Row],[Quantity New]]*Sales_Fact[[#This Row],[Unit_Price]]</f>
        <v>3878.2</v>
      </c>
      <c r="M629" s="12">
        <f>Sales_Fact[[#This Row],[Quantity New*Unit Price]]-Sales_Fact[[#This Row],[Total_Amount]]</f>
        <v>349.03800000000001</v>
      </c>
      <c r="N629" s="12">
        <f>Sales_Fact[[#This Row],[Actual Discount]]/Sales_Fact[[#This Row],[Quantity New*Unit Price]]</f>
        <v>9.0000000000000011E-2</v>
      </c>
    </row>
    <row r="630" spans="1:14" x14ac:dyDescent="0.3">
      <c r="A630" t="s">
        <v>2454</v>
      </c>
      <c r="B630" s="1">
        <v>45433</v>
      </c>
      <c r="C630" t="s">
        <v>1425</v>
      </c>
      <c r="D630" t="s">
        <v>1696</v>
      </c>
      <c r="E630" t="s">
        <v>1794</v>
      </c>
      <c r="F630">
        <v>3</v>
      </c>
      <c r="G630" s="4">
        <f>IF(ISBLANK(Sales_Fact[[#This Row],[Quantity]]),AVERAGEIF(E:E,Sales_Fact[[#This Row],[Store_ID]],F:F),Sales_Fact[[#This Row],[Quantity]])</f>
        <v>3</v>
      </c>
      <c r="H630">
        <v>322.94</v>
      </c>
      <c r="I630">
        <v>0.01</v>
      </c>
      <c r="J630" t="s">
        <v>1824</v>
      </c>
      <c r="K630" s="10">
        <v>959.13179999999988</v>
      </c>
      <c r="L630" s="12">
        <f>Sales_Fact[[#This Row],[Quantity New]]*Sales_Fact[[#This Row],[Unit_Price]]</f>
        <v>968.81999999999994</v>
      </c>
      <c r="M630" s="12">
        <f>Sales_Fact[[#This Row],[Quantity New*Unit Price]]-Sales_Fact[[#This Row],[Total_Amount]]</f>
        <v>9.6882000000000517</v>
      </c>
      <c r="N630" s="12">
        <f>Sales_Fact[[#This Row],[Actual Discount]]/Sales_Fact[[#This Row],[Quantity New*Unit Price]]</f>
        <v>1.0000000000000054E-2</v>
      </c>
    </row>
    <row r="631" spans="1:14" x14ac:dyDescent="0.3">
      <c r="A631" t="s">
        <v>2455</v>
      </c>
      <c r="B631" s="1">
        <v>45792</v>
      </c>
      <c r="C631" t="s">
        <v>1133</v>
      </c>
      <c r="D631" t="s">
        <v>1714</v>
      </c>
      <c r="E631" t="s">
        <v>1752</v>
      </c>
      <c r="F631">
        <v>1</v>
      </c>
      <c r="G631" s="4">
        <f>IF(ISBLANK(Sales_Fact[[#This Row],[Quantity]]),AVERAGEIF(E:E,Sales_Fact[[#This Row],[Store_ID]],F:F),Sales_Fact[[#This Row],[Quantity]])</f>
        <v>1</v>
      </c>
      <c r="H631">
        <v>92.83</v>
      </c>
      <c r="I631">
        <v>0.26</v>
      </c>
      <c r="J631" t="s">
        <v>1826</v>
      </c>
      <c r="K631" s="10">
        <v>68.694199999999995</v>
      </c>
      <c r="L631" s="12">
        <f>Sales_Fact[[#This Row],[Quantity New]]*Sales_Fact[[#This Row],[Unit_Price]]</f>
        <v>92.83</v>
      </c>
      <c r="M631" s="12">
        <f>Sales_Fact[[#This Row],[Quantity New*Unit Price]]-Sales_Fact[[#This Row],[Total_Amount]]</f>
        <v>24.135800000000003</v>
      </c>
      <c r="N631" s="12">
        <f>Sales_Fact[[#This Row],[Actual Discount]]/Sales_Fact[[#This Row],[Quantity New*Unit Price]]</f>
        <v>0.26000000000000006</v>
      </c>
    </row>
    <row r="632" spans="1:14" x14ac:dyDescent="0.3">
      <c r="A632" t="s">
        <v>2456</v>
      </c>
      <c r="B632" s="1">
        <v>45804</v>
      </c>
      <c r="C632" t="s">
        <v>1304</v>
      </c>
      <c r="D632" t="s">
        <v>1562</v>
      </c>
      <c r="E632" t="s">
        <v>1766</v>
      </c>
      <c r="F632">
        <v>4</v>
      </c>
      <c r="G632" s="4">
        <f>IF(ISBLANK(Sales_Fact[[#This Row],[Quantity]]),AVERAGEIF(E:E,Sales_Fact[[#This Row],[Store_ID]],F:F),Sales_Fact[[#This Row],[Quantity]])</f>
        <v>4</v>
      </c>
      <c r="H632">
        <v>432.29</v>
      </c>
      <c r="I632">
        <v>0.16</v>
      </c>
      <c r="J632" t="s">
        <v>1829</v>
      </c>
      <c r="K632" s="10">
        <v>1452.4944</v>
      </c>
      <c r="L632" s="12">
        <f>Sales_Fact[[#This Row],[Quantity New]]*Sales_Fact[[#This Row],[Unit_Price]]</f>
        <v>1729.16</v>
      </c>
      <c r="M632" s="12">
        <f>Sales_Fact[[#This Row],[Quantity New*Unit Price]]-Sales_Fact[[#This Row],[Total_Amount]]</f>
        <v>276.66560000000004</v>
      </c>
      <c r="N632" s="12">
        <f>Sales_Fact[[#This Row],[Actual Discount]]/Sales_Fact[[#This Row],[Quantity New*Unit Price]]</f>
        <v>0.16</v>
      </c>
    </row>
    <row r="633" spans="1:14" x14ac:dyDescent="0.3">
      <c r="A633" t="s">
        <v>2457</v>
      </c>
      <c r="B633" s="1">
        <v>45311</v>
      </c>
      <c r="C633" t="s">
        <v>292</v>
      </c>
      <c r="D633" t="s">
        <v>1626</v>
      </c>
      <c r="E633" t="s">
        <v>1797</v>
      </c>
      <c r="F633">
        <v>2</v>
      </c>
      <c r="G633" s="4">
        <f>IF(ISBLANK(Sales_Fact[[#This Row],[Quantity]]),AVERAGEIF(E:E,Sales_Fact[[#This Row],[Store_ID]],F:F),Sales_Fact[[#This Row],[Quantity]])</f>
        <v>2</v>
      </c>
      <c r="H633">
        <v>925.78</v>
      </c>
      <c r="I633">
        <v>0.14000000000000001</v>
      </c>
      <c r="J633" t="s">
        <v>1829</v>
      </c>
      <c r="K633" s="10">
        <v>1592.3416</v>
      </c>
      <c r="L633" s="12">
        <f>Sales_Fact[[#This Row],[Quantity New]]*Sales_Fact[[#This Row],[Unit_Price]]</f>
        <v>1851.56</v>
      </c>
      <c r="M633" s="12">
        <f>Sales_Fact[[#This Row],[Quantity New*Unit Price]]-Sales_Fact[[#This Row],[Total_Amount]]</f>
        <v>259.21839999999997</v>
      </c>
      <c r="N633" s="12">
        <f>Sales_Fact[[#This Row],[Actual Discount]]/Sales_Fact[[#This Row],[Quantity New*Unit Price]]</f>
        <v>0.13999999999999999</v>
      </c>
    </row>
    <row r="634" spans="1:14" x14ac:dyDescent="0.3">
      <c r="A634" t="s">
        <v>2458</v>
      </c>
      <c r="B634" s="1">
        <v>45605</v>
      </c>
      <c r="C634" t="s">
        <v>1469</v>
      </c>
      <c r="D634" t="s">
        <v>1598</v>
      </c>
      <c r="E634" t="s">
        <v>1792</v>
      </c>
      <c r="F634">
        <v>2</v>
      </c>
      <c r="G634" s="4">
        <f>IF(ISBLANK(Sales_Fact[[#This Row],[Quantity]]),AVERAGEIF(E:E,Sales_Fact[[#This Row],[Store_ID]],F:F),Sales_Fact[[#This Row],[Quantity]])</f>
        <v>2</v>
      </c>
      <c r="H634">
        <v>151.47</v>
      </c>
      <c r="I634">
        <v>0.21</v>
      </c>
      <c r="J634" t="s">
        <v>1826</v>
      </c>
      <c r="K634" s="10">
        <v>239.32259999999999</v>
      </c>
      <c r="L634" s="12">
        <f>Sales_Fact[[#This Row],[Quantity New]]*Sales_Fact[[#This Row],[Unit_Price]]</f>
        <v>302.94</v>
      </c>
      <c r="M634" s="12">
        <f>Sales_Fact[[#This Row],[Quantity New*Unit Price]]-Sales_Fact[[#This Row],[Total_Amount]]</f>
        <v>63.617400000000004</v>
      </c>
      <c r="N634" s="12">
        <f>Sales_Fact[[#This Row],[Actual Discount]]/Sales_Fact[[#This Row],[Quantity New*Unit Price]]</f>
        <v>0.21000000000000002</v>
      </c>
    </row>
    <row r="635" spans="1:14" x14ac:dyDescent="0.3">
      <c r="A635" t="s">
        <v>2459</v>
      </c>
      <c r="B635" s="1">
        <v>45338</v>
      </c>
      <c r="C635" t="s">
        <v>1389</v>
      </c>
      <c r="D635" t="s">
        <v>1714</v>
      </c>
      <c r="E635" t="s">
        <v>1789</v>
      </c>
      <c r="F635">
        <v>1</v>
      </c>
      <c r="G635" s="4">
        <f>IF(ISBLANK(Sales_Fact[[#This Row],[Quantity]]),AVERAGEIF(E:E,Sales_Fact[[#This Row],[Store_ID]],F:F),Sales_Fact[[#This Row],[Quantity]])</f>
        <v>1</v>
      </c>
      <c r="H635">
        <v>343.05</v>
      </c>
      <c r="I635">
        <v>0.28000000000000003</v>
      </c>
      <c r="J635" t="s">
        <v>1826</v>
      </c>
      <c r="K635" s="10">
        <v>246.99600000000001</v>
      </c>
      <c r="L635" s="12">
        <f>Sales_Fact[[#This Row],[Quantity New]]*Sales_Fact[[#This Row],[Unit_Price]]</f>
        <v>343.05</v>
      </c>
      <c r="M635" s="12">
        <f>Sales_Fact[[#This Row],[Quantity New*Unit Price]]-Sales_Fact[[#This Row],[Total_Amount]]</f>
        <v>96.054000000000002</v>
      </c>
      <c r="N635" s="12">
        <f>Sales_Fact[[#This Row],[Actual Discount]]/Sales_Fact[[#This Row],[Quantity New*Unit Price]]</f>
        <v>0.27999999999999997</v>
      </c>
    </row>
    <row r="636" spans="1:14" x14ac:dyDescent="0.3">
      <c r="A636" t="s">
        <v>2460</v>
      </c>
      <c r="B636" s="1">
        <v>45642</v>
      </c>
      <c r="C636" t="s">
        <v>244</v>
      </c>
      <c r="D636" t="s">
        <v>1582</v>
      </c>
      <c r="E636" t="s">
        <v>1769</v>
      </c>
      <c r="F636">
        <v>1</v>
      </c>
      <c r="G636" s="4">
        <f>IF(ISBLANK(Sales_Fact[[#This Row],[Quantity]]),AVERAGEIF(E:E,Sales_Fact[[#This Row],[Store_ID]],F:F),Sales_Fact[[#This Row],[Quantity]])</f>
        <v>1</v>
      </c>
      <c r="H636">
        <v>373.06</v>
      </c>
      <c r="I636">
        <v>0.11</v>
      </c>
      <c r="J636" t="s">
        <v>1826</v>
      </c>
      <c r="K636" s="10">
        <v>332.02339999999998</v>
      </c>
      <c r="L636" s="12">
        <f>Sales_Fact[[#This Row],[Quantity New]]*Sales_Fact[[#This Row],[Unit_Price]]</f>
        <v>373.06</v>
      </c>
      <c r="M636" s="12">
        <f>Sales_Fact[[#This Row],[Quantity New*Unit Price]]-Sales_Fact[[#This Row],[Total_Amount]]</f>
        <v>41.036600000000021</v>
      </c>
      <c r="N636" s="12">
        <f>Sales_Fact[[#This Row],[Actual Discount]]/Sales_Fact[[#This Row],[Quantity New*Unit Price]]</f>
        <v>0.11000000000000006</v>
      </c>
    </row>
    <row r="637" spans="1:14" x14ac:dyDescent="0.3">
      <c r="A637" t="s">
        <v>2461</v>
      </c>
      <c r="B637" s="1">
        <v>45693</v>
      </c>
      <c r="C637" t="s">
        <v>1278</v>
      </c>
      <c r="D637" t="s">
        <v>1584</v>
      </c>
      <c r="E637" t="s">
        <v>1801</v>
      </c>
      <c r="F637">
        <v>1</v>
      </c>
      <c r="G637" s="4">
        <f>IF(ISBLANK(Sales_Fact[[#This Row],[Quantity]]),AVERAGEIF(E:E,Sales_Fact[[#This Row],[Store_ID]],F:F),Sales_Fact[[#This Row],[Quantity]])</f>
        <v>1</v>
      </c>
      <c r="H637">
        <v>124.98</v>
      </c>
      <c r="I637">
        <v>7.0000000000000007E-2</v>
      </c>
      <c r="J637" t="s">
        <v>1829</v>
      </c>
      <c r="K637" s="10">
        <v>116.23139999999999</v>
      </c>
      <c r="L637" s="12">
        <f>Sales_Fact[[#This Row],[Quantity New]]*Sales_Fact[[#This Row],[Unit_Price]]</f>
        <v>124.98</v>
      </c>
      <c r="M637" s="12">
        <f>Sales_Fact[[#This Row],[Quantity New*Unit Price]]-Sales_Fact[[#This Row],[Total_Amount]]</f>
        <v>8.7486000000000104</v>
      </c>
      <c r="N637" s="12">
        <f>Sales_Fact[[#This Row],[Actual Discount]]/Sales_Fact[[#This Row],[Quantity New*Unit Price]]</f>
        <v>7.0000000000000076E-2</v>
      </c>
    </row>
    <row r="638" spans="1:14" x14ac:dyDescent="0.3">
      <c r="A638" t="s">
        <v>2462</v>
      </c>
      <c r="B638" s="1">
        <v>45763</v>
      </c>
      <c r="C638" t="s">
        <v>866</v>
      </c>
      <c r="D638" t="s">
        <v>1694</v>
      </c>
      <c r="E638" t="s">
        <v>1813</v>
      </c>
      <c r="F638">
        <v>4</v>
      </c>
      <c r="G638" s="4">
        <f>IF(ISBLANK(Sales_Fact[[#This Row],[Quantity]]),AVERAGEIF(E:E,Sales_Fact[[#This Row],[Store_ID]],F:F),Sales_Fact[[#This Row],[Quantity]])</f>
        <v>4</v>
      </c>
      <c r="H638">
        <v>221.49</v>
      </c>
      <c r="I638">
        <v>0.26</v>
      </c>
      <c r="J638" t="s">
        <v>1826</v>
      </c>
      <c r="K638" s="10">
        <v>655.61040000000003</v>
      </c>
      <c r="L638" s="12">
        <f>Sales_Fact[[#This Row],[Quantity New]]*Sales_Fact[[#This Row],[Unit_Price]]</f>
        <v>885.96</v>
      </c>
      <c r="M638" s="12">
        <f>Sales_Fact[[#This Row],[Quantity New*Unit Price]]-Sales_Fact[[#This Row],[Total_Amount]]</f>
        <v>230.34960000000001</v>
      </c>
      <c r="N638" s="12">
        <f>Sales_Fact[[#This Row],[Actual Discount]]/Sales_Fact[[#This Row],[Quantity New*Unit Price]]</f>
        <v>0.26</v>
      </c>
    </row>
    <row r="639" spans="1:14" x14ac:dyDescent="0.3">
      <c r="A639" t="s">
        <v>2463</v>
      </c>
      <c r="B639" s="1">
        <v>45572</v>
      </c>
      <c r="C639" t="s">
        <v>565</v>
      </c>
      <c r="D639" t="s">
        <v>1594</v>
      </c>
      <c r="E639" t="s">
        <v>1801</v>
      </c>
      <c r="F639">
        <v>1</v>
      </c>
      <c r="G639" s="4">
        <f>IF(ISBLANK(Sales_Fact[[#This Row],[Quantity]]),AVERAGEIF(E:E,Sales_Fact[[#This Row],[Store_ID]],F:F),Sales_Fact[[#This Row],[Quantity]])</f>
        <v>1</v>
      </c>
      <c r="H639">
        <v>563.32000000000005</v>
      </c>
      <c r="I639">
        <v>0.01</v>
      </c>
      <c r="J639" t="s">
        <v>1826</v>
      </c>
      <c r="K639" s="10">
        <v>557.68680000000006</v>
      </c>
      <c r="L639" s="12">
        <f>Sales_Fact[[#This Row],[Quantity New]]*Sales_Fact[[#This Row],[Unit_Price]]</f>
        <v>563.32000000000005</v>
      </c>
      <c r="M639" s="12">
        <f>Sales_Fact[[#This Row],[Quantity New*Unit Price]]-Sales_Fact[[#This Row],[Total_Amount]]</f>
        <v>5.633199999999988</v>
      </c>
      <c r="N639" s="12">
        <f>Sales_Fact[[#This Row],[Actual Discount]]/Sales_Fact[[#This Row],[Quantity New*Unit Price]]</f>
        <v>9.9999999999999777E-3</v>
      </c>
    </row>
    <row r="640" spans="1:14" x14ac:dyDescent="0.3">
      <c r="A640" t="s">
        <v>2464</v>
      </c>
      <c r="B640" s="1">
        <v>45338</v>
      </c>
      <c r="C640" t="s">
        <v>1217</v>
      </c>
      <c r="D640" t="s">
        <v>1570</v>
      </c>
      <c r="E640" t="s">
        <v>1752</v>
      </c>
      <c r="F640">
        <v>1</v>
      </c>
      <c r="G640" s="4">
        <f>IF(ISBLANK(Sales_Fact[[#This Row],[Quantity]]),AVERAGEIF(E:E,Sales_Fact[[#This Row],[Store_ID]],F:F),Sales_Fact[[#This Row],[Quantity]])</f>
        <v>1</v>
      </c>
      <c r="H640">
        <v>362.93</v>
      </c>
      <c r="I640">
        <v>0.27</v>
      </c>
      <c r="J640" t="s">
        <v>1824</v>
      </c>
      <c r="K640" s="10">
        <v>264.93889999999999</v>
      </c>
      <c r="L640" s="12">
        <f>Sales_Fact[[#This Row],[Quantity New]]*Sales_Fact[[#This Row],[Unit_Price]]</f>
        <v>362.93</v>
      </c>
      <c r="M640" s="12">
        <f>Sales_Fact[[#This Row],[Quantity New*Unit Price]]-Sales_Fact[[#This Row],[Total_Amount]]</f>
        <v>97.991100000000017</v>
      </c>
      <c r="N640" s="12">
        <f>Sales_Fact[[#This Row],[Actual Discount]]/Sales_Fact[[#This Row],[Quantity New*Unit Price]]</f>
        <v>0.27</v>
      </c>
    </row>
    <row r="641" spans="1:14" x14ac:dyDescent="0.3">
      <c r="A641" t="s">
        <v>2465</v>
      </c>
      <c r="B641" s="1">
        <v>45373</v>
      </c>
      <c r="C641" t="s">
        <v>1056</v>
      </c>
      <c r="D641" t="s">
        <v>1570</v>
      </c>
      <c r="E641" t="s">
        <v>1801</v>
      </c>
      <c r="F641">
        <v>4</v>
      </c>
      <c r="G641" s="4">
        <f>IF(ISBLANK(Sales_Fact[[#This Row],[Quantity]]),AVERAGEIF(E:E,Sales_Fact[[#This Row],[Store_ID]],F:F),Sales_Fact[[#This Row],[Quantity]])</f>
        <v>4</v>
      </c>
      <c r="H641">
        <v>369.22</v>
      </c>
      <c r="I641">
        <v>0.18</v>
      </c>
      <c r="J641" t="s">
        <v>1829</v>
      </c>
      <c r="K641" s="10">
        <v>1211.0416</v>
      </c>
      <c r="L641" s="12">
        <f>Sales_Fact[[#This Row],[Quantity New]]*Sales_Fact[[#This Row],[Unit_Price]]</f>
        <v>1476.88</v>
      </c>
      <c r="M641" s="12">
        <f>Sales_Fact[[#This Row],[Quantity New*Unit Price]]-Sales_Fact[[#This Row],[Total_Amount]]</f>
        <v>265.83840000000009</v>
      </c>
      <c r="N641" s="12">
        <f>Sales_Fact[[#This Row],[Actual Discount]]/Sales_Fact[[#This Row],[Quantity New*Unit Price]]</f>
        <v>0.18000000000000005</v>
      </c>
    </row>
    <row r="642" spans="1:14" x14ac:dyDescent="0.3">
      <c r="A642" t="s">
        <v>2466</v>
      </c>
      <c r="B642" s="1">
        <v>45590</v>
      </c>
      <c r="C642" t="s">
        <v>1275</v>
      </c>
      <c r="D642" t="s">
        <v>1740</v>
      </c>
      <c r="E642" t="s">
        <v>1799</v>
      </c>
      <c r="F642">
        <v>3</v>
      </c>
      <c r="G642" s="4">
        <f>IF(ISBLANK(Sales_Fact[[#This Row],[Quantity]]),AVERAGEIF(E:E,Sales_Fact[[#This Row],[Store_ID]],F:F),Sales_Fact[[#This Row],[Quantity]])</f>
        <v>3</v>
      </c>
      <c r="H642">
        <v>950.83</v>
      </c>
      <c r="I642">
        <v>0.06</v>
      </c>
      <c r="J642" t="s">
        <v>1826</v>
      </c>
      <c r="K642" s="10">
        <v>2681.3406</v>
      </c>
      <c r="L642" s="12">
        <f>Sales_Fact[[#This Row],[Quantity New]]*Sales_Fact[[#This Row],[Unit_Price]]</f>
        <v>2852.4900000000002</v>
      </c>
      <c r="M642" s="12">
        <f>Sales_Fact[[#This Row],[Quantity New*Unit Price]]-Sales_Fact[[#This Row],[Total_Amount]]</f>
        <v>171.14940000000024</v>
      </c>
      <c r="N642" s="12">
        <f>Sales_Fact[[#This Row],[Actual Discount]]/Sales_Fact[[#This Row],[Quantity New*Unit Price]]</f>
        <v>6.0000000000000081E-2</v>
      </c>
    </row>
    <row r="643" spans="1:14" x14ac:dyDescent="0.3">
      <c r="A643" t="s">
        <v>2467</v>
      </c>
      <c r="B643" s="1">
        <v>45365</v>
      </c>
      <c r="C643" t="s">
        <v>484</v>
      </c>
      <c r="D643" t="s">
        <v>1622</v>
      </c>
      <c r="E643" t="s">
        <v>1797</v>
      </c>
      <c r="F643">
        <v>3</v>
      </c>
      <c r="G643" s="4">
        <f>IF(ISBLANK(Sales_Fact[[#This Row],[Quantity]]),AVERAGEIF(E:E,Sales_Fact[[#This Row],[Store_ID]],F:F),Sales_Fact[[#This Row],[Quantity]])</f>
        <v>3</v>
      </c>
      <c r="H643">
        <v>338.79</v>
      </c>
      <c r="I643">
        <v>0.01</v>
      </c>
      <c r="J643" t="s">
        <v>1824</v>
      </c>
      <c r="K643" s="10">
        <v>1006.2063000000001</v>
      </c>
      <c r="L643" s="12">
        <f>Sales_Fact[[#This Row],[Quantity New]]*Sales_Fact[[#This Row],[Unit_Price]]</f>
        <v>1016.3700000000001</v>
      </c>
      <c r="M643" s="12">
        <f>Sales_Fact[[#This Row],[Quantity New*Unit Price]]-Sales_Fact[[#This Row],[Total_Amount]]</f>
        <v>10.163700000000063</v>
      </c>
      <c r="N643" s="12">
        <f>Sales_Fact[[#This Row],[Actual Discount]]/Sales_Fact[[#This Row],[Quantity New*Unit Price]]</f>
        <v>1.0000000000000061E-2</v>
      </c>
    </row>
    <row r="644" spans="1:14" x14ac:dyDescent="0.3">
      <c r="A644" t="s">
        <v>2468</v>
      </c>
      <c r="B644" s="1">
        <v>45711</v>
      </c>
      <c r="C644" t="s">
        <v>493</v>
      </c>
      <c r="D644" t="s">
        <v>1728</v>
      </c>
      <c r="E644" t="s">
        <v>1757</v>
      </c>
      <c r="F644">
        <v>3</v>
      </c>
      <c r="G644" s="4">
        <f>IF(ISBLANK(Sales_Fact[[#This Row],[Quantity]]),AVERAGEIF(E:E,Sales_Fact[[#This Row],[Store_ID]],F:F),Sales_Fact[[#This Row],[Quantity]])</f>
        <v>3</v>
      </c>
      <c r="H644">
        <v>853.32</v>
      </c>
      <c r="I644">
        <v>7.0000000000000007E-2</v>
      </c>
      <c r="J644" t="s">
        <v>1829</v>
      </c>
      <c r="K644" s="10">
        <v>2380.7628</v>
      </c>
      <c r="L644" s="12">
        <f>Sales_Fact[[#This Row],[Quantity New]]*Sales_Fact[[#This Row],[Unit_Price]]</f>
        <v>2559.96</v>
      </c>
      <c r="M644" s="12">
        <f>Sales_Fact[[#This Row],[Quantity New*Unit Price]]-Sales_Fact[[#This Row],[Total_Amount]]</f>
        <v>179.19720000000007</v>
      </c>
      <c r="N644" s="12">
        <f>Sales_Fact[[#This Row],[Actual Discount]]/Sales_Fact[[#This Row],[Quantity New*Unit Price]]</f>
        <v>7.0000000000000021E-2</v>
      </c>
    </row>
    <row r="645" spans="1:14" x14ac:dyDescent="0.3">
      <c r="A645" t="s">
        <v>2469</v>
      </c>
      <c r="B645" s="1">
        <v>45586</v>
      </c>
      <c r="C645" t="s">
        <v>502</v>
      </c>
      <c r="D645" t="s">
        <v>1700</v>
      </c>
      <c r="E645" t="s">
        <v>1776</v>
      </c>
      <c r="F645">
        <v>3</v>
      </c>
      <c r="G645" s="4">
        <f>IF(ISBLANK(Sales_Fact[[#This Row],[Quantity]]),AVERAGEIF(E:E,Sales_Fact[[#This Row],[Store_ID]],F:F),Sales_Fact[[#This Row],[Quantity]])</f>
        <v>3</v>
      </c>
      <c r="H645">
        <v>89.78</v>
      </c>
      <c r="I645">
        <v>0.2</v>
      </c>
      <c r="J645" t="s">
        <v>1829</v>
      </c>
      <c r="K645" s="10">
        <v>215.47200000000001</v>
      </c>
      <c r="L645" s="12">
        <f>Sales_Fact[[#This Row],[Quantity New]]*Sales_Fact[[#This Row],[Unit_Price]]</f>
        <v>269.34000000000003</v>
      </c>
      <c r="M645" s="12">
        <f>Sales_Fact[[#This Row],[Quantity New*Unit Price]]-Sales_Fact[[#This Row],[Total_Amount]]</f>
        <v>53.868000000000023</v>
      </c>
      <c r="N645" s="12">
        <f>Sales_Fact[[#This Row],[Actual Discount]]/Sales_Fact[[#This Row],[Quantity New*Unit Price]]</f>
        <v>0.20000000000000007</v>
      </c>
    </row>
    <row r="646" spans="1:14" x14ac:dyDescent="0.3">
      <c r="A646" t="s">
        <v>2470</v>
      </c>
      <c r="B646" s="1">
        <v>45334</v>
      </c>
      <c r="C646" t="s">
        <v>628</v>
      </c>
      <c r="D646" t="s">
        <v>1658</v>
      </c>
      <c r="E646" t="s">
        <v>1757</v>
      </c>
      <c r="F646">
        <v>1</v>
      </c>
      <c r="G646" s="4">
        <f>IF(ISBLANK(Sales_Fact[[#This Row],[Quantity]]),AVERAGEIF(E:E,Sales_Fact[[#This Row],[Store_ID]],F:F),Sales_Fact[[#This Row],[Quantity]])</f>
        <v>1</v>
      </c>
      <c r="H646">
        <v>172.04</v>
      </c>
      <c r="I646">
        <v>0.04</v>
      </c>
      <c r="J646" t="s">
        <v>1826</v>
      </c>
      <c r="K646" s="10">
        <v>165.1584</v>
      </c>
      <c r="L646" s="12">
        <f>Sales_Fact[[#This Row],[Quantity New]]*Sales_Fact[[#This Row],[Unit_Price]]</f>
        <v>172.04</v>
      </c>
      <c r="M646" s="12">
        <f>Sales_Fact[[#This Row],[Quantity New*Unit Price]]-Sales_Fact[[#This Row],[Total_Amount]]</f>
        <v>6.8815999999999917</v>
      </c>
      <c r="N646" s="12">
        <f>Sales_Fact[[#This Row],[Actual Discount]]/Sales_Fact[[#This Row],[Quantity New*Unit Price]]</f>
        <v>3.9999999999999952E-2</v>
      </c>
    </row>
    <row r="647" spans="1:14" x14ac:dyDescent="0.3">
      <c r="A647" t="s">
        <v>2471</v>
      </c>
      <c r="B647" s="1">
        <v>45333</v>
      </c>
      <c r="C647" t="s">
        <v>1440</v>
      </c>
      <c r="D647" t="s">
        <v>1656</v>
      </c>
      <c r="E647" t="s">
        <v>1757</v>
      </c>
      <c r="F647">
        <v>1</v>
      </c>
      <c r="G647" s="4">
        <f>IF(ISBLANK(Sales_Fact[[#This Row],[Quantity]]),AVERAGEIF(E:E,Sales_Fact[[#This Row],[Store_ID]],F:F),Sales_Fact[[#This Row],[Quantity]])</f>
        <v>1</v>
      </c>
      <c r="H647">
        <v>389.2</v>
      </c>
      <c r="I647">
        <v>0.05</v>
      </c>
      <c r="J647" t="s">
        <v>1824</v>
      </c>
      <c r="K647" s="10">
        <v>369.74</v>
      </c>
      <c r="L647" s="12">
        <f>Sales_Fact[[#This Row],[Quantity New]]*Sales_Fact[[#This Row],[Unit_Price]]</f>
        <v>389.2</v>
      </c>
      <c r="M647" s="12">
        <f>Sales_Fact[[#This Row],[Quantity New*Unit Price]]-Sales_Fact[[#This Row],[Total_Amount]]</f>
        <v>19.45999999999998</v>
      </c>
      <c r="N647" s="12">
        <f>Sales_Fact[[#This Row],[Actual Discount]]/Sales_Fact[[#This Row],[Quantity New*Unit Price]]</f>
        <v>4.9999999999999947E-2</v>
      </c>
    </row>
    <row r="648" spans="1:14" x14ac:dyDescent="0.3">
      <c r="A648" t="s">
        <v>2472</v>
      </c>
      <c r="B648" s="1">
        <v>45778</v>
      </c>
      <c r="C648" t="s">
        <v>1422</v>
      </c>
      <c r="D648" t="s">
        <v>1702</v>
      </c>
      <c r="E648" t="s">
        <v>1797</v>
      </c>
      <c r="F648">
        <v>3</v>
      </c>
      <c r="G648" s="4">
        <f>IF(ISBLANK(Sales_Fact[[#This Row],[Quantity]]),AVERAGEIF(E:E,Sales_Fact[[#This Row],[Store_ID]],F:F),Sales_Fact[[#This Row],[Quantity]])</f>
        <v>3</v>
      </c>
      <c r="H648">
        <v>865.96</v>
      </c>
      <c r="I648">
        <v>0.12</v>
      </c>
      <c r="J648" t="s">
        <v>1826</v>
      </c>
      <c r="K648" s="10">
        <v>2286.1343999999999</v>
      </c>
      <c r="L648" s="12">
        <f>Sales_Fact[[#This Row],[Quantity New]]*Sales_Fact[[#This Row],[Unit_Price]]</f>
        <v>2597.88</v>
      </c>
      <c r="M648" s="12">
        <f>Sales_Fact[[#This Row],[Quantity New*Unit Price]]-Sales_Fact[[#This Row],[Total_Amount]]</f>
        <v>311.74560000000019</v>
      </c>
      <c r="N648" s="12">
        <f>Sales_Fact[[#This Row],[Actual Discount]]/Sales_Fact[[#This Row],[Quantity New*Unit Price]]</f>
        <v>0.12000000000000006</v>
      </c>
    </row>
    <row r="649" spans="1:14" x14ac:dyDescent="0.3">
      <c r="A649" t="s">
        <v>2473</v>
      </c>
      <c r="B649" s="1">
        <v>45592</v>
      </c>
      <c r="C649" t="s">
        <v>562</v>
      </c>
      <c r="D649" t="s">
        <v>1586</v>
      </c>
      <c r="E649" t="s">
        <v>1757</v>
      </c>
      <c r="F649">
        <v>3</v>
      </c>
      <c r="G649" s="4">
        <f>IF(ISBLANK(Sales_Fact[[#This Row],[Quantity]]),AVERAGEIF(E:E,Sales_Fact[[#This Row],[Store_ID]],F:F),Sales_Fact[[#This Row],[Quantity]])</f>
        <v>3</v>
      </c>
      <c r="H649">
        <v>79.95</v>
      </c>
      <c r="I649">
        <v>0.2</v>
      </c>
      <c r="J649" t="s">
        <v>1829</v>
      </c>
      <c r="K649" s="10">
        <v>191.88</v>
      </c>
      <c r="L649" s="12">
        <f>Sales_Fact[[#This Row],[Quantity New]]*Sales_Fact[[#This Row],[Unit_Price]]</f>
        <v>239.85000000000002</v>
      </c>
      <c r="M649" s="12">
        <f>Sales_Fact[[#This Row],[Quantity New*Unit Price]]-Sales_Fact[[#This Row],[Total_Amount]]</f>
        <v>47.970000000000027</v>
      </c>
      <c r="N649" s="12">
        <f>Sales_Fact[[#This Row],[Actual Discount]]/Sales_Fact[[#This Row],[Quantity New*Unit Price]]</f>
        <v>0.20000000000000009</v>
      </c>
    </row>
    <row r="650" spans="1:14" x14ac:dyDescent="0.3">
      <c r="A650" t="s">
        <v>2474</v>
      </c>
      <c r="B650" s="1">
        <v>45259</v>
      </c>
      <c r="C650" t="s">
        <v>1190</v>
      </c>
      <c r="D650" t="s">
        <v>1600</v>
      </c>
      <c r="E650" t="s">
        <v>1779</v>
      </c>
      <c r="F650">
        <v>1</v>
      </c>
      <c r="G650" s="4">
        <f>IF(ISBLANK(Sales_Fact[[#This Row],[Quantity]]),AVERAGEIF(E:E,Sales_Fact[[#This Row],[Store_ID]],F:F),Sales_Fact[[#This Row],[Quantity]])</f>
        <v>1</v>
      </c>
      <c r="H650">
        <v>566.5</v>
      </c>
      <c r="I650">
        <v>0.25</v>
      </c>
      <c r="J650" t="s">
        <v>1829</v>
      </c>
      <c r="K650" s="10">
        <v>424.875</v>
      </c>
      <c r="L650" s="12">
        <f>Sales_Fact[[#This Row],[Quantity New]]*Sales_Fact[[#This Row],[Unit_Price]]</f>
        <v>566.5</v>
      </c>
      <c r="M650" s="12">
        <f>Sales_Fact[[#This Row],[Quantity New*Unit Price]]-Sales_Fact[[#This Row],[Total_Amount]]</f>
        <v>141.625</v>
      </c>
      <c r="N650" s="12">
        <f>Sales_Fact[[#This Row],[Actual Discount]]/Sales_Fact[[#This Row],[Quantity New*Unit Price]]</f>
        <v>0.25</v>
      </c>
    </row>
    <row r="651" spans="1:14" x14ac:dyDescent="0.3">
      <c r="A651" t="s">
        <v>2475</v>
      </c>
      <c r="B651" s="1">
        <v>45801</v>
      </c>
      <c r="C651" t="s">
        <v>1252</v>
      </c>
      <c r="D651" t="s">
        <v>1590</v>
      </c>
      <c r="E651" t="s">
        <v>1752</v>
      </c>
      <c r="F651">
        <v>2</v>
      </c>
      <c r="G651" s="4">
        <f>IF(ISBLANK(Sales_Fact[[#This Row],[Quantity]]),AVERAGEIF(E:E,Sales_Fact[[#This Row],[Store_ID]],F:F),Sales_Fact[[#This Row],[Quantity]])</f>
        <v>2</v>
      </c>
      <c r="H651">
        <v>347.95</v>
      </c>
      <c r="I651">
        <v>0.13</v>
      </c>
      <c r="J651" t="s">
        <v>1829</v>
      </c>
      <c r="K651" s="10">
        <v>605.43299999999999</v>
      </c>
      <c r="L651" s="12">
        <f>Sales_Fact[[#This Row],[Quantity New]]*Sales_Fact[[#This Row],[Unit_Price]]</f>
        <v>695.9</v>
      </c>
      <c r="M651" s="12">
        <f>Sales_Fact[[#This Row],[Quantity New*Unit Price]]-Sales_Fact[[#This Row],[Total_Amount]]</f>
        <v>90.466999999999985</v>
      </c>
      <c r="N651" s="12">
        <f>Sales_Fact[[#This Row],[Actual Discount]]/Sales_Fact[[#This Row],[Quantity New*Unit Price]]</f>
        <v>0.12999999999999998</v>
      </c>
    </row>
    <row r="652" spans="1:14" x14ac:dyDescent="0.3">
      <c r="A652" t="s">
        <v>2476</v>
      </c>
      <c r="B652" s="1">
        <v>45347</v>
      </c>
      <c r="C652" t="s">
        <v>681</v>
      </c>
      <c r="D652" t="s">
        <v>1664</v>
      </c>
      <c r="E652" t="s">
        <v>1766</v>
      </c>
      <c r="F652">
        <v>2</v>
      </c>
      <c r="G652" s="4">
        <f>IF(ISBLANK(Sales_Fact[[#This Row],[Quantity]]),AVERAGEIF(E:E,Sales_Fact[[#This Row],[Store_ID]],F:F),Sales_Fact[[#This Row],[Quantity]])</f>
        <v>2</v>
      </c>
      <c r="H652">
        <v>250.83</v>
      </c>
      <c r="I652">
        <v>0.15</v>
      </c>
      <c r="J652" t="s">
        <v>1826</v>
      </c>
      <c r="K652" s="10">
        <v>426.411</v>
      </c>
      <c r="L652" s="12">
        <f>Sales_Fact[[#This Row],[Quantity New]]*Sales_Fact[[#This Row],[Unit_Price]]</f>
        <v>501.66</v>
      </c>
      <c r="M652" s="12">
        <f>Sales_Fact[[#This Row],[Quantity New*Unit Price]]-Sales_Fact[[#This Row],[Total_Amount]]</f>
        <v>75.249000000000024</v>
      </c>
      <c r="N652" s="12">
        <f>Sales_Fact[[#This Row],[Actual Discount]]/Sales_Fact[[#This Row],[Quantity New*Unit Price]]</f>
        <v>0.15000000000000005</v>
      </c>
    </row>
    <row r="653" spans="1:14" x14ac:dyDescent="0.3">
      <c r="A653" t="s">
        <v>2477</v>
      </c>
      <c r="B653" s="1">
        <v>45721</v>
      </c>
      <c r="C653" t="s">
        <v>502</v>
      </c>
      <c r="D653" t="s">
        <v>1690</v>
      </c>
      <c r="E653" t="s">
        <v>1757</v>
      </c>
      <c r="F653">
        <v>1</v>
      </c>
      <c r="G653" s="4">
        <f>IF(ISBLANK(Sales_Fact[[#This Row],[Quantity]]),AVERAGEIF(E:E,Sales_Fact[[#This Row],[Store_ID]],F:F),Sales_Fact[[#This Row],[Quantity]])</f>
        <v>1</v>
      </c>
      <c r="H653">
        <v>888.05</v>
      </c>
      <c r="I653">
        <v>0.2</v>
      </c>
      <c r="J653" t="s">
        <v>1826</v>
      </c>
      <c r="K653" s="10">
        <v>710.44</v>
      </c>
      <c r="L653" s="12">
        <f>Sales_Fact[[#This Row],[Quantity New]]*Sales_Fact[[#This Row],[Unit_Price]]</f>
        <v>888.05</v>
      </c>
      <c r="M653" s="12">
        <f>Sales_Fact[[#This Row],[Quantity New*Unit Price]]-Sales_Fact[[#This Row],[Total_Amount]]</f>
        <v>177.6099999999999</v>
      </c>
      <c r="N653" s="12">
        <f>Sales_Fact[[#This Row],[Actual Discount]]/Sales_Fact[[#This Row],[Quantity New*Unit Price]]</f>
        <v>0.1999999999999999</v>
      </c>
    </row>
    <row r="654" spans="1:14" x14ac:dyDescent="0.3">
      <c r="A654" t="s">
        <v>2478</v>
      </c>
      <c r="B654" s="1">
        <v>45531</v>
      </c>
      <c r="C654" t="s">
        <v>36</v>
      </c>
      <c r="D654" t="s">
        <v>1626</v>
      </c>
      <c r="E654" t="s">
        <v>1810</v>
      </c>
      <c r="F654">
        <v>2</v>
      </c>
      <c r="G654" s="4">
        <f>IF(ISBLANK(Sales_Fact[[#This Row],[Quantity]]),AVERAGEIF(E:E,Sales_Fact[[#This Row],[Store_ID]],F:F),Sales_Fact[[#This Row],[Quantity]])</f>
        <v>2</v>
      </c>
      <c r="H654">
        <v>673.02</v>
      </c>
      <c r="I654">
        <v>0.11</v>
      </c>
      <c r="J654" t="s">
        <v>1826</v>
      </c>
      <c r="K654" s="10">
        <v>1197.9756</v>
      </c>
      <c r="L654" s="12">
        <f>Sales_Fact[[#This Row],[Quantity New]]*Sales_Fact[[#This Row],[Unit_Price]]</f>
        <v>1346.04</v>
      </c>
      <c r="M654" s="12">
        <f>Sales_Fact[[#This Row],[Quantity New*Unit Price]]-Sales_Fact[[#This Row],[Total_Amount]]</f>
        <v>148.06439999999998</v>
      </c>
      <c r="N654" s="12">
        <f>Sales_Fact[[#This Row],[Actual Discount]]/Sales_Fact[[#This Row],[Quantity New*Unit Price]]</f>
        <v>0.10999999999999999</v>
      </c>
    </row>
    <row r="655" spans="1:14" x14ac:dyDescent="0.3">
      <c r="A655" t="s">
        <v>2479</v>
      </c>
      <c r="B655" s="1">
        <v>45332</v>
      </c>
      <c r="C655" t="s">
        <v>1362</v>
      </c>
      <c r="D655" t="s">
        <v>1676</v>
      </c>
      <c r="E655" t="s">
        <v>1766</v>
      </c>
      <c r="F655">
        <v>2</v>
      </c>
      <c r="G655" s="4">
        <f>IF(ISBLANK(Sales_Fact[[#This Row],[Quantity]]),AVERAGEIF(E:E,Sales_Fact[[#This Row],[Store_ID]],F:F),Sales_Fact[[#This Row],[Quantity]])</f>
        <v>2</v>
      </c>
      <c r="H655">
        <v>492.62</v>
      </c>
      <c r="I655">
        <v>0.26</v>
      </c>
      <c r="J655" t="s">
        <v>1829</v>
      </c>
      <c r="K655" s="10">
        <v>729.07759999999996</v>
      </c>
      <c r="L655" s="12">
        <f>Sales_Fact[[#This Row],[Quantity New]]*Sales_Fact[[#This Row],[Unit_Price]]</f>
        <v>985.24</v>
      </c>
      <c r="M655" s="12">
        <f>Sales_Fact[[#This Row],[Quantity New*Unit Price]]-Sales_Fact[[#This Row],[Total_Amount]]</f>
        <v>256.16240000000005</v>
      </c>
      <c r="N655" s="12">
        <f>Sales_Fact[[#This Row],[Actual Discount]]/Sales_Fact[[#This Row],[Quantity New*Unit Price]]</f>
        <v>0.26000000000000006</v>
      </c>
    </row>
    <row r="656" spans="1:14" x14ac:dyDescent="0.3">
      <c r="A656" t="s">
        <v>2480</v>
      </c>
      <c r="B656" s="1">
        <v>45344</v>
      </c>
      <c r="C656" t="s">
        <v>1175</v>
      </c>
      <c r="D656" t="s">
        <v>1718</v>
      </c>
      <c r="E656" t="s">
        <v>1766</v>
      </c>
      <c r="F656">
        <v>4</v>
      </c>
      <c r="G656" s="4">
        <f>IF(ISBLANK(Sales_Fact[[#This Row],[Quantity]]),AVERAGEIF(E:E,Sales_Fact[[#This Row],[Store_ID]],F:F),Sales_Fact[[#This Row],[Quantity]])</f>
        <v>4</v>
      </c>
      <c r="H656">
        <v>986.93</v>
      </c>
      <c r="I656">
        <v>0.01</v>
      </c>
      <c r="J656" t="s">
        <v>1824</v>
      </c>
      <c r="K656" s="10">
        <v>3908.2428</v>
      </c>
      <c r="L656" s="12">
        <f>Sales_Fact[[#This Row],[Quantity New]]*Sales_Fact[[#This Row],[Unit_Price]]</f>
        <v>3947.72</v>
      </c>
      <c r="M656" s="12">
        <f>Sales_Fact[[#This Row],[Quantity New*Unit Price]]-Sales_Fact[[#This Row],[Total_Amount]]</f>
        <v>39.477199999999812</v>
      </c>
      <c r="N656" s="12">
        <f>Sales_Fact[[#This Row],[Actual Discount]]/Sales_Fact[[#This Row],[Quantity New*Unit Price]]</f>
        <v>9.9999999999999534E-3</v>
      </c>
    </row>
    <row r="657" spans="1:14" x14ac:dyDescent="0.3">
      <c r="A657" t="s">
        <v>2481</v>
      </c>
      <c r="B657" s="1">
        <v>45388</v>
      </c>
      <c r="C657" t="s">
        <v>1475</v>
      </c>
      <c r="D657" t="s">
        <v>1592</v>
      </c>
      <c r="E657" t="s">
        <v>1794</v>
      </c>
      <c r="F657">
        <v>4</v>
      </c>
      <c r="G657" s="4">
        <f>IF(ISBLANK(Sales_Fact[[#This Row],[Quantity]]),AVERAGEIF(E:E,Sales_Fact[[#This Row],[Store_ID]],F:F),Sales_Fact[[#This Row],[Quantity]])</f>
        <v>4</v>
      </c>
      <c r="H657">
        <v>411.68</v>
      </c>
      <c r="I657">
        <v>0.06</v>
      </c>
      <c r="J657" t="s">
        <v>1826</v>
      </c>
      <c r="K657" s="10">
        <v>1547.9168</v>
      </c>
      <c r="L657" s="12">
        <f>Sales_Fact[[#This Row],[Quantity New]]*Sales_Fact[[#This Row],[Unit_Price]]</f>
        <v>1646.72</v>
      </c>
      <c r="M657" s="12">
        <f>Sales_Fact[[#This Row],[Quantity New*Unit Price]]-Sales_Fact[[#This Row],[Total_Amount]]</f>
        <v>98.803200000000061</v>
      </c>
      <c r="N657" s="12">
        <f>Sales_Fact[[#This Row],[Actual Discount]]/Sales_Fact[[#This Row],[Quantity New*Unit Price]]</f>
        <v>6.0000000000000032E-2</v>
      </c>
    </row>
    <row r="658" spans="1:14" x14ac:dyDescent="0.3">
      <c r="A658" t="s">
        <v>2482</v>
      </c>
      <c r="B658" s="1">
        <v>45397</v>
      </c>
      <c r="C658" t="s">
        <v>711</v>
      </c>
      <c r="D658" t="s">
        <v>1620</v>
      </c>
      <c r="E658" t="s">
        <v>1807</v>
      </c>
      <c r="F658">
        <v>2</v>
      </c>
      <c r="G658" s="4">
        <f>IF(ISBLANK(Sales_Fact[[#This Row],[Quantity]]),AVERAGEIF(E:E,Sales_Fact[[#This Row],[Store_ID]],F:F),Sales_Fact[[#This Row],[Quantity]])</f>
        <v>2</v>
      </c>
      <c r="H658">
        <v>637.55999999999995</v>
      </c>
      <c r="I658">
        <v>0.05</v>
      </c>
      <c r="J658" t="s">
        <v>1829</v>
      </c>
      <c r="K658" s="10">
        <v>1211.364</v>
      </c>
      <c r="L658" s="12">
        <f>Sales_Fact[[#This Row],[Quantity New]]*Sales_Fact[[#This Row],[Unit_Price]]</f>
        <v>1275.1199999999999</v>
      </c>
      <c r="M658" s="12">
        <f>Sales_Fact[[#This Row],[Quantity New*Unit Price]]-Sales_Fact[[#This Row],[Total_Amount]]</f>
        <v>63.755999999999858</v>
      </c>
      <c r="N658" s="12">
        <f>Sales_Fact[[#This Row],[Actual Discount]]/Sales_Fact[[#This Row],[Quantity New*Unit Price]]</f>
        <v>4.9999999999999892E-2</v>
      </c>
    </row>
    <row r="659" spans="1:14" x14ac:dyDescent="0.3">
      <c r="A659" t="s">
        <v>2483</v>
      </c>
      <c r="B659" s="1">
        <v>45633</v>
      </c>
      <c r="C659" t="s">
        <v>67</v>
      </c>
      <c r="D659" t="s">
        <v>1574</v>
      </c>
      <c r="E659" t="s">
        <v>1766</v>
      </c>
      <c r="F659">
        <v>3</v>
      </c>
      <c r="G659" s="4">
        <f>IF(ISBLANK(Sales_Fact[[#This Row],[Quantity]]),AVERAGEIF(E:E,Sales_Fact[[#This Row],[Store_ID]],F:F),Sales_Fact[[#This Row],[Quantity]])</f>
        <v>3</v>
      </c>
      <c r="H659">
        <v>706.87</v>
      </c>
      <c r="I659">
        <v>0.27</v>
      </c>
      <c r="J659" t="s">
        <v>1824</v>
      </c>
      <c r="K659" s="10">
        <v>1548.0453</v>
      </c>
      <c r="L659" s="12">
        <f>Sales_Fact[[#This Row],[Quantity New]]*Sales_Fact[[#This Row],[Unit_Price]]</f>
        <v>2120.61</v>
      </c>
      <c r="M659" s="12">
        <f>Sales_Fact[[#This Row],[Quantity New*Unit Price]]-Sales_Fact[[#This Row],[Total_Amount]]</f>
        <v>572.56470000000013</v>
      </c>
      <c r="N659" s="12">
        <f>Sales_Fact[[#This Row],[Actual Discount]]/Sales_Fact[[#This Row],[Quantity New*Unit Price]]</f>
        <v>0.27</v>
      </c>
    </row>
    <row r="660" spans="1:14" x14ac:dyDescent="0.3">
      <c r="A660" t="s">
        <v>2484</v>
      </c>
      <c r="B660" s="1">
        <v>45629</v>
      </c>
      <c r="C660" t="s">
        <v>208</v>
      </c>
      <c r="D660" t="s">
        <v>1578</v>
      </c>
      <c r="E660" t="s">
        <v>1776</v>
      </c>
      <c r="F660">
        <v>2</v>
      </c>
      <c r="G660" s="4">
        <f>IF(ISBLANK(Sales_Fact[[#This Row],[Quantity]]),AVERAGEIF(E:E,Sales_Fact[[#This Row],[Store_ID]],F:F),Sales_Fact[[#This Row],[Quantity]])</f>
        <v>2</v>
      </c>
      <c r="H660">
        <v>884.48</v>
      </c>
      <c r="I660">
        <v>0</v>
      </c>
      <c r="J660" t="s">
        <v>1829</v>
      </c>
      <c r="K660" s="10">
        <v>1768.96</v>
      </c>
      <c r="L660" s="12">
        <f>Sales_Fact[[#This Row],[Quantity New]]*Sales_Fact[[#This Row],[Unit_Price]]</f>
        <v>1768.96</v>
      </c>
      <c r="M660" s="12">
        <f>Sales_Fact[[#This Row],[Quantity New*Unit Price]]-Sales_Fact[[#This Row],[Total_Amount]]</f>
        <v>0</v>
      </c>
      <c r="N660" s="12">
        <f>Sales_Fact[[#This Row],[Actual Discount]]/Sales_Fact[[#This Row],[Quantity New*Unit Price]]</f>
        <v>0</v>
      </c>
    </row>
    <row r="661" spans="1:14" x14ac:dyDescent="0.3">
      <c r="A661" t="s">
        <v>2485</v>
      </c>
      <c r="B661" s="1">
        <v>45291</v>
      </c>
      <c r="C661" t="s">
        <v>181</v>
      </c>
      <c r="D661" t="s">
        <v>1732</v>
      </c>
      <c r="E661" t="s">
        <v>1769</v>
      </c>
      <c r="F661">
        <v>3</v>
      </c>
      <c r="G661" s="4">
        <f>IF(ISBLANK(Sales_Fact[[#This Row],[Quantity]]),AVERAGEIF(E:E,Sales_Fact[[#This Row],[Store_ID]],F:F),Sales_Fact[[#This Row],[Quantity]])</f>
        <v>3</v>
      </c>
      <c r="H661">
        <v>718.23</v>
      </c>
      <c r="I661">
        <v>0.19</v>
      </c>
      <c r="J661" t="s">
        <v>1826</v>
      </c>
      <c r="K661" s="10">
        <v>1745.2989</v>
      </c>
      <c r="L661" s="12">
        <f>Sales_Fact[[#This Row],[Quantity New]]*Sales_Fact[[#This Row],[Unit_Price]]</f>
        <v>2154.69</v>
      </c>
      <c r="M661" s="12">
        <f>Sales_Fact[[#This Row],[Quantity New*Unit Price]]-Sales_Fact[[#This Row],[Total_Amount]]</f>
        <v>409.39110000000005</v>
      </c>
      <c r="N661" s="12">
        <f>Sales_Fact[[#This Row],[Actual Discount]]/Sales_Fact[[#This Row],[Quantity New*Unit Price]]</f>
        <v>0.19000000000000003</v>
      </c>
    </row>
    <row r="662" spans="1:14" x14ac:dyDescent="0.3">
      <c r="A662" t="s">
        <v>2486</v>
      </c>
      <c r="B662" s="1">
        <v>45914</v>
      </c>
      <c r="C662" t="s">
        <v>595</v>
      </c>
      <c r="D662" t="s">
        <v>1728</v>
      </c>
      <c r="E662" t="s">
        <v>1810</v>
      </c>
      <c r="F662">
        <v>3</v>
      </c>
      <c r="G662" s="4">
        <f>IF(ISBLANK(Sales_Fact[[#This Row],[Quantity]]),AVERAGEIF(E:E,Sales_Fact[[#This Row],[Store_ID]],F:F),Sales_Fact[[#This Row],[Quantity]])</f>
        <v>3</v>
      </c>
      <c r="H662">
        <v>107.44</v>
      </c>
      <c r="I662">
        <v>0.27</v>
      </c>
      <c r="J662" t="s">
        <v>1826</v>
      </c>
      <c r="K662" s="10">
        <v>235.2936</v>
      </c>
      <c r="L662" s="12">
        <f>Sales_Fact[[#This Row],[Quantity New]]*Sales_Fact[[#This Row],[Unit_Price]]</f>
        <v>322.32</v>
      </c>
      <c r="M662" s="12">
        <f>Sales_Fact[[#This Row],[Quantity New*Unit Price]]-Sales_Fact[[#This Row],[Total_Amount]]</f>
        <v>87.026399999999995</v>
      </c>
      <c r="N662" s="12">
        <f>Sales_Fact[[#This Row],[Actual Discount]]/Sales_Fact[[#This Row],[Quantity New*Unit Price]]</f>
        <v>0.27</v>
      </c>
    </row>
    <row r="663" spans="1:14" x14ac:dyDescent="0.3">
      <c r="A663" t="s">
        <v>2487</v>
      </c>
      <c r="B663" s="1">
        <v>45673</v>
      </c>
      <c r="C663" t="s">
        <v>211</v>
      </c>
      <c r="D663" t="s">
        <v>1640</v>
      </c>
      <c r="E663" t="s">
        <v>1766</v>
      </c>
      <c r="F663">
        <v>4</v>
      </c>
      <c r="G663" s="4">
        <f>IF(ISBLANK(Sales_Fact[[#This Row],[Quantity]]),AVERAGEIF(E:E,Sales_Fact[[#This Row],[Store_ID]],F:F),Sales_Fact[[#This Row],[Quantity]])</f>
        <v>4</v>
      </c>
      <c r="H663">
        <v>608.97</v>
      </c>
      <c r="I663">
        <v>0.14000000000000001</v>
      </c>
      <c r="J663" t="s">
        <v>1829</v>
      </c>
      <c r="K663" s="10">
        <v>2094.8568</v>
      </c>
      <c r="L663" s="12">
        <f>Sales_Fact[[#This Row],[Quantity New]]*Sales_Fact[[#This Row],[Unit_Price]]</f>
        <v>2435.88</v>
      </c>
      <c r="M663" s="12">
        <f>Sales_Fact[[#This Row],[Quantity New*Unit Price]]-Sales_Fact[[#This Row],[Total_Amount]]</f>
        <v>341.02320000000009</v>
      </c>
      <c r="N663" s="12">
        <f>Sales_Fact[[#This Row],[Actual Discount]]/Sales_Fact[[#This Row],[Quantity New*Unit Price]]</f>
        <v>0.14000000000000004</v>
      </c>
    </row>
    <row r="664" spans="1:14" x14ac:dyDescent="0.3">
      <c r="A664" t="s">
        <v>2488</v>
      </c>
      <c r="B664" s="1">
        <v>45689</v>
      </c>
      <c r="C664" t="s">
        <v>1109</v>
      </c>
      <c r="D664" t="s">
        <v>1670</v>
      </c>
      <c r="E664" t="s">
        <v>1776</v>
      </c>
      <c r="F664">
        <v>3</v>
      </c>
      <c r="G664" s="4">
        <f>IF(ISBLANK(Sales_Fact[[#This Row],[Quantity]]),AVERAGEIF(E:E,Sales_Fact[[#This Row],[Store_ID]],F:F),Sales_Fact[[#This Row],[Quantity]])</f>
        <v>3</v>
      </c>
      <c r="H664">
        <v>260.45999999999998</v>
      </c>
      <c r="I664">
        <v>0.09</v>
      </c>
      <c r="J664" t="s">
        <v>1824</v>
      </c>
      <c r="K664" s="10">
        <v>711.05579999999986</v>
      </c>
      <c r="L664" s="12">
        <f>Sales_Fact[[#This Row],[Quantity New]]*Sales_Fact[[#This Row],[Unit_Price]]</f>
        <v>781.37999999999988</v>
      </c>
      <c r="M664" s="12">
        <f>Sales_Fact[[#This Row],[Quantity New*Unit Price]]-Sales_Fact[[#This Row],[Total_Amount]]</f>
        <v>70.324200000000019</v>
      </c>
      <c r="N664" s="12">
        <f>Sales_Fact[[#This Row],[Actual Discount]]/Sales_Fact[[#This Row],[Quantity New*Unit Price]]</f>
        <v>9.0000000000000038E-2</v>
      </c>
    </row>
    <row r="665" spans="1:14" x14ac:dyDescent="0.3">
      <c r="A665" t="s">
        <v>2489</v>
      </c>
      <c r="B665" s="1">
        <v>45646</v>
      </c>
      <c r="C665" t="s">
        <v>425</v>
      </c>
      <c r="D665" t="s">
        <v>1592</v>
      </c>
      <c r="E665" t="s">
        <v>1776</v>
      </c>
      <c r="F665">
        <v>1</v>
      </c>
      <c r="G665" s="4">
        <f>IF(ISBLANK(Sales_Fact[[#This Row],[Quantity]]),AVERAGEIF(E:E,Sales_Fact[[#This Row],[Store_ID]],F:F),Sales_Fact[[#This Row],[Quantity]])</f>
        <v>1</v>
      </c>
      <c r="H665">
        <v>747.03</v>
      </c>
      <c r="I665">
        <v>0.01</v>
      </c>
      <c r="J665" t="s">
        <v>1824</v>
      </c>
      <c r="K665" s="10">
        <v>739.55970000000002</v>
      </c>
      <c r="L665" s="12">
        <f>Sales_Fact[[#This Row],[Quantity New]]*Sales_Fact[[#This Row],[Unit_Price]]</f>
        <v>747.03</v>
      </c>
      <c r="M665" s="12">
        <f>Sales_Fact[[#This Row],[Quantity New*Unit Price]]-Sales_Fact[[#This Row],[Total_Amount]]</f>
        <v>7.470299999999952</v>
      </c>
      <c r="N665" s="12">
        <f>Sales_Fact[[#This Row],[Actual Discount]]/Sales_Fact[[#This Row],[Quantity New*Unit Price]]</f>
        <v>9.999999999999936E-3</v>
      </c>
    </row>
    <row r="666" spans="1:14" x14ac:dyDescent="0.3">
      <c r="A666" t="s">
        <v>2490</v>
      </c>
      <c r="B666" s="1">
        <v>45475</v>
      </c>
      <c r="C666" t="s">
        <v>1257</v>
      </c>
      <c r="D666" t="s">
        <v>1580</v>
      </c>
      <c r="E666" t="s">
        <v>1782</v>
      </c>
      <c r="F666">
        <v>4</v>
      </c>
      <c r="G666" s="4">
        <f>IF(ISBLANK(Sales_Fact[[#This Row],[Quantity]]),AVERAGEIF(E:E,Sales_Fact[[#This Row],[Store_ID]],F:F),Sales_Fact[[#This Row],[Quantity]])</f>
        <v>4</v>
      </c>
      <c r="H666">
        <v>700.88</v>
      </c>
      <c r="I666">
        <v>0.23</v>
      </c>
      <c r="J666" t="s">
        <v>1826</v>
      </c>
      <c r="K666" s="10">
        <v>2158.7103999999999</v>
      </c>
      <c r="L666" s="12">
        <f>Sales_Fact[[#This Row],[Quantity New]]*Sales_Fact[[#This Row],[Unit_Price]]</f>
        <v>2803.52</v>
      </c>
      <c r="M666" s="12">
        <f>Sales_Fact[[#This Row],[Quantity New*Unit Price]]-Sales_Fact[[#This Row],[Total_Amount]]</f>
        <v>644.80960000000005</v>
      </c>
      <c r="N666" s="12">
        <f>Sales_Fact[[#This Row],[Actual Discount]]/Sales_Fact[[#This Row],[Quantity New*Unit Price]]</f>
        <v>0.23</v>
      </c>
    </row>
    <row r="667" spans="1:14" x14ac:dyDescent="0.3">
      <c r="A667" t="s">
        <v>2491</v>
      </c>
      <c r="B667" s="1">
        <v>45781</v>
      </c>
      <c r="C667" t="s">
        <v>185</v>
      </c>
      <c r="D667" t="s">
        <v>1738</v>
      </c>
      <c r="E667" t="s">
        <v>1799</v>
      </c>
      <c r="F667">
        <v>4</v>
      </c>
      <c r="G667" s="4">
        <f>IF(ISBLANK(Sales_Fact[[#This Row],[Quantity]]),AVERAGEIF(E:E,Sales_Fact[[#This Row],[Store_ID]],F:F),Sales_Fact[[#This Row],[Quantity]])</f>
        <v>4</v>
      </c>
      <c r="H667">
        <v>20.09</v>
      </c>
      <c r="I667">
        <v>0.16</v>
      </c>
      <c r="J667" t="s">
        <v>1826</v>
      </c>
      <c r="K667" s="10">
        <v>67.502399999999994</v>
      </c>
      <c r="L667" s="12">
        <f>Sales_Fact[[#This Row],[Quantity New]]*Sales_Fact[[#This Row],[Unit_Price]]</f>
        <v>80.36</v>
      </c>
      <c r="M667" s="12">
        <f>Sales_Fact[[#This Row],[Quantity New*Unit Price]]-Sales_Fact[[#This Row],[Total_Amount]]</f>
        <v>12.857600000000005</v>
      </c>
      <c r="N667" s="12">
        <f>Sales_Fact[[#This Row],[Actual Discount]]/Sales_Fact[[#This Row],[Quantity New*Unit Price]]</f>
        <v>0.16000000000000006</v>
      </c>
    </row>
    <row r="668" spans="1:14" x14ac:dyDescent="0.3">
      <c r="A668" t="s">
        <v>2492</v>
      </c>
      <c r="B668" s="1">
        <v>45654</v>
      </c>
      <c r="C668" t="s">
        <v>230</v>
      </c>
      <c r="D668" t="s">
        <v>1622</v>
      </c>
      <c r="E668" t="s">
        <v>1792</v>
      </c>
      <c r="F668">
        <v>3</v>
      </c>
      <c r="G668" s="4">
        <f>IF(ISBLANK(Sales_Fact[[#This Row],[Quantity]]),AVERAGEIF(E:E,Sales_Fact[[#This Row],[Store_ID]],F:F),Sales_Fact[[#This Row],[Quantity]])</f>
        <v>3</v>
      </c>
      <c r="H668">
        <v>917.64</v>
      </c>
      <c r="I668">
        <v>0.24</v>
      </c>
      <c r="J668" t="s">
        <v>1826</v>
      </c>
      <c r="K668" s="10">
        <v>2092.2192</v>
      </c>
      <c r="L668" s="12">
        <f>Sales_Fact[[#This Row],[Quantity New]]*Sales_Fact[[#This Row],[Unit_Price]]</f>
        <v>2752.92</v>
      </c>
      <c r="M668" s="12">
        <f>Sales_Fact[[#This Row],[Quantity New*Unit Price]]-Sales_Fact[[#This Row],[Total_Amount]]</f>
        <v>660.70080000000007</v>
      </c>
      <c r="N668" s="12">
        <f>Sales_Fact[[#This Row],[Actual Discount]]/Sales_Fact[[#This Row],[Quantity New*Unit Price]]</f>
        <v>0.24000000000000002</v>
      </c>
    </row>
    <row r="669" spans="1:14" x14ac:dyDescent="0.3">
      <c r="A669" t="s">
        <v>2493</v>
      </c>
      <c r="B669" s="1">
        <v>45594</v>
      </c>
      <c r="C669" t="s">
        <v>195</v>
      </c>
      <c r="D669" t="s">
        <v>1590</v>
      </c>
      <c r="E669" t="s">
        <v>1752</v>
      </c>
      <c r="F669">
        <v>1</v>
      </c>
      <c r="G669" s="4">
        <f>IF(ISBLANK(Sales_Fact[[#This Row],[Quantity]]),AVERAGEIF(E:E,Sales_Fact[[#This Row],[Store_ID]],F:F),Sales_Fact[[#This Row],[Quantity]])</f>
        <v>1</v>
      </c>
      <c r="H669">
        <v>242.08</v>
      </c>
      <c r="I669">
        <v>0.18</v>
      </c>
      <c r="J669" t="s">
        <v>1826</v>
      </c>
      <c r="K669" s="10">
        <v>198.50559999999999</v>
      </c>
      <c r="L669" s="12">
        <f>Sales_Fact[[#This Row],[Quantity New]]*Sales_Fact[[#This Row],[Unit_Price]]</f>
        <v>242.08</v>
      </c>
      <c r="M669" s="12">
        <f>Sales_Fact[[#This Row],[Quantity New*Unit Price]]-Sales_Fact[[#This Row],[Total_Amount]]</f>
        <v>43.574400000000026</v>
      </c>
      <c r="N669" s="12">
        <f>Sales_Fact[[#This Row],[Actual Discount]]/Sales_Fact[[#This Row],[Quantity New*Unit Price]]</f>
        <v>0.1800000000000001</v>
      </c>
    </row>
    <row r="670" spans="1:14" x14ac:dyDescent="0.3">
      <c r="A670" t="s">
        <v>2494</v>
      </c>
      <c r="B670" s="1">
        <v>45581</v>
      </c>
      <c r="C670" t="s">
        <v>214</v>
      </c>
      <c r="D670" t="s">
        <v>1674</v>
      </c>
      <c r="E670" t="s">
        <v>1779</v>
      </c>
      <c r="F670">
        <v>1</v>
      </c>
      <c r="G670" s="4">
        <f>IF(ISBLANK(Sales_Fact[[#This Row],[Quantity]]),AVERAGEIF(E:E,Sales_Fact[[#This Row],[Store_ID]],F:F),Sales_Fact[[#This Row],[Quantity]])</f>
        <v>1</v>
      </c>
      <c r="H670">
        <v>536.67999999999995</v>
      </c>
      <c r="I670">
        <v>0.27</v>
      </c>
      <c r="J670" t="s">
        <v>1824</v>
      </c>
      <c r="K670" s="10">
        <v>391.77640000000002</v>
      </c>
      <c r="L670" s="12">
        <f>Sales_Fact[[#This Row],[Quantity New]]*Sales_Fact[[#This Row],[Unit_Price]]</f>
        <v>536.67999999999995</v>
      </c>
      <c r="M670" s="12">
        <f>Sales_Fact[[#This Row],[Quantity New*Unit Price]]-Sales_Fact[[#This Row],[Total_Amount]]</f>
        <v>144.90359999999993</v>
      </c>
      <c r="N670" s="12">
        <f>Sales_Fact[[#This Row],[Actual Discount]]/Sales_Fact[[#This Row],[Quantity New*Unit Price]]</f>
        <v>0.26999999999999991</v>
      </c>
    </row>
    <row r="671" spans="1:14" x14ac:dyDescent="0.3">
      <c r="A671" t="s">
        <v>2495</v>
      </c>
      <c r="B671" s="1">
        <v>45748</v>
      </c>
      <c r="C671" t="s">
        <v>338</v>
      </c>
      <c r="D671" t="s">
        <v>1606</v>
      </c>
      <c r="E671" t="s">
        <v>1769</v>
      </c>
      <c r="F671">
        <v>2</v>
      </c>
      <c r="G671" s="4">
        <f>IF(ISBLANK(Sales_Fact[[#This Row],[Quantity]]),AVERAGEIF(E:E,Sales_Fact[[#This Row],[Store_ID]],F:F),Sales_Fact[[#This Row],[Quantity]])</f>
        <v>2</v>
      </c>
      <c r="H671">
        <v>145.18</v>
      </c>
      <c r="I671">
        <v>0.26</v>
      </c>
      <c r="J671" t="s">
        <v>1826</v>
      </c>
      <c r="K671" s="10">
        <v>214.8664</v>
      </c>
      <c r="L671" s="12">
        <f>Sales_Fact[[#This Row],[Quantity New]]*Sales_Fact[[#This Row],[Unit_Price]]</f>
        <v>290.36</v>
      </c>
      <c r="M671" s="12">
        <f>Sales_Fact[[#This Row],[Quantity New*Unit Price]]-Sales_Fact[[#This Row],[Total_Amount]]</f>
        <v>75.493600000000015</v>
      </c>
      <c r="N671" s="12">
        <f>Sales_Fact[[#This Row],[Actual Discount]]/Sales_Fact[[#This Row],[Quantity New*Unit Price]]</f>
        <v>0.26000000000000006</v>
      </c>
    </row>
    <row r="672" spans="1:14" x14ac:dyDescent="0.3">
      <c r="A672" t="s">
        <v>2496</v>
      </c>
      <c r="B672" s="1">
        <v>45369</v>
      </c>
      <c r="C672" t="s">
        <v>716</v>
      </c>
      <c r="D672" t="s">
        <v>1682</v>
      </c>
      <c r="E672" t="s">
        <v>1769</v>
      </c>
      <c r="F672">
        <v>2</v>
      </c>
      <c r="G672" s="4">
        <f>IF(ISBLANK(Sales_Fact[[#This Row],[Quantity]]),AVERAGEIF(E:E,Sales_Fact[[#This Row],[Store_ID]],F:F),Sales_Fact[[#This Row],[Quantity]])</f>
        <v>2</v>
      </c>
      <c r="H672">
        <v>132.77000000000001</v>
      </c>
      <c r="I672">
        <v>0.13</v>
      </c>
      <c r="J672" t="s">
        <v>1829</v>
      </c>
      <c r="K672" s="10">
        <v>231.0198</v>
      </c>
      <c r="L672" s="12">
        <f>Sales_Fact[[#This Row],[Quantity New]]*Sales_Fact[[#This Row],[Unit_Price]]</f>
        <v>265.54000000000002</v>
      </c>
      <c r="M672" s="12">
        <f>Sales_Fact[[#This Row],[Quantity New*Unit Price]]-Sales_Fact[[#This Row],[Total_Amount]]</f>
        <v>34.520200000000017</v>
      </c>
      <c r="N672" s="12">
        <f>Sales_Fact[[#This Row],[Actual Discount]]/Sales_Fact[[#This Row],[Quantity New*Unit Price]]</f>
        <v>0.13000000000000006</v>
      </c>
    </row>
    <row r="673" spans="1:14" x14ac:dyDescent="0.3">
      <c r="A673" t="s">
        <v>2497</v>
      </c>
      <c r="B673" s="1">
        <v>45701</v>
      </c>
      <c r="C673" t="s">
        <v>63</v>
      </c>
      <c r="D673" t="s">
        <v>1630</v>
      </c>
      <c r="E673" t="s">
        <v>1786</v>
      </c>
      <c r="F673">
        <v>4</v>
      </c>
      <c r="G673" s="4">
        <f>IF(ISBLANK(Sales_Fact[[#This Row],[Quantity]]),AVERAGEIF(E:E,Sales_Fact[[#This Row],[Store_ID]],F:F),Sales_Fact[[#This Row],[Quantity]])</f>
        <v>4</v>
      </c>
      <c r="H673">
        <v>682.11</v>
      </c>
      <c r="I673">
        <v>0.14000000000000001</v>
      </c>
      <c r="J673" t="s">
        <v>1824</v>
      </c>
      <c r="K673" s="10">
        <v>2346.4584</v>
      </c>
      <c r="L673" s="12">
        <f>Sales_Fact[[#This Row],[Quantity New]]*Sales_Fact[[#This Row],[Unit_Price]]</f>
        <v>2728.44</v>
      </c>
      <c r="M673" s="12">
        <f>Sales_Fact[[#This Row],[Quantity New*Unit Price]]-Sales_Fact[[#This Row],[Total_Amount]]</f>
        <v>381.98160000000007</v>
      </c>
      <c r="N673" s="12">
        <f>Sales_Fact[[#This Row],[Actual Discount]]/Sales_Fact[[#This Row],[Quantity New*Unit Price]]</f>
        <v>0.14000000000000001</v>
      </c>
    </row>
    <row r="674" spans="1:14" x14ac:dyDescent="0.3">
      <c r="A674" t="s">
        <v>2498</v>
      </c>
      <c r="B674" s="1">
        <v>45510</v>
      </c>
      <c r="C674" t="s">
        <v>1495</v>
      </c>
      <c r="D674" t="s">
        <v>1628</v>
      </c>
      <c r="E674" t="s">
        <v>1807</v>
      </c>
      <c r="F674">
        <v>4</v>
      </c>
      <c r="G674" s="4">
        <f>IF(ISBLANK(Sales_Fact[[#This Row],[Quantity]]),AVERAGEIF(E:E,Sales_Fact[[#This Row],[Store_ID]],F:F),Sales_Fact[[#This Row],[Quantity]])</f>
        <v>4</v>
      </c>
      <c r="H674">
        <v>502.95</v>
      </c>
      <c r="I674">
        <v>0.14000000000000001</v>
      </c>
      <c r="J674" t="s">
        <v>1829</v>
      </c>
      <c r="K674" s="10">
        <v>1730.1479999999999</v>
      </c>
      <c r="L674" s="12">
        <f>Sales_Fact[[#This Row],[Quantity New]]*Sales_Fact[[#This Row],[Unit_Price]]</f>
        <v>2011.8</v>
      </c>
      <c r="M674" s="12">
        <f>Sales_Fact[[#This Row],[Quantity New*Unit Price]]-Sales_Fact[[#This Row],[Total_Amount]]</f>
        <v>281.65200000000004</v>
      </c>
      <c r="N674" s="12">
        <f>Sales_Fact[[#This Row],[Actual Discount]]/Sales_Fact[[#This Row],[Quantity New*Unit Price]]</f>
        <v>0.14000000000000001</v>
      </c>
    </row>
    <row r="675" spans="1:14" x14ac:dyDescent="0.3">
      <c r="A675" t="s">
        <v>2499</v>
      </c>
      <c r="B675" s="1">
        <v>45538</v>
      </c>
      <c r="C675" t="s">
        <v>752</v>
      </c>
      <c r="D675" t="s">
        <v>1622</v>
      </c>
      <c r="E675" t="s">
        <v>1804</v>
      </c>
      <c r="F675">
        <v>2</v>
      </c>
      <c r="G675" s="4">
        <f>IF(ISBLANK(Sales_Fact[[#This Row],[Quantity]]),AVERAGEIF(E:E,Sales_Fact[[#This Row],[Store_ID]],F:F),Sales_Fact[[#This Row],[Quantity]])</f>
        <v>2</v>
      </c>
      <c r="H675">
        <v>472.08</v>
      </c>
      <c r="I675">
        <v>7.0000000000000007E-2</v>
      </c>
      <c r="J675" t="s">
        <v>1824</v>
      </c>
      <c r="K675" s="10">
        <v>878.0687999999999</v>
      </c>
      <c r="L675" s="12">
        <f>Sales_Fact[[#This Row],[Quantity New]]*Sales_Fact[[#This Row],[Unit_Price]]</f>
        <v>944.16</v>
      </c>
      <c r="M675" s="12">
        <f>Sales_Fact[[#This Row],[Quantity New*Unit Price]]-Sales_Fact[[#This Row],[Total_Amount]]</f>
        <v>66.091200000000072</v>
      </c>
      <c r="N675" s="12">
        <f>Sales_Fact[[#This Row],[Actual Discount]]/Sales_Fact[[#This Row],[Quantity New*Unit Price]]</f>
        <v>7.0000000000000076E-2</v>
      </c>
    </row>
    <row r="676" spans="1:14" x14ac:dyDescent="0.3">
      <c r="A676" t="s">
        <v>2500</v>
      </c>
      <c r="B676" s="1">
        <v>45665</v>
      </c>
      <c r="C676" t="s">
        <v>1458</v>
      </c>
      <c r="D676" t="s">
        <v>1662</v>
      </c>
      <c r="E676" t="s">
        <v>1807</v>
      </c>
      <c r="F676">
        <v>2</v>
      </c>
      <c r="G676" s="4">
        <f>IF(ISBLANK(Sales_Fact[[#This Row],[Quantity]]),AVERAGEIF(E:E,Sales_Fact[[#This Row],[Store_ID]],F:F),Sales_Fact[[#This Row],[Quantity]])</f>
        <v>2</v>
      </c>
      <c r="H676">
        <v>218.11</v>
      </c>
      <c r="I676">
        <v>0.02</v>
      </c>
      <c r="J676" t="s">
        <v>1829</v>
      </c>
      <c r="K676" s="10">
        <v>427.49560000000002</v>
      </c>
      <c r="L676" s="12">
        <f>Sales_Fact[[#This Row],[Quantity New]]*Sales_Fact[[#This Row],[Unit_Price]]</f>
        <v>436.22</v>
      </c>
      <c r="M676" s="12">
        <f>Sales_Fact[[#This Row],[Quantity New*Unit Price]]-Sales_Fact[[#This Row],[Total_Amount]]</f>
        <v>8.7244000000000028</v>
      </c>
      <c r="N676" s="12">
        <f>Sales_Fact[[#This Row],[Actual Discount]]/Sales_Fact[[#This Row],[Quantity New*Unit Price]]</f>
        <v>2.0000000000000004E-2</v>
      </c>
    </row>
    <row r="677" spans="1:14" x14ac:dyDescent="0.3">
      <c r="A677" t="s">
        <v>2501</v>
      </c>
      <c r="B677" s="1">
        <v>45859</v>
      </c>
      <c r="C677" t="s">
        <v>214</v>
      </c>
      <c r="D677" t="s">
        <v>1546</v>
      </c>
      <c r="E677" t="s">
        <v>1776</v>
      </c>
      <c r="F677">
        <v>4</v>
      </c>
      <c r="G677" s="4">
        <f>IF(ISBLANK(Sales_Fact[[#This Row],[Quantity]]),AVERAGEIF(E:E,Sales_Fact[[#This Row],[Store_ID]],F:F),Sales_Fact[[#This Row],[Quantity]])</f>
        <v>4</v>
      </c>
      <c r="H677">
        <v>845.58</v>
      </c>
      <c r="I677">
        <v>0.06</v>
      </c>
      <c r="J677" t="s">
        <v>1826</v>
      </c>
      <c r="K677" s="10">
        <v>3179.3807999999999</v>
      </c>
      <c r="L677" s="12">
        <f>Sales_Fact[[#This Row],[Quantity New]]*Sales_Fact[[#This Row],[Unit_Price]]</f>
        <v>3382.32</v>
      </c>
      <c r="M677" s="12">
        <f>Sales_Fact[[#This Row],[Quantity New*Unit Price]]-Sales_Fact[[#This Row],[Total_Amount]]</f>
        <v>202.93920000000026</v>
      </c>
      <c r="N677" s="12">
        <f>Sales_Fact[[#This Row],[Actual Discount]]/Sales_Fact[[#This Row],[Quantity New*Unit Price]]</f>
        <v>6.0000000000000074E-2</v>
      </c>
    </row>
    <row r="678" spans="1:14" x14ac:dyDescent="0.3">
      <c r="A678" t="s">
        <v>2502</v>
      </c>
      <c r="B678" s="1">
        <v>45255</v>
      </c>
      <c r="C678" t="s">
        <v>441</v>
      </c>
      <c r="D678" t="s">
        <v>1708</v>
      </c>
      <c r="E678" t="s">
        <v>1761</v>
      </c>
      <c r="F678">
        <v>2</v>
      </c>
      <c r="G678" s="4">
        <f>IF(ISBLANK(Sales_Fact[[#This Row],[Quantity]]),AVERAGEIF(E:E,Sales_Fact[[#This Row],[Store_ID]],F:F),Sales_Fact[[#This Row],[Quantity]])</f>
        <v>2</v>
      </c>
      <c r="H678">
        <v>111.28</v>
      </c>
      <c r="I678">
        <v>0.14000000000000001</v>
      </c>
      <c r="J678" t="s">
        <v>1824</v>
      </c>
      <c r="K678" s="10">
        <v>191.4016</v>
      </c>
      <c r="L678" s="12">
        <f>Sales_Fact[[#This Row],[Quantity New]]*Sales_Fact[[#This Row],[Unit_Price]]</f>
        <v>222.56</v>
      </c>
      <c r="M678" s="12">
        <f>Sales_Fact[[#This Row],[Quantity New*Unit Price]]-Sales_Fact[[#This Row],[Total_Amount]]</f>
        <v>31.1584</v>
      </c>
      <c r="N678" s="12">
        <f>Sales_Fact[[#This Row],[Actual Discount]]/Sales_Fact[[#This Row],[Quantity New*Unit Price]]</f>
        <v>0.14000000000000001</v>
      </c>
    </row>
    <row r="679" spans="1:14" x14ac:dyDescent="0.3">
      <c r="A679" t="s">
        <v>2503</v>
      </c>
      <c r="B679" s="1">
        <v>45842</v>
      </c>
      <c r="C679" t="s">
        <v>585</v>
      </c>
      <c r="D679" t="s">
        <v>1666</v>
      </c>
      <c r="E679" t="s">
        <v>1799</v>
      </c>
      <c r="F679">
        <v>2</v>
      </c>
      <c r="G679" s="4">
        <f>IF(ISBLANK(Sales_Fact[[#This Row],[Quantity]]),AVERAGEIF(E:E,Sales_Fact[[#This Row],[Store_ID]],F:F),Sales_Fact[[#This Row],[Quantity]])</f>
        <v>2</v>
      </c>
      <c r="H679">
        <v>37.21</v>
      </c>
      <c r="I679">
        <v>0.19</v>
      </c>
      <c r="J679" t="s">
        <v>1824</v>
      </c>
      <c r="K679" s="10">
        <v>60.280200000000008</v>
      </c>
      <c r="L679" s="12">
        <f>Sales_Fact[[#This Row],[Quantity New]]*Sales_Fact[[#This Row],[Unit_Price]]</f>
        <v>74.42</v>
      </c>
      <c r="M679" s="12">
        <f>Sales_Fact[[#This Row],[Quantity New*Unit Price]]-Sales_Fact[[#This Row],[Total_Amount]]</f>
        <v>14.139799999999994</v>
      </c>
      <c r="N679" s="12">
        <f>Sales_Fact[[#This Row],[Actual Discount]]/Sales_Fact[[#This Row],[Quantity New*Unit Price]]</f>
        <v>0.18999999999999992</v>
      </c>
    </row>
    <row r="680" spans="1:14" x14ac:dyDescent="0.3">
      <c r="A680" t="s">
        <v>2504</v>
      </c>
      <c r="B680" s="1">
        <v>45220</v>
      </c>
      <c r="C680" t="s">
        <v>1295</v>
      </c>
      <c r="D680" t="s">
        <v>1672</v>
      </c>
      <c r="E680" t="s">
        <v>1797</v>
      </c>
      <c r="F680">
        <v>1</v>
      </c>
      <c r="G680" s="4">
        <f>IF(ISBLANK(Sales_Fact[[#This Row],[Quantity]]),AVERAGEIF(E:E,Sales_Fact[[#This Row],[Store_ID]],F:F),Sales_Fact[[#This Row],[Quantity]])</f>
        <v>1</v>
      </c>
      <c r="H680">
        <v>331.73</v>
      </c>
      <c r="I680">
        <v>0.04</v>
      </c>
      <c r="J680" t="s">
        <v>1824</v>
      </c>
      <c r="K680" s="10">
        <v>318.46080000000001</v>
      </c>
      <c r="L680" s="12">
        <f>Sales_Fact[[#This Row],[Quantity New]]*Sales_Fact[[#This Row],[Unit_Price]]</f>
        <v>331.73</v>
      </c>
      <c r="M680" s="12">
        <f>Sales_Fact[[#This Row],[Quantity New*Unit Price]]-Sales_Fact[[#This Row],[Total_Amount]]</f>
        <v>13.269200000000012</v>
      </c>
      <c r="N680" s="12">
        <f>Sales_Fact[[#This Row],[Actual Discount]]/Sales_Fact[[#This Row],[Quantity New*Unit Price]]</f>
        <v>4.0000000000000036E-2</v>
      </c>
    </row>
    <row r="681" spans="1:14" x14ac:dyDescent="0.3">
      <c r="A681" t="s">
        <v>2505</v>
      </c>
      <c r="B681" s="1">
        <v>45273</v>
      </c>
      <c r="C681" t="s">
        <v>1139</v>
      </c>
      <c r="D681" t="s">
        <v>1688</v>
      </c>
      <c r="E681" t="s">
        <v>1794</v>
      </c>
      <c r="F681">
        <v>3</v>
      </c>
      <c r="G681" s="4">
        <f>IF(ISBLANK(Sales_Fact[[#This Row],[Quantity]]),AVERAGEIF(E:E,Sales_Fact[[#This Row],[Store_ID]],F:F),Sales_Fact[[#This Row],[Quantity]])</f>
        <v>3</v>
      </c>
      <c r="H681">
        <v>306.70999999999998</v>
      </c>
      <c r="I681">
        <v>0.09</v>
      </c>
      <c r="J681" t="s">
        <v>1826</v>
      </c>
      <c r="K681" s="10">
        <v>837.31829999999991</v>
      </c>
      <c r="L681" s="12">
        <f>Sales_Fact[[#This Row],[Quantity New]]*Sales_Fact[[#This Row],[Unit_Price]]</f>
        <v>920.12999999999988</v>
      </c>
      <c r="M681" s="12">
        <f>Sales_Fact[[#This Row],[Quantity New*Unit Price]]-Sales_Fact[[#This Row],[Total_Amount]]</f>
        <v>82.811699999999973</v>
      </c>
      <c r="N681" s="12">
        <f>Sales_Fact[[#This Row],[Actual Discount]]/Sales_Fact[[#This Row],[Quantity New*Unit Price]]</f>
        <v>8.9999999999999983E-2</v>
      </c>
    </row>
    <row r="682" spans="1:14" x14ac:dyDescent="0.3">
      <c r="A682" t="s">
        <v>2506</v>
      </c>
      <c r="B682" s="1">
        <v>45456</v>
      </c>
      <c r="C682" t="s">
        <v>860</v>
      </c>
      <c r="D682" t="s">
        <v>1598</v>
      </c>
      <c r="E682" t="s">
        <v>1776</v>
      </c>
      <c r="F682">
        <v>4</v>
      </c>
      <c r="G682" s="4">
        <f>IF(ISBLANK(Sales_Fact[[#This Row],[Quantity]]),AVERAGEIF(E:E,Sales_Fact[[#This Row],[Store_ID]],F:F),Sales_Fact[[#This Row],[Quantity]])</f>
        <v>4</v>
      </c>
      <c r="H682">
        <v>484.92</v>
      </c>
      <c r="I682">
        <v>0.28000000000000003</v>
      </c>
      <c r="J682" t="s">
        <v>1826</v>
      </c>
      <c r="K682" s="10">
        <v>1396.5696</v>
      </c>
      <c r="L682" s="12">
        <f>Sales_Fact[[#This Row],[Quantity New]]*Sales_Fact[[#This Row],[Unit_Price]]</f>
        <v>1939.68</v>
      </c>
      <c r="M682" s="12">
        <f>Sales_Fact[[#This Row],[Quantity New*Unit Price]]-Sales_Fact[[#This Row],[Total_Amount]]</f>
        <v>543.11040000000003</v>
      </c>
      <c r="N682" s="12">
        <f>Sales_Fact[[#This Row],[Actual Discount]]/Sales_Fact[[#This Row],[Quantity New*Unit Price]]</f>
        <v>0.28000000000000003</v>
      </c>
    </row>
    <row r="683" spans="1:14" x14ac:dyDescent="0.3">
      <c r="A683" t="s">
        <v>2507</v>
      </c>
      <c r="B683" s="1">
        <v>45292</v>
      </c>
      <c r="C683" t="s">
        <v>168</v>
      </c>
      <c r="D683" t="s">
        <v>1648</v>
      </c>
      <c r="E683" t="s">
        <v>1773</v>
      </c>
      <c r="F683">
        <v>2</v>
      </c>
      <c r="G683" s="4">
        <f>IF(ISBLANK(Sales_Fact[[#This Row],[Quantity]]),AVERAGEIF(E:E,Sales_Fact[[#This Row],[Store_ID]],F:F),Sales_Fact[[#This Row],[Quantity]])</f>
        <v>2</v>
      </c>
      <c r="H683">
        <v>42.04</v>
      </c>
      <c r="I683">
        <v>7.0000000000000007E-2</v>
      </c>
      <c r="J683" t="s">
        <v>1824</v>
      </c>
      <c r="K683" s="10">
        <v>78.194399999999987</v>
      </c>
      <c r="L683" s="12">
        <f>Sales_Fact[[#This Row],[Quantity New]]*Sales_Fact[[#This Row],[Unit_Price]]</f>
        <v>84.08</v>
      </c>
      <c r="M683" s="12">
        <f>Sales_Fact[[#This Row],[Quantity New*Unit Price]]-Sales_Fact[[#This Row],[Total_Amount]]</f>
        <v>5.8856000000000108</v>
      </c>
      <c r="N683" s="12">
        <f>Sales_Fact[[#This Row],[Actual Discount]]/Sales_Fact[[#This Row],[Quantity New*Unit Price]]</f>
        <v>7.0000000000000132E-2</v>
      </c>
    </row>
    <row r="684" spans="1:14" x14ac:dyDescent="0.3">
      <c r="A684" t="s">
        <v>2508</v>
      </c>
      <c r="B684" s="1">
        <v>45278</v>
      </c>
      <c r="C684" t="s">
        <v>893</v>
      </c>
      <c r="D684" t="s">
        <v>1658</v>
      </c>
      <c r="E684" t="s">
        <v>1776</v>
      </c>
      <c r="F684">
        <v>3</v>
      </c>
      <c r="G684" s="4">
        <f>IF(ISBLANK(Sales_Fact[[#This Row],[Quantity]]),AVERAGEIF(E:E,Sales_Fact[[#This Row],[Store_ID]],F:F),Sales_Fact[[#This Row],[Quantity]])</f>
        <v>3</v>
      </c>
      <c r="H684">
        <v>599.48</v>
      </c>
      <c r="I684">
        <v>0.22</v>
      </c>
      <c r="J684" t="s">
        <v>1826</v>
      </c>
      <c r="K684" s="10">
        <v>1402.7832000000001</v>
      </c>
      <c r="L684" s="12">
        <f>Sales_Fact[[#This Row],[Quantity New]]*Sales_Fact[[#This Row],[Unit_Price]]</f>
        <v>1798.44</v>
      </c>
      <c r="M684" s="12">
        <f>Sales_Fact[[#This Row],[Quantity New*Unit Price]]-Sales_Fact[[#This Row],[Total_Amount]]</f>
        <v>395.65679999999998</v>
      </c>
      <c r="N684" s="12">
        <f>Sales_Fact[[#This Row],[Actual Discount]]/Sales_Fact[[#This Row],[Quantity New*Unit Price]]</f>
        <v>0.21999999999999997</v>
      </c>
    </row>
    <row r="685" spans="1:14" x14ac:dyDescent="0.3">
      <c r="A685" t="s">
        <v>2509</v>
      </c>
      <c r="B685" s="1">
        <v>45232</v>
      </c>
      <c r="C685" t="s">
        <v>1118</v>
      </c>
      <c r="D685" t="s">
        <v>1582</v>
      </c>
      <c r="E685" t="s">
        <v>1757</v>
      </c>
      <c r="F685">
        <v>3</v>
      </c>
      <c r="G685" s="4">
        <f>IF(ISBLANK(Sales_Fact[[#This Row],[Quantity]]),AVERAGEIF(E:E,Sales_Fact[[#This Row],[Store_ID]],F:F),Sales_Fact[[#This Row],[Quantity]])</f>
        <v>3</v>
      </c>
      <c r="H685">
        <v>401.42</v>
      </c>
      <c r="I685">
        <v>0.01</v>
      </c>
      <c r="J685" t="s">
        <v>1829</v>
      </c>
      <c r="K685" s="10">
        <v>1192.2174</v>
      </c>
      <c r="L685" s="12">
        <f>Sales_Fact[[#This Row],[Quantity New]]*Sales_Fact[[#This Row],[Unit_Price]]</f>
        <v>1204.26</v>
      </c>
      <c r="M685" s="12">
        <f>Sales_Fact[[#This Row],[Quantity New*Unit Price]]-Sales_Fact[[#This Row],[Total_Amount]]</f>
        <v>12.042599999999993</v>
      </c>
      <c r="N685" s="12">
        <f>Sales_Fact[[#This Row],[Actual Discount]]/Sales_Fact[[#This Row],[Quantity New*Unit Price]]</f>
        <v>9.999999999999995E-3</v>
      </c>
    </row>
    <row r="686" spans="1:14" x14ac:dyDescent="0.3">
      <c r="A686" t="s">
        <v>2510</v>
      </c>
      <c r="B686" s="1">
        <v>45907</v>
      </c>
      <c r="C686" t="s">
        <v>631</v>
      </c>
      <c r="D686" t="s">
        <v>1640</v>
      </c>
      <c r="E686" t="s">
        <v>1782</v>
      </c>
      <c r="F686">
        <v>4</v>
      </c>
      <c r="G686" s="4">
        <f>IF(ISBLANK(Sales_Fact[[#This Row],[Quantity]]),AVERAGEIF(E:E,Sales_Fact[[#This Row],[Store_ID]],F:F),Sales_Fact[[#This Row],[Quantity]])</f>
        <v>4</v>
      </c>
      <c r="H686">
        <v>442.54</v>
      </c>
      <c r="I686">
        <v>0.06</v>
      </c>
      <c r="J686" t="s">
        <v>1824</v>
      </c>
      <c r="K686" s="10">
        <v>1663.9503999999999</v>
      </c>
      <c r="L686" s="12">
        <f>Sales_Fact[[#This Row],[Quantity New]]*Sales_Fact[[#This Row],[Unit_Price]]</f>
        <v>1770.16</v>
      </c>
      <c r="M686" s="12">
        <f>Sales_Fact[[#This Row],[Quantity New*Unit Price]]-Sales_Fact[[#This Row],[Total_Amount]]</f>
        <v>106.20960000000014</v>
      </c>
      <c r="N686" s="12">
        <f>Sales_Fact[[#This Row],[Actual Discount]]/Sales_Fact[[#This Row],[Quantity New*Unit Price]]</f>
        <v>6.0000000000000074E-2</v>
      </c>
    </row>
    <row r="687" spans="1:14" x14ac:dyDescent="0.3">
      <c r="A687" t="s">
        <v>2511</v>
      </c>
      <c r="B687" s="1">
        <v>45270</v>
      </c>
      <c r="C687" t="s">
        <v>1408</v>
      </c>
      <c r="D687" t="s">
        <v>1724</v>
      </c>
      <c r="E687" t="s">
        <v>1797</v>
      </c>
      <c r="F687">
        <v>4</v>
      </c>
      <c r="G687" s="4">
        <f>IF(ISBLANK(Sales_Fact[[#This Row],[Quantity]]),AVERAGEIF(E:E,Sales_Fact[[#This Row],[Store_ID]],F:F),Sales_Fact[[#This Row],[Quantity]])</f>
        <v>4</v>
      </c>
      <c r="H687">
        <v>451.41</v>
      </c>
      <c r="I687">
        <v>0.06</v>
      </c>
      <c r="J687" t="s">
        <v>1826</v>
      </c>
      <c r="K687" s="10">
        <v>1697.3016</v>
      </c>
      <c r="L687" s="12">
        <f>Sales_Fact[[#This Row],[Quantity New]]*Sales_Fact[[#This Row],[Unit_Price]]</f>
        <v>1805.64</v>
      </c>
      <c r="M687" s="12">
        <f>Sales_Fact[[#This Row],[Quantity New*Unit Price]]-Sales_Fact[[#This Row],[Total_Amount]]</f>
        <v>108.33840000000009</v>
      </c>
      <c r="N687" s="12">
        <f>Sales_Fact[[#This Row],[Actual Discount]]/Sales_Fact[[#This Row],[Quantity New*Unit Price]]</f>
        <v>6.0000000000000046E-2</v>
      </c>
    </row>
    <row r="688" spans="1:14" x14ac:dyDescent="0.3">
      <c r="A688" t="s">
        <v>2512</v>
      </c>
      <c r="B688" s="1">
        <v>45942</v>
      </c>
      <c r="C688" t="s">
        <v>846</v>
      </c>
      <c r="D688" t="s">
        <v>1730</v>
      </c>
      <c r="E688" t="s">
        <v>1786</v>
      </c>
      <c r="F688">
        <v>4</v>
      </c>
      <c r="G688" s="4">
        <f>IF(ISBLANK(Sales_Fact[[#This Row],[Quantity]]),AVERAGEIF(E:E,Sales_Fact[[#This Row],[Store_ID]],F:F),Sales_Fact[[#This Row],[Quantity]])</f>
        <v>4</v>
      </c>
      <c r="H688">
        <v>547.21</v>
      </c>
      <c r="I688">
        <v>0.25</v>
      </c>
      <c r="J688" t="s">
        <v>1824</v>
      </c>
      <c r="K688" s="10">
        <v>1641.63</v>
      </c>
      <c r="L688" s="12">
        <f>Sales_Fact[[#This Row],[Quantity New]]*Sales_Fact[[#This Row],[Unit_Price]]</f>
        <v>2188.84</v>
      </c>
      <c r="M688" s="12">
        <f>Sales_Fact[[#This Row],[Quantity New*Unit Price]]-Sales_Fact[[#This Row],[Total_Amount]]</f>
        <v>547.21</v>
      </c>
      <c r="N688" s="12">
        <f>Sales_Fact[[#This Row],[Actual Discount]]/Sales_Fact[[#This Row],[Quantity New*Unit Price]]</f>
        <v>0.25</v>
      </c>
    </row>
    <row r="689" spans="1:14" x14ac:dyDescent="0.3">
      <c r="A689" t="s">
        <v>2513</v>
      </c>
      <c r="B689" s="1">
        <v>45750</v>
      </c>
      <c r="C689" t="s">
        <v>663</v>
      </c>
      <c r="D689" t="s">
        <v>1722</v>
      </c>
      <c r="E689" t="s">
        <v>1769</v>
      </c>
      <c r="F689">
        <v>1</v>
      </c>
      <c r="G689" s="4">
        <f>IF(ISBLANK(Sales_Fact[[#This Row],[Quantity]]),AVERAGEIF(E:E,Sales_Fact[[#This Row],[Store_ID]],F:F),Sales_Fact[[#This Row],[Quantity]])</f>
        <v>1</v>
      </c>
      <c r="H689">
        <v>979.28</v>
      </c>
      <c r="I689">
        <v>0.2</v>
      </c>
      <c r="J689" t="s">
        <v>1826</v>
      </c>
      <c r="K689" s="10">
        <v>783.42399999999998</v>
      </c>
      <c r="L689" s="12">
        <f>Sales_Fact[[#This Row],[Quantity New]]*Sales_Fact[[#This Row],[Unit_Price]]</f>
        <v>979.28</v>
      </c>
      <c r="M689" s="12">
        <f>Sales_Fact[[#This Row],[Quantity New*Unit Price]]-Sales_Fact[[#This Row],[Total_Amount]]</f>
        <v>195.85599999999999</v>
      </c>
      <c r="N689" s="12">
        <f>Sales_Fact[[#This Row],[Actual Discount]]/Sales_Fact[[#This Row],[Quantity New*Unit Price]]</f>
        <v>0.2</v>
      </c>
    </row>
    <row r="690" spans="1:14" x14ac:dyDescent="0.3">
      <c r="A690" t="s">
        <v>2514</v>
      </c>
      <c r="B690" s="1">
        <v>45300</v>
      </c>
      <c r="C690" t="s">
        <v>1431</v>
      </c>
      <c r="D690" t="s">
        <v>1660</v>
      </c>
      <c r="E690" t="s">
        <v>1779</v>
      </c>
      <c r="F690">
        <v>4</v>
      </c>
      <c r="G690" s="4">
        <f>IF(ISBLANK(Sales_Fact[[#This Row],[Quantity]]),AVERAGEIF(E:E,Sales_Fact[[#This Row],[Store_ID]],F:F),Sales_Fact[[#This Row],[Quantity]])</f>
        <v>4</v>
      </c>
      <c r="H690">
        <v>263.58999999999997</v>
      </c>
      <c r="I690">
        <v>0.04</v>
      </c>
      <c r="J690" t="s">
        <v>1824</v>
      </c>
      <c r="K690" s="10">
        <v>1012.1856</v>
      </c>
      <c r="L690" s="12">
        <f>Sales_Fact[[#This Row],[Quantity New]]*Sales_Fact[[#This Row],[Unit_Price]]</f>
        <v>1054.3599999999999</v>
      </c>
      <c r="M690" s="12">
        <f>Sales_Fact[[#This Row],[Quantity New*Unit Price]]-Sales_Fact[[#This Row],[Total_Amount]]</f>
        <v>42.174399999999878</v>
      </c>
      <c r="N690" s="12">
        <f>Sales_Fact[[#This Row],[Actual Discount]]/Sales_Fact[[#This Row],[Quantity New*Unit Price]]</f>
        <v>3.999999999999989E-2</v>
      </c>
    </row>
    <row r="691" spans="1:14" x14ac:dyDescent="0.3">
      <c r="A691" t="s">
        <v>2515</v>
      </c>
      <c r="B691" s="1">
        <v>45876</v>
      </c>
      <c r="C691" t="s">
        <v>20</v>
      </c>
      <c r="D691" t="s">
        <v>1656</v>
      </c>
      <c r="E691" t="s">
        <v>1773</v>
      </c>
      <c r="F691">
        <v>1</v>
      </c>
      <c r="G691" s="4">
        <f>IF(ISBLANK(Sales_Fact[[#This Row],[Quantity]]),AVERAGEIF(E:E,Sales_Fact[[#This Row],[Store_ID]],F:F),Sales_Fact[[#This Row],[Quantity]])</f>
        <v>1</v>
      </c>
      <c r="H691">
        <v>692.75</v>
      </c>
      <c r="I691">
        <v>0.11</v>
      </c>
      <c r="J691" t="s">
        <v>1829</v>
      </c>
      <c r="K691" s="10">
        <v>616.54750000000001</v>
      </c>
      <c r="L691" s="12">
        <f>Sales_Fact[[#This Row],[Quantity New]]*Sales_Fact[[#This Row],[Unit_Price]]</f>
        <v>692.75</v>
      </c>
      <c r="M691" s="12">
        <f>Sales_Fact[[#This Row],[Quantity New*Unit Price]]-Sales_Fact[[#This Row],[Total_Amount]]</f>
        <v>76.202499999999986</v>
      </c>
      <c r="N691" s="12">
        <f>Sales_Fact[[#This Row],[Actual Discount]]/Sales_Fact[[#This Row],[Quantity New*Unit Price]]</f>
        <v>0.10999999999999999</v>
      </c>
    </row>
    <row r="692" spans="1:14" x14ac:dyDescent="0.3">
      <c r="A692" t="s">
        <v>2516</v>
      </c>
      <c r="B692" s="1">
        <v>45301</v>
      </c>
      <c r="C692" t="s">
        <v>544</v>
      </c>
      <c r="D692" t="s">
        <v>1674</v>
      </c>
      <c r="E692" t="s">
        <v>1766</v>
      </c>
      <c r="F692">
        <v>3</v>
      </c>
      <c r="G692" s="4">
        <f>IF(ISBLANK(Sales_Fact[[#This Row],[Quantity]]),AVERAGEIF(E:E,Sales_Fact[[#This Row],[Store_ID]],F:F),Sales_Fact[[#This Row],[Quantity]])</f>
        <v>3</v>
      </c>
      <c r="H692">
        <v>142.83000000000001</v>
      </c>
      <c r="I692">
        <v>0.01</v>
      </c>
      <c r="J692" t="s">
        <v>1824</v>
      </c>
      <c r="K692" s="10">
        <v>424.20510000000002</v>
      </c>
      <c r="L692" s="12">
        <f>Sales_Fact[[#This Row],[Quantity New]]*Sales_Fact[[#This Row],[Unit_Price]]</f>
        <v>428.49</v>
      </c>
      <c r="M692" s="12">
        <f>Sales_Fact[[#This Row],[Quantity New*Unit Price]]-Sales_Fact[[#This Row],[Total_Amount]]</f>
        <v>4.2848999999999933</v>
      </c>
      <c r="N692" s="12">
        <f>Sales_Fact[[#This Row],[Actual Discount]]/Sales_Fact[[#This Row],[Quantity New*Unit Price]]</f>
        <v>9.9999999999999846E-3</v>
      </c>
    </row>
    <row r="693" spans="1:14" x14ac:dyDescent="0.3">
      <c r="A693" t="s">
        <v>2517</v>
      </c>
      <c r="B693" s="1">
        <v>45857</v>
      </c>
      <c r="C693" t="s">
        <v>428</v>
      </c>
      <c r="D693" t="s">
        <v>1592</v>
      </c>
      <c r="E693" t="s">
        <v>1761</v>
      </c>
      <c r="F693">
        <v>2</v>
      </c>
      <c r="G693" s="4">
        <f>IF(ISBLANK(Sales_Fact[[#This Row],[Quantity]]),AVERAGEIF(E:E,Sales_Fact[[#This Row],[Store_ID]],F:F),Sales_Fact[[#This Row],[Quantity]])</f>
        <v>2</v>
      </c>
      <c r="H693">
        <v>419.25</v>
      </c>
      <c r="I693">
        <v>0.17</v>
      </c>
      <c r="J693" t="s">
        <v>1826</v>
      </c>
      <c r="K693" s="10">
        <v>695.95499999999993</v>
      </c>
      <c r="L693" s="12">
        <f>Sales_Fact[[#This Row],[Quantity New]]*Sales_Fact[[#This Row],[Unit_Price]]</f>
        <v>838.5</v>
      </c>
      <c r="M693" s="12">
        <f>Sales_Fact[[#This Row],[Quantity New*Unit Price]]-Sales_Fact[[#This Row],[Total_Amount]]</f>
        <v>142.54500000000007</v>
      </c>
      <c r="N693" s="12">
        <f>Sales_Fact[[#This Row],[Actual Discount]]/Sales_Fact[[#This Row],[Quantity New*Unit Price]]</f>
        <v>0.1700000000000001</v>
      </c>
    </row>
    <row r="694" spans="1:14" x14ac:dyDescent="0.3">
      <c r="A694" t="s">
        <v>2518</v>
      </c>
      <c r="B694" s="1">
        <v>45650</v>
      </c>
      <c r="C694" t="s">
        <v>770</v>
      </c>
      <c r="D694" t="s">
        <v>1600</v>
      </c>
      <c r="E694" t="s">
        <v>1813</v>
      </c>
      <c r="F694">
        <v>2</v>
      </c>
      <c r="G694" s="4">
        <f>IF(ISBLANK(Sales_Fact[[#This Row],[Quantity]]),AVERAGEIF(E:E,Sales_Fact[[#This Row],[Store_ID]],F:F),Sales_Fact[[#This Row],[Quantity]])</f>
        <v>2</v>
      </c>
      <c r="H694">
        <v>800.84</v>
      </c>
      <c r="I694">
        <v>0.27</v>
      </c>
      <c r="J694" t="s">
        <v>1829</v>
      </c>
      <c r="K694" s="10">
        <v>1169.2264</v>
      </c>
      <c r="L694" s="12">
        <f>Sales_Fact[[#This Row],[Quantity New]]*Sales_Fact[[#This Row],[Unit_Price]]</f>
        <v>1601.68</v>
      </c>
      <c r="M694" s="12">
        <f>Sales_Fact[[#This Row],[Quantity New*Unit Price]]-Sales_Fact[[#This Row],[Total_Amount]]</f>
        <v>432.45360000000005</v>
      </c>
      <c r="N694" s="12">
        <f>Sales_Fact[[#This Row],[Actual Discount]]/Sales_Fact[[#This Row],[Quantity New*Unit Price]]</f>
        <v>0.27</v>
      </c>
    </row>
    <row r="695" spans="1:14" x14ac:dyDescent="0.3">
      <c r="A695" t="s">
        <v>2519</v>
      </c>
      <c r="B695" s="1">
        <v>45520</v>
      </c>
      <c r="C695" t="s">
        <v>14</v>
      </c>
      <c r="D695" t="s">
        <v>1644</v>
      </c>
      <c r="E695" t="s">
        <v>1761</v>
      </c>
      <c r="F695">
        <v>1</v>
      </c>
      <c r="G695" s="4">
        <f>IF(ISBLANK(Sales_Fact[[#This Row],[Quantity]]),AVERAGEIF(E:E,Sales_Fact[[#This Row],[Store_ID]],F:F),Sales_Fact[[#This Row],[Quantity]])</f>
        <v>1</v>
      </c>
      <c r="H695">
        <v>301.24</v>
      </c>
      <c r="I695">
        <v>0.11</v>
      </c>
      <c r="J695" t="s">
        <v>1826</v>
      </c>
      <c r="K695" s="10">
        <v>268.10359999999997</v>
      </c>
      <c r="L695" s="12">
        <f>Sales_Fact[[#This Row],[Quantity New]]*Sales_Fact[[#This Row],[Unit_Price]]</f>
        <v>301.24</v>
      </c>
      <c r="M695" s="12">
        <f>Sales_Fact[[#This Row],[Quantity New*Unit Price]]-Sales_Fact[[#This Row],[Total_Amount]]</f>
        <v>33.136400000000037</v>
      </c>
      <c r="N695" s="12">
        <f>Sales_Fact[[#This Row],[Actual Discount]]/Sales_Fact[[#This Row],[Quantity New*Unit Price]]</f>
        <v>0.11000000000000013</v>
      </c>
    </row>
    <row r="696" spans="1:14" x14ac:dyDescent="0.3">
      <c r="A696" t="s">
        <v>2520</v>
      </c>
      <c r="B696" s="1">
        <v>45497</v>
      </c>
      <c r="C696" t="s">
        <v>914</v>
      </c>
      <c r="D696" t="s">
        <v>1718</v>
      </c>
      <c r="E696" t="s">
        <v>1773</v>
      </c>
      <c r="F696">
        <v>2</v>
      </c>
      <c r="G696" s="4">
        <f>IF(ISBLANK(Sales_Fact[[#This Row],[Quantity]]),AVERAGEIF(E:E,Sales_Fact[[#This Row],[Store_ID]],F:F),Sales_Fact[[#This Row],[Quantity]])</f>
        <v>2</v>
      </c>
      <c r="H696">
        <v>701.49</v>
      </c>
      <c r="I696">
        <v>0.09</v>
      </c>
      <c r="J696" t="s">
        <v>1826</v>
      </c>
      <c r="K696" s="10">
        <v>1276.7118</v>
      </c>
      <c r="L696" s="12">
        <f>Sales_Fact[[#This Row],[Quantity New]]*Sales_Fact[[#This Row],[Unit_Price]]</f>
        <v>1402.98</v>
      </c>
      <c r="M696" s="12">
        <f>Sales_Fact[[#This Row],[Quantity New*Unit Price]]-Sales_Fact[[#This Row],[Total_Amount]]</f>
        <v>126.26819999999998</v>
      </c>
      <c r="N696" s="12">
        <f>Sales_Fact[[#This Row],[Actual Discount]]/Sales_Fact[[#This Row],[Quantity New*Unit Price]]</f>
        <v>8.9999999999999983E-2</v>
      </c>
    </row>
    <row r="697" spans="1:14" x14ac:dyDescent="0.3">
      <c r="A697" t="s">
        <v>2521</v>
      </c>
      <c r="B697" s="1">
        <v>45615</v>
      </c>
      <c r="C697" t="s">
        <v>1101</v>
      </c>
      <c r="D697" t="s">
        <v>1600</v>
      </c>
      <c r="E697" t="s">
        <v>1789</v>
      </c>
      <c r="F697">
        <v>4</v>
      </c>
      <c r="G697" s="4">
        <f>IF(ISBLANK(Sales_Fact[[#This Row],[Quantity]]),AVERAGEIF(E:E,Sales_Fact[[#This Row],[Store_ID]],F:F),Sales_Fact[[#This Row],[Quantity]])</f>
        <v>4</v>
      </c>
      <c r="H697">
        <v>413.48</v>
      </c>
      <c r="I697">
        <v>0.02</v>
      </c>
      <c r="J697" t="s">
        <v>1826</v>
      </c>
      <c r="K697" s="10">
        <v>1620.8416</v>
      </c>
      <c r="L697" s="12">
        <f>Sales_Fact[[#This Row],[Quantity New]]*Sales_Fact[[#This Row],[Unit_Price]]</f>
        <v>1653.92</v>
      </c>
      <c r="M697" s="12">
        <f>Sales_Fact[[#This Row],[Quantity New*Unit Price]]-Sales_Fact[[#This Row],[Total_Amount]]</f>
        <v>33.078400000000101</v>
      </c>
      <c r="N697" s="12">
        <f>Sales_Fact[[#This Row],[Actual Discount]]/Sales_Fact[[#This Row],[Quantity New*Unit Price]]</f>
        <v>2.0000000000000059E-2</v>
      </c>
    </row>
    <row r="698" spans="1:14" x14ac:dyDescent="0.3">
      <c r="A698" t="s">
        <v>2522</v>
      </c>
      <c r="B698" s="1">
        <v>45365</v>
      </c>
      <c r="C698" t="s">
        <v>646</v>
      </c>
      <c r="D698" t="s">
        <v>1562</v>
      </c>
      <c r="E698" t="s">
        <v>1757</v>
      </c>
      <c r="F698">
        <v>4</v>
      </c>
      <c r="G698" s="4">
        <f>IF(ISBLANK(Sales_Fact[[#This Row],[Quantity]]),AVERAGEIF(E:E,Sales_Fact[[#This Row],[Store_ID]],F:F),Sales_Fact[[#This Row],[Quantity]])</f>
        <v>4</v>
      </c>
      <c r="H698">
        <v>167.83</v>
      </c>
      <c r="I698">
        <v>0.15</v>
      </c>
      <c r="J698" t="s">
        <v>1824</v>
      </c>
      <c r="K698" s="10">
        <v>570.62200000000007</v>
      </c>
      <c r="L698" s="12">
        <f>Sales_Fact[[#This Row],[Quantity New]]*Sales_Fact[[#This Row],[Unit_Price]]</f>
        <v>671.32</v>
      </c>
      <c r="M698" s="12">
        <f>Sales_Fact[[#This Row],[Quantity New*Unit Price]]-Sales_Fact[[#This Row],[Total_Amount]]</f>
        <v>100.69799999999998</v>
      </c>
      <c r="N698" s="12">
        <f>Sales_Fact[[#This Row],[Actual Discount]]/Sales_Fact[[#This Row],[Quantity New*Unit Price]]</f>
        <v>0.14999999999999997</v>
      </c>
    </row>
    <row r="699" spans="1:14" x14ac:dyDescent="0.3">
      <c r="A699" t="s">
        <v>2523</v>
      </c>
      <c r="B699" s="1">
        <v>45832</v>
      </c>
      <c r="C699" t="s">
        <v>472</v>
      </c>
      <c r="D699" t="s">
        <v>1578</v>
      </c>
      <c r="E699" t="s">
        <v>1810</v>
      </c>
      <c r="F699">
        <v>2</v>
      </c>
      <c r="G699" s="4">
        <f>IF(ISBLANK(Sales_Fact[[#This Row],[Quantity]]),AVERAGEIF(E:E,Sales_Fact[[#This Row],[Store_ID]],F:F),Sales_Fact[[#This Row],[Quantity]])</f>
        <v>2</v>
      </c>
      <c r="H699">
        <v>669.12</v>
      </c>
      <c r="I699">
        <v>0.22</v>
      </c>
      <c r="J699" t="s">
        <v>1824</v>
      </c>
      <c r="K699" s="10">
        <v>1043.8271999999999</v>
      </c>
      <c r="L699" s="12">
        <f>Sales_Fact[[#This Row],[Quantity New]]*Sales_Fact[[#This Row],[Unit_Price]]</f>
        <v>1338.24</v>
      </c>
      <c r="M699" s="12">
        <f>Sales_Fact[[#This Row],[Quantity New*Unit Price]]-Sales_Fact[[#This Row],[Total_Amount]]</f>
        <v>294.41280000000006</v>
      </c>
      <c r="N699" s="12">
        <f>Sales_Fact[[#This Row],[Actual Discount]]/Sales_Fact[[#This Row],[Quantity New*Unit Price]]</f>
        <v>0.22000000000000006</v>
      </c>
    </row>
    <row r="700" spans="1:14" x14ac:dyDescent="0.3">
      <c r="A700" t="s">
        <v>2524</v>
      </c>
      <c r="B700" s="1">
        <v>45530</v>
      </c>
      <c r="C700" t="s">
        <v>153</v>
      </c>
      <c r="D700" t="s">
        <v>1622</v>
      </c>
      <c r="E700" t="s">
        <v>1779</v>
      </c>
      <c r="F700">
        <v>3</v>
      </c>
      <c r="G700" s="4">
        <f>IF(ISBLANK(Sales_Fact[[#This Row],[Quantity]]),AVERAGEIF(E:E,Sales_Fact[[#This Row],[Store_ID]],F:F),Sales_Fact[[#This Row],[Quantity]])</f>
        <v>3</v>
      </c>
      <c r="H700">
        <v>346.77</v>
      </c>
      <c r="I700">
        <v>0.18</v>
      </c>
      <c r="J700" t="s">
        <v>1826</v>
      </c>
      <c r="K700" s="10">
        <v>853.05420000000004</v>
      </c>
      <c r="L700" s="12">
        <f>Sales_Fact[[#This Row],[Quantity New]]*Sales_Fact[[#This Row],[Unit_Price]]</f>
        <v>1040.31</v>
      </c>
      <c r="M700" s="12">
        <f>Sales_Fact[[#This Row],[Quantity New*Unit Price]]-Sales_Fact[[#This Row],[Total_Amount]]</f>
        <v>187.25579999999991</v>
      </c>
      <c r="N700" s="12">
        <f>Sales_Fact[[#This Row],[Actual Discount]]/Sales_Fact[[#This Row],[Quantity New*Unit Price]]</f>
        <v>0.17999999999999991</v>
      </c>
    </row>
    <row r="701" spans="1:14" x14ac:dyDescent="0.3">
      <c r="A701" t="s">
        <v>2525</v>
      </c>
      <c r="B701" s="1">
        <v>45939</v>
      </c>
      <c r="C701" t="s">
        <v>221</v>
      </c>
      <c r="D701" t="s">
        <v>1594</v>
      </c>
      <c r="E701" t="s">
        <v>1813</v>
      </c>
      <c r="F701">
        <v>3</v>
      </c>
      <c r="G701" s="4">
        <f>IF(ISBLANK(Sales_Fact[[#This Row],[Quantity]]),AVERAGEIF(E:E,Sales_Fact[[#This Row],[Store_ID]],F:F),Sales_Fact[[#This Row],[Quantity]])</f>
        <v>3</v>
      </c>
      <c r="H701">
        <v>648.33000000000004</v>
      </c>
      <c r="I701">
        <v>0.2</v>
      </c>
      <c r="J701" t="s">
        <v>1829</v>
      </c>
      <c r="K701" s="10">
        <v>1555.992</v>
      </c>
      <c r="L701" s="12">
        <f>Sales_Fact[[#This Row],[Quantity New]]*Sales_Fact[[#This Row],[Unit_Price]]</f>
        <v>1944.9900000000002</v>
      </c>
      <c r="M701" s="12">
        <f>Sales_Fact[[#This Row],[Quantity New*Unit Price]]-Sales_Fact[[#This Row],[Total_Amount]]</f>
        <v>388.99800000000027</v>
      </c>
      <c r="N701" s="12">
        <f>Sales_Fact[[#This Row],[Actual Discount]]/Sales_Fact[[#This Row],[Quantity New*Unit Price]]</f>
        <v>0.20000000000000012</v>
      </c>
    </row>
    <row r="702" spans="1:14" x14ac:dyDescent="0.3">
      <c r="A702" t="s">
        <v>2526</v>
      </c>
      <c r="B702" s="1">
        <v>45401</v>
      </c>
      <c r="C702" t="s">
        <v>905</v>
      </c>
      <c r="D702" t="s">
        <v>1557</v>
      </c>
      <c r="E702" t="s">
        <v>1761</v>
      </c>
      <c r="F702">
        <v>4</v>
      </c>
      <c r="G702" s="4">
        <f>IF(ISBLANK(Sales_Fact[[#This Row],[Quantity]]),AVERAGEIF(E:E,Sales_Fact[[#This Row],[Store_ID]],F:F),Sales_Fact[[#This Row],[Quantity]])</f>
        <v>4</v>
      </c>
      <c r="H702">
        <v>254.94</v>
      </c>
      <c r="I702">
        <v>0.06</v>
      </c>
      <c r="J702" t="s">
        <v>1826</v>
      </c>
      <c r="K702" s="10">
        <v>958.57439999999997</v>
      </c>
      <c r="L702" s="12">
        <f>Sales_Fact[[#This Row],[Quantity New]]*Sales_Fact[[#This Row],[Unit_Price]]</f>
        <v>1019.76</v>
      </c>
      <c r="M702" s="12">
        <f>Sales_Fact[[#This Row],[Quantity New*Unit Price]]-Sales_Fact[[#This Row],[Total_Amount]]</f>
        <v>61.185600000000022</v>
      </c>
      <c r="N702" s="12">
        <f>Sales_Fact[[#This Row],[Actual Discount]]/Sales_Fact[[#This Row],[Quantity New*Unit Price]]</f>
        <v>6.0000000000000026E-2</v>
      </c>
    </row>
    <row r="703" spans="1:14" x14ac:dyDescent="0.3">
      <c r="A703" t="s">
        <v>2527</v>
      </c>
      <c r="B703" s="1">
        <v>45420</v>
      </c>
      <c r="C703" t="s">
        <v>1062</v>
      </c>
      <c r="D703" t="s">
        <v>1710</v>
      </c>
      <c r="E703" t="s">
        <v>1769</v>
      </c>
      <c r="F703">
        <v>1</v>
      </c>
      <c r="G703" s="4">
        <f>IF(ISBLANK(Sales_Fact[[#This Row],[Quantity]]),AVERAGEIF(E:E,Sales_Fact[[#This Row],[Store_ID]],F:F),Sales_Fact[[#This Row],[Quantity]])</f>
        <v>1</v>
      </c>
      <c r="H703">
        <v>445.5</v>
      </c>
      <c r="I703">
        <v>0.28000000000000003</v>
      </c>
      <c r="J703" t="s">
        <v>1824</v>
      </c>
      <c r="K703" s="10">
        <v>320.76</v>
      </c>
      <c r="L703" s="12">
        <f>Sales_Fact[[#This Row],[Quantity New]]*Sales_Fact[[#This Row],[Unit_Price]]</f>
        <v>445.5</v>
      </c>
      <c r="M703" s="12">
        <f>Sales_Fact[[#This Row],[Quantity New*Unit Price]]-Sales_Fact[[#This Row],[Total_Amount]]</f>
        <v>124.74000000000001</v>
      </c>
      <c r="N703" s="12">
        <f>Sales_Fact[[#This Row],[Actual Discount]]/Sales_Fact[[#This Row],[Quantity New*Unit Price]]</f>
        <v>0.28000000000000003</v>
      </c>
    </row>
    <row r="704" spans="1:14" x14ac:dyDescent="0.3">
      <c r="A704" t="s">
        <v>2528</v>
      </c>
      <c r="B704" s="1">
        <v>45459</v>
      </c>
      <c r="C704" t="s">
        <v>716</v>
      </c>
      <c r="D704" t="s">
        <v>1728</v>
      </c>
      <c r="E704" t="s">
        <v>1769</v>
      </c>
      <c r="F704">
        <v>1</v>
      </c>
      <c r="G704" s="4">
        <f>IF(ISBLANK(Sales_Fact[[#This Row],[Quantity]]),AVERAGEIF(E:E,Sales_Fact[[#This Row],[Store_ID]],F:F),Sales_Fact[[#This Row],[Quantity]])</f>
        <v>1</v>
      </c>
      <c r="H704">
        <v>900.94</v>
      </c>
      <c r="I704">
        <v>0.1</v>
      </c>
      <c r="J704" t="s">
        <v>1824</v>
      </c>
      <c r="K704" s="10">
        <v>810.84600000000012</v>
      </c>
      <c r="L704" s="12">
        <f>Sales_Fact[[#This Row],[Quantity New]]*Sales_Fact[[#This Row],[Unit_Price]]</f>
        <v>900.94</v>
      </c>
      <c r="M704" s="12">
        <f>Sales_Fact[[#This Row],[Quantity New*Unit Price]]-Sales_Fact[[#This Row],[Total_Amount]]</f>
        <v>90.093999999999937</v>
      </c>
      <c r="N704" s="12">
        <f>Sales_Fact[[#This Row],[Actual Discount]]/Sales_Fact[[#This Row],[Quantity New*Unit Price]]</f>
        <v>9.9999999999999922E-2</v>
      </c>
    </row>
    <row r="705" spans="1:14" x14ac:dyDescent="0.3">
      <c r="A705" t="s">
        <v>2529</v>
      </c>
      <c r="B705" s="1">
        <v>45429</v>
      </c>
      <c r="C705" t="s">
        <v>643</v>
      </c>
      <c r="D705" t="s">
        <v>1578</v>
      </c>
      <c r="E705" t="s">
        <v>1804</v>
      </c>
      <c r="F705">
        <v>3</v>
      </c>
      <c r="G705" s="4">
        <f>IF(ISBLANK(Sales_Fact[[#This Row],[Quantity]]),AVERAGEIF(E:E,Sales_Fact[[#This Row],[Store_ID]],F:F),Sales_Fact[[#This Row],[Quantity]])</f>
        <v>3</v>
      </c>
      <c r="H705">
        <v>262.69</v>
      </c>
      <c r="I705">
        <v>0.04</v>
      </c>
      <c r="J705" t="s">
        <v>1826</v>
      </c>
      <c r="K705" s="10">
        <v>756.54719999999986</v>
      </c>
      <c r="L705" s="12">
        <f>Sales_Fact[[#This Row],[Quantity New]]*Sales_Fact[[#This Row],[Unit_Price]]</f>
        <v>788.06999999999994</v>
      </c>
      <c r="M705" s="12">
        <f>Sales_Fact[[#This Row],[Quantity New*Unit Price]]-Sales_Fact[[#This Row],[Total_Amount]]</f>
        <v>31.522800000000075</v>
      </c>
      <c r="N705" s="12">
        <f>Sales_Fact[[#This Row],[Actual Discount]]/Sales_Fact[[#This Row],[Quantity New*Unit Price]]</f>
        <v>4.0000000000000098E-2</v>
      </c>
    </row>
    <row r="706" spans="1:14" x14ac:dyDescent="0.3">
      <c r="A706" t="s">
        <v>2530</v>
      </c>
      <c r="B706" s="1">
        <v>45386</v>
      </c>
      <c r="C706" t="s">
        <v>1484</v>
      </c>
      <c r="D706" t="s">
        <v>1684</v>
      </c>
      <c r="E706" t="s">
        <v>1761</v>
      </c>
      <c r="F706">
        <v>3</v>
      </c>
      <c r="G706" s="4">
        <f>IF(ISBLANK(Sales_Fact[[#This Row],[Quantity]]),AVERAGEIF(E:E,Sales_Fact[[#This Row],[Store_ID]],F:F),Sales_Fact[[#This Row],[Quantity]])</f>
        <v>3</v>
      </c>
      <c r="H706">
        <v>212.72</v>
      </c>
      <c r="I706">
        <v>0.22</v>
      </c>
      <c r="J706" t="s">
        <v>1826</v>
      </c>
      <c r="K706" s="10">
        <v>497.76479999999998</v>
      </c>
      <c r="L706" s="12">
        <f>Sales_Fact[[#This Row],[Quantity New]]*Sales_Fact[[#This Row],[Unit_Price]]</f>
        <v>638.16</v>
      </c>
      <c r="M706" s="12">
        <f>Sales_Fact[[#This Row],[Quantity New*Unit Price]]-Sales_Fact[[#This Row],[Total_Amount]]</f>
        <v>140.39519999999999</v>
      </c>
      <c r="N706" s="12">
        <f>Sales_Fact[[#This Row],[Actual Discount]]/Sales_Fact[[#This Row],[Quantity New*Unit Price]]</f>
        <v>0.22</v>
      </c>
    </row>
    <row r="707" spans="1:14" x14ac:dyDescent="0.3">
      <c r="A707" t="s">
        <v>2531</v>
      </c>
      <c r="B707" s="1">
        <v>45803</v>
      </c>
      <c r="C707" t="s">
        <v>508</v>
      </c>
      <c r="D707" t="s">
        <v>1596</v>
      </c>
      <c r="E707" t="s">
        <v>1810</v>
      </c>
      <c r="F707">
        <v>4</v>
      </c>
      <c r="G707" s="4">
        <f>IF(ISBLANK(Sales_Fact[[#This Row],[Quantity]]),AVERAGEIF(E:E,Sales_Fact[[#This Row],[Store_ID]],F:F),Sales_Fact[[#This Row],[Quantity]])</f>
        <v>4</v>
      </c>
      <c r="H707">
        <v>757.9</v>
      </c>
      <c r="I707">
        <v>0.22</v>
      </c>
      <c r="J707" t="s">
        <v>1826</v>
      </c>
      <c r="K707" s="10">
        <v>2364.6480000000001</v>
      </c>
      <c r="L707" s="12">
        <f>Sales_Fact[[#This Row],[Quantity New]]*Sales_Fact[[#This Row],[Unit_Price]]</f>
        <v>3031.6</v>
      </c>
      <c r="M707" s="12">
        <f>Sales_Fact[[#This Row],[Quantity New*Unit Price]]-Sales_Fact[[#This Row],[Total_Amount]]</f>
        <v>666.95199999999977</v>
      </c>
      <c r="N707" s="12">
        <f>Sales_Fact[[#This Row],[Actual Discount]]/Sales_Fact[[#This Row],[Quantity New*Unit Price]]</f>
        <v>0.21999999999999992</v>
      </c>
    </row>
    <row r="708" spans="1:14" x14ac:dyDescent="0.3">
      <c r="A708" t="s">
        <v>2532</v>
      </c>
      <c r="B708" s="1">
        <v>45346</v>
      </c>
      <c r="C708" t="s">
        <v>78</v>
      </c>
      <c r="D708" t="s">
        <v>1708</v>
      </c>
      <c r="E708" t="s">
        <v>1807</v>
      </c>
      <c r="F708">
        <v>1</v>
      </c>
      <c r="G708" s="4">
        <f>IF(ISBLANK(Sales_Fact[[#This Row],[Quantity]]),AVERAGEIF(E:E,Sales_Fact[[#This Row],[Store_ID]],F:F),Sales_Fact[[#This Row],[Quantity]])</f>
        <v>1</v>
      </c>
      <c r="H708">
        <v>846.04</v>
      </c>
      <c r="I708">
        <v>0.08</v>
      </c>
      <c r="J708" t="s">
        <v>1826</v>
      </c>
      <c r="K708" s="10">
        <v>778.35680000000002</v>
      </c>
      <c r="L708" s="12">
        <f>Sales_Fact[[#This Row],[Quantity New]]*Sales_Fact[[#This Row],[Unit_Price]]</f>
        <v>846.04</v>
      </c>
      <c r="M708" s="12">
        <f>Sales_Fact[[#This Row],[Quantity New*Unit Price]]-Sales_Fact[[#This Row],[Total_Amount]]</f>
        <v>67.683199999999943</v>
      </c>
      <c r="N708" s="12">
        <f>Sales_Fact[[#This Row],[Actual Discount]]/Sales_Fact[[#This Row],[Quantity New*Unit Price]]</f>
        <v>7.9999999999999932E-2</v>
      </c>
    </row>
    <row r="709" spans="1:14" x14ac:dyDescent="0.3">
      <c r="A709" t="s">
        <v>2533</v>
      </c>
      <c r="B709" s="1">
        <v>45267</v>
      </c>
      <c r="C709" t="s">
        <v>532</v>
      </c>
      <c r="D709" t="s">
        <v>1624</v>
      </c>
      <c r="E709" t="s">
        <v>1779</v>
      </c>
      <c r="F709">
        <v>3</v>
      </c>
      <c r="G709" s="4">
        <f>IF(ISBLANK(Sales_Fact[[#This Row],[Quantity]]),AVERAGEIF(E:E,Sales_Fact[[#This Row],[Store_ID]],F:F),Sales_Fact[[#This Row],[Quantity]])</f>
        <v>3</v>
      </c>
      <c r="H709">
        <v>179.7</v>
      </c>
      <c r="I709">
        <v>0.17</v>
      </c>
      <c r="J709" t="s">
        <v>1829</v>
      </c>
      <c r="K709" s="10">
        <v>447.45299999999992</v>
      </c>
      <c r="L709" s="12">
        <f>Sales_Fact[[#This Row],[Quantity New]]*Sales_Fact[[#This Row],[Unit_Price]]</f>
        <v>539.09999999999991</v>
      </c>
      <c r="M709" s="12">
        <f>Sales_Fact[[#This Row],[Quantity New*Unit Price]]-Sales_Fact[[#This Row],[Total_Amount]]</f>
        <v>91.646999999999991</v>
      </c>
      <c r="N709" s="12">
        <f>Sales_Fact[[#This Row],[Actual Discount]]/Sales_Fact[[#This Row],[Quantity New*Unit Price]]</f>
        <v>0.17</v>
      </c>
    </row>
    <row r="710" spans="1:14" x14ac:dyDescent="0.3">
      <c r="A710" t="s">
        <v>2534</v>
      </c>
      <c r="B710" s="1">
        <v>45572</v>
      </c>
      <c r="C710" t="s">
        <v>1380</v>
      </c>
      <c r="D710" t="s">
        <v>1610</v>
      </c>
      <c r="E710" t="s">
        <v>1769</v>
      </c>
      <c r="F710">
        <v>4</v>
      </c>
      <c r="G710" s="4">
        <f>IF(ISBLANK(Sales_Fact[[#This Row],[Quantity]]),AVERAGEIF(E:E,Sales_Fact[[#This Row],[Store_ID]],F:F),Sales_Fact[[#This Row],[Quantity]])</f>
        <v>4</v>
      </c>
      <c r="H710">
        <v>681.08</v>
      </c>
      <c r="I710">
        <v>0</v>
      </c>
      <c r="J710" t="s">
        <v>1826</v>
      </c>
      <c r="K710" s="10">
        <v>2724.32</v>
      </c>
      <c r="L710" s="12">
        <f>Sales_Fact[[#This Row],[Quantity New]]*Sales_Fact[[#This Row],[Unit_Price]]</f>
        <v>2724.32</v>
      </c>
      <c r="M710" s="12">
        <f>Sales_Fact[[#This Row],[Quantity New*Unit Price]]-Sales_Fact[[#This Row],[Total_Amount]]</f>
        <v>0</v>
      </c>
      <c r="N710" s="12">
        <f>Sales_Fact[[#This Row],[Actual Discount]]/Sales_Fact[[#This Row],[Quantity New*Unit Price]]</f>
        <v>0</v>
      </c>
    </row>
    <row r="711" spans="1:14" x14ac:dyDescent="0.3">
      <c r="A711" t="s">
        <v>2535</v>
      </c>
      <c r="B711" s="1">
        <v>45252</v>
      </c>
      <c r="C711" t="s">
        <v>1254</v>
      </c>
      <c r="D711" t="s">
        <v>1553</v>
      </c>
      <c r="E711" t="s">
        <v>1779</v>
      </c>
      <c r="F711">
        <v>4</v>
      </c>
      <c r="G711" s="4">
        <f>IF(ISBLANK(Sales_Fact[[#This Row],[Quantity]]),AVERAGEIF(E:E,Sales_Fact[[#This Row],[Store_ID]],F:F),Sales_Fact[[#This Row],[Quantity]])</f>
        <v>4</v>
      </c>
      <c r="H711">
        <v>723.44</v>
      </c>
      <c r="I711">
        <v>0.14000000000000001</v>
      </c>
      <c r="J711" t="s">
        <v>1826</v>
      </c>
      <c r="K711" s="10">
        <v>2488.6336000000001</v>
      </c>
      <c r="L711" s="12">
        <f>Sales_Fact[[#This Row],[Quantity New]]*Sales_Fact[[#This Row],[Unit_Price]]</f>
        <v>2893.76</v>
      </c>
      <c r="M711" s="12">
        <f>Sales_Fact[[#This Row],[Quantity New*Unit Price]]-Sales_Fact[[#This Row],[Total_Amount]]</f>
        <v>405.1264000000001</v>
      </c>
      <c r="N711" s="12">
        <f>Sales_Fact[[#This Row],[Actual Discount]]/Sales_Fact[[#This Row],[Quantity New*Unit Price]]</f>
        <v>0.14000000000000001</v>
      </c>
    </row>
    <row r="712" spans="1:14" x14ac:dyDescent="0.3">
      <c r="A712" t="s">
        <v>2536</v>
      </c>
      <c r="B712" s="1">
        <v>45939</v>
      </c>
      <c r="C712" t="s">
        <v>435</v>
      </c>
      <c r="D712" t="s">
        <v>1610</v>
      </c>
      <c r="E712" t="s">
        <v>1799</v>
      </c>
      <c r="F712">
        <v>4</v>
      </c>
      <c r="G712" s="4">
        <f>IF(ISBLANK(Sales_Fact[[#This Row],[Quantity]]),AVERAGEIF(E:E,Sales_Fact[[#This Row],[Store_ID]],F:F),Sales_Fact[[#This Row],[Quantity]])</f>
        <v>4</v>
      </c>
      <c r="H712">
        <v>471.89</v>
      </c>
      <c r="I712">
        <v>0.12</v>
      </c>
      <c r="J712" t="s">
        <v>1829</v>
      </c>
      <c r="K712" s="10">
        <v>1661.0527999999999</v>
      </c>
      <c r="L712" s="12">
        <f>Sales_Fact[[#This Row],[Quantity New]]*Sales_Fact[[#This Row],[Unit_Price]]</f>
        <v>1887.56</v>
      </c>
      <c r="M712" s="12">
        <f>Sales_Fact[[#This Row],[Quantity New*Unit Price]]-Sales_Fact[[#This Row],[Total_Amount]]</f>
        <v>226.50720000000001</v>
      </c>
      <c r="N712" s="12">
        <f>Sales_Fact[[#This Row],[Actual Discount]]/Sales_Fact[[#This Row],[Quantity New*Unit Price]]</f>
        <v>0.12000000000000001</v>
      </c>
    </row>
    <row r="713" spans="1:14" x14ac:dyDescent="0.3">
      <c r="A713" t="s">
        <v>2537</v>
      </c>
      <c r="B713" s="1">
        <v>45559</v>
      </c>
      <c r="C713" t="s">
        <v>1145</v>
      </c>
      <c r="D713" t="s">
        <v>1690</v>
      </c>
      <c r="E713" t="s">
        <v>1807</v>
      </c>
      <c r="F713">
        <v>1</v>
      </c>
      <c r="G713" s="4">
        <f>IF(ISBLANK(Sales_Fact[[#This Row],[Quantity]]),AVERAGEIF(E:E,Sales_Fact[[#This Row],[Store_ID]],F:F),Sales_Fact[[#This Row],[Quantity]])</f>
        <v>1</v>
      </c>
      <c r="H713">
        <v>613.17999999999995</v>
      </c>
      <c r="I713">
        <v>0.14000000000000001</v>
      </c>
      <c r="J713" t="s">
        <v>1829</v>
      </c>
      <c r="K713" s="10">
        <v>527.33479999999997</v>
      </c>
      <c r="L713" s="12">
        <f>Sales_Fact[[#This Row],[Quantity New]]*Sales_Fact[[#This Row],[Unit_Price]]</f>
        <v>613.17999999999995</v>
      </c>
      <c r="M713" s="12">
        <f>Sales_Fact[[#This Row],[Quantity New*Unit Price]]-Sales_Fact[[#This Row],[Total_Amount]]</f>
        <v>85.845199999999977</v>
      </c>
      <c r="N713" s="12">
        <f>Sales_Fact[[#This Row],[Actual Discount]]/Sales_Fact[[#This Row],[Quantity New*Unit Price]]</f>
        <v>0.13999999999999999</v>
      </c>
    </row>
    <row r="714" spans="1:14" x14ac:dyDescent="0.3">
      <c r="A714" t="s">
        <v>2538</v>
      </c>
      <c r="B714" s="1">
        <v>45229</v>
      </c>
      <c r="C714" t="s">
        <v>195</v>
      </c>
      <c r="D714" t="s">
        <v>1634</v>
      </c>
      <c r="E714" t="s">
        <v>1769</v>
      </c>
      <c r="F714">
        <v>1</v>
      </c>
      <c r="G714" s="4">
        <f>IF(ISBLANK(Sales_Fact[[#This Row],[Quantity]]),AVERAGEIF(E:E,Sales_Fact[[#This Row],[Store_ID]],F:F),Sales_Fact[[#This Row],[Quantity]])</f>
        <v>1</v>
      </c>
      <c r="H714">
        <v>651.30999999999995</v>
      </c>
      <c r="I714">
        <v>0.24</v>
      </c>
      <c r="J714" t="s">
        <v>1826</v>
      </c>
      <c r="K714" s="10">
        <v>494.99560000000002</v>
      </c>
      <c r="L714" s="12">
        <f>Sales_Fact[[#This Row],[Quantity New]]*Sales_Fact[[#This Row],[Unit_Price]]</f>
        <v>651.30999999999995</v>
      </c>
      <c r="M714" s="12">
        <f>Sales_Fact[[#This Row],[Quantity New*Unit Price]]-Sales_Fact[[#This Row],[Total_Amount]]</f>
        <v>156.31439999999992</v>
      </c>
      <c r="N714" s="12">
        <f>Sales_Fact[[#This Row],[Actual Discount]]/Sales_Fact[[#This Row],[Quantity New*Unit Price]]</f>
        <v>0.23999999999999991</v>
      </c>
    </row>
    <row r="715" spans="1:14" x14ac:dyDescent="0.3">
      <c r="A715" t="s">
        <v>2539</v>
      </c>
      <c r="B715" s="1">
        <v>45333</v>
      </c>
      <c r="C715" t="s">
        <v>103</v>
      </c>
      <c r="D715" t="s">
        <v>1551</v>
      </c>
      <c r="E715" t="s">
        <v>1776</v>
      </c>
      <c r="F715">
        <v>2</v>
      </c>
      <c r="G715" s="4">
        <f>IF(ISBLANK(Sales_Fact[[#This Row],[Quantity]]),AVERAGEIF(E:E,Sales_Fact[[#This Row],[Store_ID]],F:F),Sales_Fact[[#This Row],[Quantity]])</f>
        <v>2</v>
      </c>
      <c r="H715">
        <v>635.14</v>
      </c>
      <c r="I715">
        <v>0.1</v>
      </c>
      <c r="J715" t="s">
        <v>1829</v>
      </c>
      <c r="K715" s="10">
        <v>1143.252</v>
      </c>
      <c r="L715" s="12">
        <f>Sales_Fact[[#This Row],[Quantity New]]*Sales_Fact[[#This Row],[Unit_Price]]</f>
        <v>1270.28</v>
      </c>
      <c r="M715" s="12">
        <f>Sales_Fact[[#This Row],[Quantity New*Unit Price]]-Sales_Fact[[#This Row],[Total_Amount]]</f>
        <v>127.02800000000002</v>
      </c>
      <c r="N715" s="12">
        <f>Sales_Fact[[#This Row],[Actual Discount]]/Sales_Fact[[#This Row],[Quantity New*Unit Price]]</f>
        <v>0.10000000000000002</v>
      </c>
    </row>
    <row r="716" spans="1:14" x14ac:dyDescent="0.3">
      <c r="A716" t="s">
        <v>2540</v>
      </c>
      <c r="B716" s="1">
        <v>45752</v>
      </c>
      <c r="C716" t="s">
        <v>1187</v>
      </c>
      <c r="D716" t="s">
        <v>1744</v>
      </c>
      <c r="E716" t="s">
        <v>1799</v>
      </c>
      <c r="F716">
        <v>4</v>
      </c>
      <c r="G716" s="4">
        <f>IF(ISBLANK(Sales_Fact[[#This Row],[Quantity]]),AVERAGEIF(E:E,Sales_Fact[[#This Row],[Store_ID]],F:F),Sales_Fact[[#This Row],[Quantity]])</f>
        <v>4</v>
      </c>
      <c r="H716">
        <v>912.61</v>
      </c>
      <c r="I716">
        <v>0.14000000000000001</v>
      </c>
      <c r="J716" t="s">
        <v>1824</v>
      </c>
      <c r="K716" s="10">
        <v>3139.3784000000001</v>
      </c>
      <c r="L716" s="12">
        <f>Sales_Fact[[#This Row],[Quantity New]]*Sales_Fact[[#This Row],[Unit_Price]]</f>
        <v>3650.44</v>
      </c>
      <c r="M716" s="12">
        <f>Sales_Fact[[#This Row],[Quantity New*Unit Price]]-Sales_Fact[[#This Row],[Total_Amount]]</f>
        <v>511.0616</v>
      </c>
      <c r="N716" s="12">
        <f>Sales_Fact[[#This Row],[Actual Discount]]/Sales_Fact[[#This Row],[Quantity New*Unit Price]]</f>
        <v>0.13999999999999999</v>
      </c>
    </row>
    <row r="717" spans="1:14" x14ac:dyDescent="0.3">
      <c r="A717" t="s">
        <v>2541</v>
      </c>
      <c r="B717" s="1">
        <v>45795</v>
      </c>
      <c r="C717" t="s">
        <v>872</v>
      </c>
      <c r="D717" t="s">
        <v>1642</v>
      </c>
      <c r="E717" t="s">
        <v>1779</v>
      </c>
      <c r="F717">
        <v>3</v>
      </c>
      <c r="G717" s="4">
        <f>IF(ISBLANK(Sales_Fact[[#This Row],[Quantity]]),AVERAGEIF(E:E,Sales_Fact[[#This Row],[Store_ID]],F:F),Sales_Fact[[#This Row],[Quantity]])</f>
        <v>3</v>
      </c>
      <c r="H717">
        <v>79.77</v>
      </c>
      <c r="I717">
        <v>0.09</v>
      </c>
      <c r="J717" t="s">
        <v>1824</v>
      </c>
      <c r="K717" s="10">
        <v>217.77209999999999</v>
      </c>
      <c r="L717" s="12">
        <f>Sales_Fact[[#This Row],[Quantity New]]*Sales_Fact[[#This Row],[Unit_Price]]</f>
        <v>239.31</v>
      </c>
      <c r="M717" s="12">
        <f>Sales_Fact[[#This Row],[Quantity New*Unit Price]]-Sales_Fact[[#This Row],[Total_Amount]]</f>
        <v>21.537900000000008</v>
      </c>
      <c r="N717" s="12">
        <f>Sales_Fact[[#This Row],[Actual Discount]]/Sales_Fact[[#This Row],[Quantity New*Unit Price]]</f>
        <v>9.0000000000000024E-2</v>
      </c>
    </row>
    <row r="718" spans="1:14" x14ac:dyDescent="0.3">
      <c r="A718" t="s">
        <v>2542</v>
      </c>
      <c r="B718" s="1">
        <v>45755</v>
      </c>
      <c r="C718" t="s">
        <v>881</v>
      </c>
      <c r="D718" t="s">
        <v>1736</v>
      </c>
      <c r="E718" t="s">
        <v>1801</v>
      </c>
      <c r="F718">
        <v>4</v>
      </c>
      <c r="G718" s="4">
        <f>IF(ISBLANK(Sales_Fact[[#This Row],[Quantity]]),AVERAGEIF(E:E,Sales_Fact[[#This Row],[Store_ID]],F:F),Sales_Fact[[#This Row],[Quantity]])</f>
        <v>4</v>
      </c>
      <c r="H718">
        <v>603.52</v>
      </c>
      <c r="I718">
        <v>0.25</v>
      </c>
      <c r="J718" t="s">
        <v>1824</v>
      </c>
      <c r="K718" s="10">
        <v>1810.56</v>
      </c>
      <c r="L718" s="12">
        <f>Sales_Fact[[#This Row],[Quantity New]]*Sales_Fact[[#This Row],[Unit_Price]]</f>
        <v>2414.08</v>
      </c>
      <c r="M718" s="12">
        <f>Sales_Fact[[#This Row],[Quantity New*Unit Price]]-Sales_Fact[[#This Row],[Total_Amount]]</f>
        <v>603.52</v>
      </c>
      <c r="N718" s="12">
        <f>Sales_Fact[[#This Row],[Actual Discount]]/Sales_Fact[[#This Row],[Quantity New*Unit Price]]</f>
        <v>0.25</v>
      </c>
    </row>
    <row r="719" spans="1:14" x14ac:dyDescent="0.3">
      <c r="A719" t="s">
        <v>2543</v>
      </c>
      <c r="B719" s="1">
        <v>45625</v>
      </c>
      <c r="C719" t="s">
        <v>281</v>
      </c>
      <c r="D719" t="s">
        <v>1702</v>
      </c>
      <c r="E719" t="s">
        <v>1794</v>
      </c>
      <c r="F719">
        <v>4</v>
      </c>
      <c r="G719" s="4">
        <f>IF(ISBLANK(Sales_Fact[[#This Row],[Quantity]]),AVERAGEIF(E:E,Sales_Fact[[#This Row],[Store_ID]],F:F),Sales_Fact[[#This Row],[Quantity]])</f>
        <v>4</v>
      </c>
      <c r="H719">
        <v>453.12</v>
      </c>
      <c r="I719">
        <v>0.23</v>
      </c>
      <c r="J719" t="s">
        <v>1829</v>
      </c>
      <c r="K719" s="10">
        <v>1395.6096</v>
      </c>
      <c r="L719" s="12">
        <f>Sales_Fact[[#This Row],[Quantity New]]*Sales_Fact[[#This Row],[Unit_Price]]</f>
        <v>1812.48</v>
      </c>
      <c r="M719" s="12">
        <f>Sales_Fact[[#This Row],[Quantity New*Unit Price]]-Sales_Fact[[#This Row],[Total_Amount]]</f>
        <v>416.87040000000002</v>
      </c>
      <c r="N719" s="12">
        <f>Sales_Fact[[#This Row],[Actual Discount]]/Sales_Fact[[#This Row],[Quantity New*Unit Price]]</f>
        <v>0.23</v>
      </c>
    </row>
    <row r="720" spans="1:14" x14ac:dyDescent="0.3">
      <c r="A720" t="s">
        <v>2544</v>
      </c>
      <c r="B720" s="1">
        <v>45656</v>
      </c>
      <c r="C720" t="s">
        <v>1527</v>
      </c>
      <c r="D720" t="s">
        <v>1614</v>
      </c>
      <c r="E720" t="s">
        <v>1786</v>
      </c>
      <c r="F720">
        <v>2</v>
      </c>
      <c r="G720" s="4">
        <f>IF(ISBLANK(Sales_Fact[[#This Row],[Quantity]]),AVERAGEIF(E:E,Sales_Fact[[#This Row],[Store_ID]],F:F),Sales_Fact[[#This Row],[Quantity]])</f>
        <v>2</v>
      </c>
      <c r="H720">
        <v>974.35</v>
      </c>
      <c r="I720">
        <v>0.15</v>
      </c>
      <c r="J720" t="s">
        <v>1824</v>
      </c>
      <c r="K720" s="10">
        <v>1656.395</v>
      </c>
      <c r="L720" s="12">
        <f>Sales_Fact[[#This Row],[Quantity New]]*Sales_Fact[[#This Row],[Unit_Price]]</f>
        <v>1948.7</v>
      </c>
      <c r="M720" s="12">
        <f>Sales_Fact[[#This Row],[Quantity New*Unit Price]]-Sales_Fact[[#This Row],[Total_Amount]]</f>
        <v>292.30500000000006</v>
      </c>
      <c r="N720" s="12">
        <f>Sales_Fact[[#This Row],[Actual Discount]]/Sales_Fact[[#This Row],[Quantity New*Unit Price]]</f>
        <v>0.15000000000000002</v>
      </c>
    </row>
    <row r="721" spans="1:14" x14ac:dyDescent="0.3">
      <c r="A721" t="s">
        <v>2545</v>
      </c>
      <c r="B721" s="1">
        <v>45824</v>
      </c>
      <c r="C721" t="s">
        <v>1466</v>
      </c>
      <c r="D721" t="s">
        <v>1738</v>
      </c>
      <c r="E721" t="s">
        <v>1807</v>
      </c>
      <c r="F721">
        <v>4</v>
      </c>
      <c r="G721" s="4">
        <f>IF(ISBLANK(Sales_Fact[[#This Row],[Quantity]]),AVERAGEIF(E:E,Sales_Fact[[#This Row],[Store_ID]],F:F),Sales_Fact[[#This Row],[Quantity]])</f>
        <v>4</v>
      </c>
      <c r="H721">
        <v>52.35</v>
      </c>
      <c r="I721">
        <v>0.23</v>
      </c>
      <c r="J721" t="s">
        <v>1829</v>
      </c>
      <c r="K721" s="10">
        <v>161.238</v>
      </c>
      <c r="L721" s="12">
        <f>Sales_Fact[[#This Row],[Quantity New]]*Sales_Fact[[#This Row],[Unit_Price]]</f>
        <v>209.4</v>
      </c>
      <c r="M721" s="12">
        <f>Sales_Fact[[#This Row],[Quantity New*Unit Price]]-Sales_Fact[[#This Row],[Total_Amount]]</f>
        <v>48.162000000000006</v>
      </c>
      <c r="N721" s="12">
        <f>Sales_Fact[[#This Row],[Actual Discount]]/Sales_Fact[[#This Row],[Quantity New*Unit Price]]</f>
        <v>0.23</v>
      </c>
    </row>
    <row r="722" spans="1:14" x14ac:dyDescent="0.3">
      <c r="A722" t="s">
        <v>2546</v>
      </c>
      <c r="B722" s="1">
        <v>45824</v>
      </c>
      <c r="C722" t="s">
        <v>1157</v>
      </c>
      <c r="D722" t="s">
        <v>1678</v>
      </c>
      <c r="E722" t="s">
        <v>1807</v>
      </c>
      <c r="F722">
        <v>3</v>
      </c>
      <c r="G722" s="4">
        <f>IF(ISBLANK(Sales_Fact[[#This Row],[Quantity]]),AVERAGEIF(E:E,Sales_Fact[[#This Row],[Store_ID]],F:F),Sales_Fact[[#This Row],[Quantity]])</f>
        <v>3</v>
      </c>
      <c r="H722">
        <v>681.58</v>
      </c>
      <c r="I722">
        <v>0.23</v>
      </c>
      <c r="J722" t="s">
        <v>1824</v>
      </c>
      <c r="K722" s="10">
        <v>1574.4498000000001</v>
      </c>
      <c r="L722" s="12">
        <f>Sales_Fact[[#This Row],[Quantity New]]*Sales_Fact[[#This Row],[Unit_Price]]</f>
        <v>2044.7400000000002</v>
      </c>
      <c r="M722" s="12">
        <f>Sales_Fact[[#This Row],[Quantity New*Unit Price]]-Sales_Fact[[#This Row],[Total_Amount]]</f>
        <v>470.29020000000014</v>
      </c>
      <c r="N722" s="12">
        <f>Sales_Fact[[#This Row],[Actual Discount]]/Sales_Fact[[#This Row],[Quantity New*Unit Price]]</f>
        <v>0.23000000000000004</v>
      </c>
    </row>
    <row r="723" spans="1:14" x14ac:dyDescent="0.3">
      <c r="A723" t="s">
        <v>2547</v>
      </c>
      <c r="B723" s="1">
        <v>45384</v>
      </c>
      <c r="C723" t="s">
        <v>585</v>
      </c>
      <c r="D723" t="s">
        <v>1714</v>
      </c>
      <c r="E723" t="s">
        <v>1801</v>
      </c>
      <c r="F723">
        <v>3</v>
      </c>
      <c r="G723" s="4">
        <f>IF(ISBLANK(Sales_Fact[[#This Row],[Quantity]]),AVERAGEIF(E:E,Sales_Fact[[#This Row],[Store_ID]],F:F),Sales_Fact[[#This Row],[Quantity]])</f>
        <v>3</v>
      </c>
      <c r="H723">
        <v>71.23</v>
      </c>
      <c r="I723">
        <v>0.03</v>
      </c>
      <c r="J723" t="s">
        <v>1824</v>
      </c>
      <c r="K723" s="10">
        <v>207.27930000000001</v>
      </c>
      <c r="L723" s="12">
        <f>Sales_Fact[[#This Row],[Quantity New]]*Sales_Fact[[#This Row],[Unit_Price]]</f>
        <v>213.69</v>
      </c>
      <c r="M723" s="12">
        <f>Sales_Fact[[#This Row],[Quantity New*Unit Price]]-Sales_Fact[[#This Row],[Total_Amount]]</f>
        <v>6.4106999999999914</v>
      </c>
      <c r="N723" s="12">
        <f>Sales_Fact[[#This Row],[Actual Discount]]/Sales_Fact[[#This Row],[Quantity New*Unit Price]]</f>
        <v>2.9999999999999961E-2</v>
      </c>
    </row>
    <row r="724" spans="1:14" x14ac:dyDescent="0.3">
      <c r="A724" t="s">
        <v>2548</v>
      </c>
      <c r="B724" s="1">
        <v>45379</v>
      </c>
      <c r="C724" t="s">
        <v>773</v>
      </c>
      <c r="D724" t="s">
        <v>1578</v>
      </c>
      <c r="E724" t="s">
        <v>1799</v>
      </c>
      <c r="F724">
        <v>1</v>
      </c>
      <c r="G724" s="4">
        <f>IF(ISBLANK(Sales_Fact[[#This Row],[Quantity]]),AVERAGEIF(E:E,Sales_Fact[[#This Row],[Store_ID]],F:F),Sales_Fact[[#This Row],[Quantity]])</f>
        <v>1</v>
      </c>
      <c r="H724">
        <v>31.36</v>
      </c>
      <c r="I724">
        <v>0.21</v>
      </c>
      <c r="J724" t="s">
        <v>1829</v>
      </c>
      <c r="K724" s="10">
        <v>24.7744</v>
      </c>
      <c r="L724" s="12">
        <f>Sales_Fact[[#This Row],[Quantity New]]*Sales_Fact[[#This Row],[Unit_Price]]</f>
        <v>31.36</v>
      </c>
      <c r="M724" s="12">
        <f>Sales_Fact[[#This Row],[Quantity New*Unit Price]]-Sales_Fact[[#This Row],[Total_Amount]]</f>
        <v>6.5855999999999995</v>
      </c>
      <c r="N724" s="12">
        <f>Sales_Fact[[#This Row],[Actual Discount]]/Sales_Fact[[#This Row],[Quantity New*Unit Price]]</f>
        <v>0.21</v>
      </c>
    </row>
    <row r="725" spans="1:14" x14ac:dyDescent="0.3">
      <c r="A725" t="s">
        <v>2549</v>
      </c>
      <c r="B725" s="1">
        <v>45674</v>
      </c>
      <c r="C725" t="s">
        <v>1071</v>
      </c>
      <c r="D725" t="s">
        <v>1630</v>
      </c>
      <c r="E725" t="s">
        <v>1797</v>
      </c>
      <c r="F725">
        <v>2</v>
      </c>
      <c r="G725" s="4">
        <f>IF(ISBLANK(Sales_Fact[[#This Row],[Quantity]]),AVERAGEIF(E:E,Sales_Fact[[#This Row],[Store_ID]],F:F),Sales_Fact[[#This Row],[Quantity]])</f>
        <v>2</v>
      </c>
      <c r="H725">
        <v>555.54999999999995</v>
      </c>
      <c r="I725">
        <v>0.14000000000000001</v>
      </c>
      <c r="J725" t="s">
        <v>1824</v>
      </c>
      <c r="K725" s="10">
        <v>955.54599999999994</v>
      </c>
      <c r="L725" s="12">
        <f>Sales_Fact[[#This Row],[Quantity New]]*Sales_Fact[[#This Row],[Unit_Price]]</f>
        <v>1111.0999999999999</v>
      </c>
      <c r="M725" s="12">
        <f>Sales_Fact[[#This Row],[Quantity New*Unit Price]]-Sales_Fact[[#This Row],[Total_Amount]]</f>
        <v>155.55399999999997</v>
      </c>
      <c r="N725" s="12">
        <f>Sales_Fact[[#This Row],[Actual Discount]]/Sales_Fact[[#This Row],[Quantity New*Unit Price]]</f>
        <v>0.13999999999999999</v>
      </c>
    </row>
    <row r="726" spans="1:14" x14ac:dyDescent="0.3">
      <c r="A726" t="s">
        <v>2550</v>
      </c>
      <c r="B726" s="1">
        <v>45760</v>
      </c>
      <c r="C726" t="s">
        <v>803</v>
      </c>
      <c r="D726" t="s">
        <v>1680</v>
      </c>
      <c r="E726" t="s">
        <v>1804</v>
      </c>
      <c r="F726">
        <v>4</v>
      </c>
      <c r="G726" s="4">
        <f>IF(ISBLANK(Sales_Fact[[#This Row],[Quantity]]),AVERAGEIF(E:E,Sales_Fact[[#This Row],[Store_ID]],F:F),Sales_Fact[[#This Row],[Quantity]])</f>
        <v>4</v>
      </c>
      <c r="H726">
        <v>805.99</v>
      </c>
      <c r="I726">
        <v>0.06</v>
      </c>
      <c r="J726" t="s">
        <v>1824</v>
      </c>
      <c r="K726" s="10">
        <v>3030.5223999999998</v>
      </c>
      <c r="L726" s="12">
        <f>Sales_Fact[[#This Row],[Quantity New]]*Sales_Fact[[#This Row],[Unit_Price]]</f>
        <v>3223.96</v>
      </c>
      <c r="M726" s="12">
        <f>Sales_Fact[[#This Row],[Quantity New*Unit Price]]-Sales_Fact[[#This Row],[Total_Amount]]</f>
        <v>193.4376000000002</v>
      </c>
      <c r="N726" s="12">
        <f>Sales_Fact[[#This Row],[Actual Discount]]/Sales_Fact[[#This Row],[Quantity New*Unit Price]]</f>
        <v>6.000000000000006E-2</v>
      </c>
    </row>
    <row r="727" spans="1:14" x14ac:dyDescent="0.3">
      <c r="A727" t="s">
        <v>2551</v>
      </c>
      <c r="B727" s="1">
        <v>45474</v>
      </c>
      <c r="C727" t="s">
        <v>1211</v>
      </c>
      <c r="D727" t="s">
        <v>1690</v>
      </c>
      <c r="E727" t="s">
        <v>1757</v>
      </c>
      <c r="F727">
        <v>1</v>
      </c>
      <c r="G727" s="4">
        <f>IF(ISBLANK(Sales_Fact[[#This Row],[Quantity]]),AVERAGEIF(E:E,Sales_Fact[[#This Row],[Store_ID]],F:F),Sales_Fact[[#This Row],[Quantity]])</f>
        <v>1</v>
      </c>
      <c r="H727">
        <v>506.55</v>
      </c>
      <c r="I727">
        <v>0.28000000000000003</v>
      </c>
      <c r="J727" t="s">
        <v>1824</v>
      </c>
      <c r="K727" s="10">
        <v>364.71600000000001</v>
      </c>
      <c r="L727" s="12">
        <f>Sales_Fact[[#This Row],[Quantity New]]*Sales_Fact[[#This Row],[Unit_Price]]</f>
        <v>506.55</v>
      </c>
      <c r="M727" s="12">
        <f>Sales_Fact[[#This Row],[Quantity New*Unit Price]]-Sales_Fact[[#This Row],[Total_Amount]]</f>
        <v>141.834</v>
      </c>
      <c r="N727" s="12">
        <f>Sales_Fact[[#This Row],[Actual Discount]]/Sales_Fact[[#This Row],[Quantity New*Unit Price]]</f>
        <v>0.28000000000000003</v>
      </c>
    </row>
    <row r="728" spans="1:14" x14ac:dyDescent="0.3">
      <c r="A728" t="s">
        <v>2552</v>
      </c>
      <c r="B728" s="1">
        <v>45640</v>
      </c>
      <c r="C728" t="s">
        <v>447</v>
      </c>
      <c r="D728" t="s">
        <v>1630</v>
      </c>
      <c r="E728" t="s">
        <v>1792</v>
      </c>
      <c r="F728">
        <v>3</v>
      </c>
      <c r="G728" s="4">
        <f>IF(ISBLANK(Sales_Fact[[#This Row],[Quantity]]),AVERAGEIF(E:E,Sales_Fact[[#This Row],[Store_ID]],F:F),Sales_Fact[[#This Row],[Quantity]])</f>
        <v>3</v>
      </c>
      <c r="H728">
        <v>28.69</v>
      </c>
      <c r="I728">
        <v>0.02</v>
      </c>
      <c r="J728" t="s">
        <v>1824</v>
      </c>
      <c r="K728" s="10">
        <v>84.348600000000005</v>
      </c>
      <c r="L728" s="12">
        <f>Sales_Fact[[#This Row],[Quantity New]]*Sales_Fact[[#This Row],[Unit_Price]]</f>
        <v>86.070000000000007</v>
      </c>
      <c r="M728" s="12">
        <f>Sales_Fact[[#This Row],[Quantity New*Unit Price]]-Sales_Fact[[#This Row],[Total_Amount]]</f>
        <v>1.7214000000000027</v>
      </c>
      <c r="N728" s="12">
        <f>Sales_Fact[[#This Row],[Actual Discount]]/Sales_Fact[[#This Row],[Quantity New*Unit Price]]</f>
        <v>2.0000000000000028E-2</v>
      </c>
    </row>
    <row r="729" spans="1:14" x14ac:dyDescent="0.3">
      <c r="A729" t="s">
        <v>2553</v>
      </c>
      <c r="B729" s="1">
        <v>45253</v>
      </c>
      <c r="C729" t="s">
        <v>1208</v>
      </c>
      <c r="D729" t="s">
        <v>1700</v>
      </c>
      <c r="E729" t="s">
        <v>1769</v>
      </c>
      <c r="F729">
        <v>1</v>
      </c>
      <c r="G729" s="4">
        <f>IF(ISBLANK(Sales_Fact[[#This Row],[Quantity]]),AVERAGEIF(E:E,Sales_Fact[[#This Row],[Store_ID]],F:F),Sales_Fact[[#This Row],[Quantity]])</f>
        <v>1</v>
      </c>
      <c r="H729">
        <v>106.07</v>
      </c>
      <c r="I729">
        <v>0.23</v>
      </c>
      <c r="J729" t="s">
        <v>1829</v>
      </c>
      <c r="K729" s="10">
        <v>81.673900000000003</v>
      </c>
      <c r="L729" s="12">
        <f>Sales_Fact[[#This Row],[Quantity New]]*Sales_Fact[[#This Row],[Unit_Price]]</f>
        <v>106.07</v>
      </c>
      <c r="M729" s="12">
        <f>Sales_Fact[[#This Row],[Quantity New*Unit Price]]-Sales_Fact[[#This Row],[Total_Amount]]</f>
        <v>24.39609999999999</v>
      </c>
      <c r="N729" s="12">
        <f>Sales_Fact[[#This Row],[Actual Discount]]/Sales_Fact[[#This Row],[Quantity New*Unit Price]]</f>
        <v>0.22999999999999993</v>
      </c>
    </row>
    <row r="730" spans="1:14" x14ac:dyDescent="0.3">
      <c r="A730" t="s">
        <v>2554</v>
      </c>
      <c r="B730" s="1">
        <v>45225</v>
      </c>
      <c r="C730" t="s">
        <v>830</v>
      </c>
      <c r="D730" t="s">
        <v>1730</v>
      </c>
      <c r="E730" t="s">
        <v>1752</v>
      </c>
      <c r="F730">
        <v>4</v>
      </c>
      <c r="G730" s="4">
        <f>IF(ISBLANK(Sales_Fact[[#This Row],[Quantity]]),AVERAGEIF(E:E,Sales_Fact[[#This Row],[Store_ID]],F:F),Sales_Fact[[#This Row],[Quantity]])</f>
        <v>4</v>
      </c>
      <c r="H730">
        <v>289.77</v>
      </c>
      <c r="I730">
        <v>0.06</v>
      </c>
      <c r="J730" t="s">
        <v>1826</v>
      </c>
      <c r="K730" s="10">
        <v>1089.5352</v>
      </c>
      <c r="L730" s="12">
        <f>Sales_Fact[[#This Row],[Quantity New]]*Sales_Fact[[#This Row],[Unit_Price]]</f>
        <v>1159.08</v>
      </c>
      <c r="M730" s="12">
        <f>Sales_Fact[[#This Row],[Quantity New*Unit Price]]-Sales_Fact[[#This Row],[Total_Amount]]</f>
        <v>69.544799999999896</v>
      </c>
      <c r="N730" s="12">
        <f>Sales_Fact[[#This Row],[Actual Discount]]/Sales_Fact[[#This Row],[Quantity New*Unit Price]]</f>
        <v>5.9999999999999915E-2</v>
      </c>
    </row>
    <row r="731" spans="1:14" x14ac:dyDescent="0.3">
      <c r="A731" t="s">
        <v>2555</v>
      </c>
      <c r="B731" s="1">
        <v>45263</v>
      </c>
      <c r="C731" t="s">
        <v>523</v>
      </c>
      <c r="D731" t="s">
        <v>1714</v>
      </c>
      <c r="E731" t="s">
        <v>1810</v>
      </c>
      <c r="F731">
        <v>2</v>
      </c>
      <c r="G731" s="4">
        <f>IF(ISBLANK(Sales_Fact[[#This Row],[Quantity]]),AVERAGEIF(E:E,Sales_Fact[[#This Row],[Store_ID]],F:F),Sales_Fact[[#This Row],[Quantity]])</f>
        <v>2</v>
      </c>
      <c r="H731">
        <v>354.26</v>
      </c>
      <c r="I731">
        <v>0.01</v>
      </c>
      <c r="J731" t="s">
        <v>1829</v>
      </c>
      <c r="K731" s="10">
        <v>701.4348</v>
      </c>
      <c r="L731" s="12">
        <f>Sales_Fact[[#This Row],[Quantity New]]*Sales_Fact[[#This Row],[Unit_Price]]</f>
        <v>708.52</v>
      </c>
      <c r="M731" s="12">
        <f>Sales_Fact[[#This Row],[Quantity New*Unit Price]]-Sales_Fact[[#This Row],[Total_Amount]]</f>
        <v>7.0851999999999862</v>
      </c>
      <c r="N731" s="12">
        <f>Sales_Fact[[#This Row],[Actual Discount]]/Sales_Fact[[#This Row],[Quantity New*Unit Price]]</f>
        <v>9.9999999999999811E-3</v>
      </c>
    </row>
    <row r="732" spans="1:14" x14ac:dyDescent="0.3">
      <c r="A732" t="s">
        <v>2556</v>
      </c>
      <c r="B732" s="1">
        <v>45554</v>
      </c>
      <c r="C732" t="s">
        <v>1202</v>
      </c>
      <c r="D732" t="s">
        <v>1684</v>
      </c>
      <c r="E732" t="s">
        <v>1799</v>
      </c>
      <c r="F732">
        <v>1</v>
      </c>
      <c r="G732" s="4">
        <f>IF(ISBLANK(Sales_Fact[[#This Row],[Quantity]]),AVERAGEIF(E:E,Sales_Fact[[#This Row],[Store_ID]],F:F),Sales_Fact[[#This Row],[Quantity]])</f>
        <v>1</v>
      </c>
      <c r="H732">
        <v>522.72</v>
      </c>
      <c r="I732">
        <v>0.25</v>
      </c>
      <c r="J732" t="s">
        <v>1826</v>
      </c>
      <c r="K732" s="10">
        <v>392.04</v>
      </c>
      <c r="L732" s="12">
        <f>Sales_Fact[[#This Row],[Quantity New]]*Sales_Fact[[#This Row],[Unit_Price]]</f>
        <v>522.72</v>
      </c>
      <c r="M732" s="12">
        <f>Sales_Fact[[#This Row],[Quantity New*Unit Price]]-Sales_Fact[[#This Row],[Total_Amount]]</f>
        <v>130.68</v>
      </c>
      <c r="N732" s="12">
        <f>Sales_Fact[[#This Row],[Actual Discount]]/Sales_Fact[[#This Row],[Quantity New*Unit Price]]</f>
        <v>0.25</v>
      </c>
    </row>
    <row r="733" spans="1:14" x14ac:dyDescent="0.3">
      <c r="A733" t="s">
        <v>2557</v>
      </c>
      <c r="B733" s="1">
        <v>45569</v>
      </c>
      <c r="C733" t="s">
        <v>214</v>
      </c>
      <c r="D733" t="s">
        <v>1555</v>
      </c>
      <c r="E733" t="s">
        <v>1786</v>
      </c>
      <c r="F733">
        <v>3</v>
      </c>
      <c r="G733" s="4">
        <f>IF(ISBLANK(Sales_Fact[[#This Row],[Quantity]]),AVERAGEIF(E:E,Sales_Fact[[#This Row],[Store_ID]],F:F),Sales_Fact[[#This Row],[Quantity]])</f>
        <v>3</v>
      </c>
      <c r="H733">
        <v>966.02</v>
      </c>
      <c r="I733">
        <v>0.03</v>
      </c>
      <c r="J733" t="s">
        <v>1829</v>
      </c>
      <c r="K733" s="10">
        <v>2811.1181999999999</v>
      </c>
      <c r="L733" s="12">
        <f>Sales_Fact[[#This Row],[Quantity New]]*Sales_Fact[[#This Row],[Unit_Price]]</f>
        <v>2898.06</v>
      </c>
      <c r="M733" s="12">
        <f>Sales_Fact[[#This Row],[Quantity New*Unit Price]]-Sales_Fact[[#This Row],[Total_Amount]]</f>
        <v>86.941800000000057</v>
      </c>
      <c r="N733" s="12">
        <f>Sales_Fact[[#This Row],[Actual Discount]]/Sales_Fact[[#This Row],[Quantity New*Unit Price]]</f>
        <v>3.000000000000002E-2</v>
      </c>
    </row>
    <row r="734" spans="1:14" x14ac:dyDescent="0.3">
      <c r="A734" t="s">
        <v>2558</v>
      </c>
      <c r="B734" s="1">
        <v>45217</v>
      </c>
      <c r="C734" t="s">
        <v>724</v>
      </c>
      <c r="D734" t="s">
        <v>1648</v>
      </c>
      <c r="E734" t="s">
        <v>1807</v>
      </c>
      <c r="F734">
        <v>1</v>
      </c>
      <c r="G734" s="4">
        <f>IF(ISBLANK(Sales_Fact[[#This Row],[Quantity]]),AVERAGEIF(E:E,Sales_Fact[[#This Row],[Store_ID]],F:F),Sales_Fact[[#This Row],[Quantity]])</f>
        <v>1</v>
      </c>
      <c r="H734">
        <v>498.61</v>
      </c>
      <c r="I734">
        <v>0.04</v>
      </c>
      <c r="J734" t="s">
        <v>1826</v>
      </c>
      <c r="K734" s="10">
        <v>478.66559999999998</v>
      </c>
      <c r="L734" s="12">
        <f>Sales_Fact[[#This Row],[Quantity New]]*Sales_Fact[[#This Row],[Unit_Price]]</f>
        <v>498.61</v>
      </c>
      <c r="M734" s="12">
        <f>Sales_Fact[[#This Row],[Quantity New*Unit Price]]-Sales_Fact[[#This Row],[Total_Amount]]</f>
        <v>19.94440000000003</v>
      </c>
      <c r="N734" s="12">
        <f>Sales_Fact[[#This Row],[Actual Discount]]/Sales_Fact[[#This Row],[Quantity New*Unit Price]]</f>
        <v>4.0000000000000056E-2</v>
      </c>
    </row>
    <row r="735" spans="1:14" x14ac:dyDescent="0.3">
      <c r="A735" t="s">
        <v>2559</v>
      </c>
      <c r="B735" s="1">
        <v>45783</v>
      </c>
      <c r="C735" t="s">
        <v>1038</v>
      </c>
      <c r="D735" t="s">
        <v>1632</v>
      </c>
      <c r="E735" t="s">
        <v>1776</v>
      </c>
      <c r="F735">
        <v>4</v>
      </c>
      <c r="G735" s="4">
        <f>IF(ISBLANK(Sales_Fact[[#This Row],[Quantity]]),AVERAGEIF(E:E,Sales_Fact[[#This Row],[Store_ID]],F:F),Sales_Fact[[#This Row],[Quantity]])</f>
        <v>4</v>
      </c>
      <c r="H735">
        <v>758.27</v>
      </c>
      <c r="I735">
        <v>0.05</v>
      </c>
      <c r="J735" t="s">
        <v>1826</v>
      </c>
      <c r="K735" s="10">
        <v>2881.4259999999999</v>
      </c>
      <c r="L735" s="12">
        <f>Sales_Fact[[#This Row],[Quantity New]]*Sales_Fact[[#This Row],[Unit_Price]]</f>
        <v>3033.08</v>
      </c>
      <c r="M735" s="12">
        <f>Sales_Fact[[#This Row],[Quantity New*Unit Price]]-Sales_Fact[[#This Row],[Total_Amount]]</f>
        <v>151.654</v>
      </c>
      <c r="N735" s="12">
        <f>Sales_Fact[[#This Row],[Actual Discount]]/Sales_Fact[[#This Row],[Quantity New*Unit Price]]</f>
        <v>0.05</v>
      </c>
    </row>
    <row r="736" spans="1:14" x14ac:dyDescent="0.3">
      <c r="A736" t="s">
        <v>2560</v>
      </c>
      <c r="B736" s="1">
        <v>45371</v>
      </c>
      <c r="C736" t="s">
        <v>648</v>
      </c>
      <c r="D736" t="s">
        <v>1551</v>
      </c>
      <c r="E736" t="s">
        <v>1761</v>
      </c>
      <c r="F736">
        <v>2</v>
      </c>
      <c r="G736" s="4">
        <f>IF(ISBLANK(Sales_Fact[[#This Row],[Quantity]]),AVERAGEIF(E:E,Sales_Fact[[#This Row],[Store_ID]],F:F),Sales_Fact[[#This Row],[Quantity]])</f>
        <v>2</v>
      </c>
      <c r="H736">
        <v>371.03</v>
      </c>
      <c r="I736">
        <v>0.23</v>
      </c>
      <c r="J736" t="s">
        <v>1826</v>
      </c>
      <c r="K736" s="10">
        <v>571.38619999999992</v>
      </c>
      <c r="L736" s="12">
        <f>Sales_Fact[[#This Row],[Quantity New]]*Sales_Fact[[#This Row],[Unit_Price]]</f>
        <v>742.06</v>
      </c>
      <c r="M736" s="12">
        <f>Sales_Fact[[#This Row],[Quantity New*Unit Price]]-Sales_Fact[[#This Row],[Total_Amount]]</f>
        <v>170.67380000000003</v>
      </c>
      <c r="N736" s="12">
        <f>Sales_Fact[[#This Row],[Actual Discount]]/Sales_Fact[[#This Row],[Quantity New*Unit Price]]</f>
        <v>0.23000000000000007</v>
      </c>
    </row>
    <row r="737" spans="1:14" x14ac:dyDescent="0.3">
      <c r="A737" t="s">
        <v>2561</v>
      </c>
      <c r="B737" s="1">
        <v>45453</v>
      </c>
      <c r="C737" t="s">
        <v>1112</v>
      </c>
      <c r="D737" t="s">
        <v>1730</v>
      </c>
      <c r="E737" t="s">
        <v>1807</v>
      </c>
      <c r="F737">
        <v>1</v>
      </c>
      <c r="G737" s="4">
        <f>IF(ISBLANK(Sales_Fact[[#This Row],[Quantity]]),AVERAGEIF(E:E,Sales_Fact[[#This Row],[Store_ID]],F:F),Sales_Fact[[#This Row],[Quantity]])</f>
        <v>1</v>
      </c>
      <c r="H737">
        <v>230.32</v>
      </c>
      <c r="I737">
        <v>0.05</v>
      </c>
      <c r="J737" t="s">
        <v>1829</v>
      </c>
      <c r="K737" s="10">
        <v>218.804</v>
      </c>
      <c r="L737" s="12">
        <f>Sales_Fact[[#This Row],[Quantity New]]*Sales_Fact[[#This Row],[Unit_Price]]</f>
        <v>230.32</v>
      </c>
      <c r="M737" s="12">
        <f>Sales_Fact[[#This Row],[Quantity New*Unit Price]]-Sales_Fact[[#This Row],[Total_Amount]]</f>
        <v>11.515999999999991</v>
      </c>
      <c r="N737" s="12">
        <f>Sales_Fact[[#This Row],[Actual Discount]]/Sales_Fact[[#This Row],[Quantity New*Unit Price]]</f>
        <v>4.9999999999999961E-2</v>
      </c>
    </row>
    <row r="738" spans="1:14" x14ac:dyDescent="0.3">
      <c r="A738" t="s">
        <v>2562</v>
      </c>
      <c r="B738" s="1">
        <v>45526</v>
      </c>
      <c r="C738" t="s">
        <v>1074</v>
      </c>
      <c r="D738" t="s">
        <v>1670</v>
      </c>
      <c r="E738" t="s">
        <v>1776</v>
      </c>
      <c r="F738">
        <v>2</v>
      </c>
      <c r="G738" s="4">
        <f>IF(ISBLANK(Sales_Fact[[#This Row],[Quantity]]),AVERAGEIF(E:E,Sales_Fact[[#This Row],[Store_ID]],F:F),Sales_Fact[[#This Row],[Quantity]])</f>
        <v>2</v>
      </c>
      <c r="H738">
        <v>985.43</v>
      </c>
      <c r="I738">
        <v>0.28000000000000003</v>
      </c>
      <c r="J738" t="s">
        <v>1829</v>
      </c>
      <c r="K738" s="10">
        <v>1419.0192</v>
      </c>
      <c r="L738" s="12">
        <f>Sales_Fact[[#This Row],[Quantity New]]*Sales_Fact[[#This Row],[Unit_Price]]</f>
        <v>1970.86</v>
      </c>
      <c r="M738" s="12">
        <f>Sales_Fact[[#This Row],[Quantity New*Unit Price]]-Sales_Fact[[#This Row],[Total_Amount]]</f>
        <v>551.84079999999994</v>
      </c>
      <c r="N738" s="12">
        <f>Sales_Fact[[#This Row],[Actual Discount]]/Sales_Fact[[#This Row],[Quantity New*Unit Price]]</f>
        <v>0.27999999999999997</v>
      </c>
    </row>
    <row r="739" spans="1:14" x14ac:dyDescent="0.3">
      <c r="A739" t="s">
        <v>2563</v>
      </c>
      <c r="B739" s="1">
        <v>45756</v>
      </c>
      <c r="C739" t="s">
        <v>1310</v>
      </c>
      <c r="D739" t="s">
        <v>1565</v>
      </c>
      <c r="E739" t="s">
        <v>1769</v>
      </c>
      <c r="F739">
        <v>2</v>
      </c>
      <c r="G739" s="4">
        <f>IF(ISBLANK(Sales_Fact[[#This Row],[Quantity]]),AVERAGEIF(E:E,Sales_Fact[[#This Row],[Store_ID]],F:F),Sales_Fact[[#This Row],[Quantity]])</f>
        <v>2</v>
      </c>
      <c r="H739">
        <v>492.5</v>
      </c>
      <c r="I739">
        <v>0.3</v>
      </c>
      <c r="J739" t="s">
        <v>1826</v>
      </c>
      <c r="K739" s="10">
        <v>689.5</v>
      </c>
      <c r="L739" s="12">
        <f>Sales_Fact[[#This Row],[Quantity New]]*Sales_Fact[[#This Row],[Unit_Price]]</f>
        <v>985</v>
      </c>
      <c r="M739" s="12">
        <f>Sales_Fact[[#This Row],[Quantity New*Unit Price]]-Sales_Fact[[#This Row],[Total_Amount]]</f>
        <v>295.5</v>
      </c>
      <c r="N739" s="12">
        <f>Sales_Fact[[#This Row],[Actual Discount]]/Sales_Fact[[#This Row],[Quantity New*Unit Price]]</f>
        <v>0.3</v>
      </c>
    </row>
    <row r="740" spans="1:14" x14ac:dyDescent="0.3">
      <c r="A740" t="s">
        <v>2564</v>
      </c>
      <c r="B740" s="1">
        <v>45657</v>
      </c>
      <c r="C740" t="s">
        <v>1139</v>
      </c>
      <c r="D740" t="s">
        <v>1640</v>
      </c>
      <c r="E740" t="s">
        <v>1792</v>
      </c>
      <c r="F740">
        <v>2</v>
      </c>
      <c r="G740" s="4">
        <f>IF(ISBLANK(Sales_Fact[[#This Row],[Quantity]]),AVERAGEIF(E:E,Sales_Fact[[#This Row],[Store_ID]],F:F),Sales_Fact[[#This Row],[Quantity]])</f>
        <v>2</v>
      </c>
      <c r="H740">
        <v>213.69</v>
      </c>
      <c r="I740">
        <v>0.28000000000000003</v>
      </c>
      <c r="J740" t="s">
        <v>1826</v>
      </c>
      <c r="K740" s="10">
        <v>307.71359999999999</v>
      </c>
      <c r="L740" s="12">
        <f>Sales_Fact[[#This Row],[Quantity New]]*Sales_Fact[[#This Row],[Unit_Price]]</f>
        <v>427.38</v>
      </c>
      <c r="M740" s="12">
        <f>Sales_Fact[[#This Row],[Quantity New*Unit Price]]-Sales_Fact[[#This Row],[Total_Amount]]</f>
        <v>119.66640000000001</v>
      </c>
      <c r="N740" s="12">
        <f>Sales_Fact[[#This Row],[Actual Discount]]/Sales_Fact[[#This Row],[Quantity New*Unit Price]]</f>
        <v>0.28000000000000003</v>
      </c>
    </row>
    <row r="741" spans="1:14" x14ac:dyDescent="0.3">
      <c r="A741" t="s">
        <v>2565</v>
      </c>
      <c r="B741" s="1">
        <v>45716</v>
      </c>
      <c r="C741" t="s">
        <v>241</v>
      </c>
      <c r="D741" t="s">
        <v>1588</v>
      </c>
      <c r="E741" t="s">
        <v>1782</v>
      </c>
      <c r="F741">
        <v>4</v>
      </c>
      <c r="G741" s="4">
        <f>IF(ISBLANK(Sales_Fact[[#This Row],[Quantity]]),AVERAGEIF(E:E,Sales_Fact[[#This Row],[Store_ID]],F:F),Sales_Fact[[#This Row],[Quantity]])</f>
        <v>4</v>
      </c>
      <c r="H741">
        <v>618.83000000000004</v>
      </c>
      <c r="I741">
        <v>0.08</v>
      </c>
      <c r="J741" t="s">
        <v>1826</v>
      </c>
      <c r="K741" s="10">
        <v>2277.2944000000002</v>
      </c>
      <c r="L741" s="12">
        <f>Sales_Fact[[#This Row],[Quantity New]]*Sales_Fact[[#This Row],[Unit_Price]]</f>
        <v>2475.3200000000002</v>
      </c>
      <c r="M741" s="12">
        <f>Sales_Fact[[#This Row],[Quantity New*Unit Price]]-Sales_Fact[[#This Row],[Total_Amount]]</f>
        <v>198.02559999999994</v>
      </c>
      <c r="N741" s="12">
        <f>Sales_Fact[[#This Row],[Actual Discount]]/Sales_Fact[[#This Row],[Quantity New*Unit Price]]</f>
        <v>7.9999999999999974E-2</v>
      </c>
    </row>
    <row r="742" spans="1:14" x14ac:dyDescent="0.3">
      <c r="A742" t="s">
        <v>2566</v>
      </c>
      <c r="B742" s="1">
        <v>45313</v>
      </c>
      <c r="C742" t="s">
        <v>335</v>
      </c>
      <c r="D742" t="s">
        <v>1666</v>
      </c>
      <c r="E742" t="s">
        <v>1792</v>
      </c>
      <c r="F742">
        <v>2</v>
      </c>
      <c r="G742" s="4">
        <f>IF(ISBLANK(Sales_Fact[[#This Row],[Quantity]]),AVERAGEIF(E:E,Sales_Fact[[#This Row],[Store_ID]],F:F),Sales_Fact[[#This Row],[Quantity]])</f>
        <v>2</v>
      </c>
      <c r="H742">
        <v>81.16</v>
      </c>
      <c r="I742">
        <v>0.16</v>
      </c>
      <c r="J742" t="s">
        <v>1826</v>
      </c>
      <c r="K742" s="10">
        <v>136.34880000000001</v>
      </c>
      <c r="L742" s="12">
        <f>Sales_Fact[[#This Row],[Quantity New]]*Sales_Fact[[#This Row],[Unit_Price]]</f>
        <v>162.32</v>
      </c>
      <c r="M742" s="12">
        <f>Sales_Fact[[#This Row],[Quantity New*Unit Price]]-Sales_Fact[[#This Row],[Total_Amount]]</f>
        <v>25.971199999999982</v>
      </c>
      <c r="N742" s="12">
        <f>Sales_Fact[[#This Row],[Actual Discount]]/Sales_Fact[[#This Row],[Quantity New*Unit Price]]</f>
        <v>0.15999999999999989</v>
      </c>
    </row>
    <row r="743" spans="1:14" x14ac:dyDescent="0.3">
      <c r="A743" t="s">
        <v>2567</v>
      </c>
      <c r="B743" s="1">
        <v>45372</v>
      </c>
      <c r="C743" t="s">
        <v>20</v>
      </c>
      <c r="D743" t="s">
        <v>1720</v>
      </c>
      <c r="E743" t="s">
        <v>1786</v>
      </c>
      <c r="F743">
        <v>1</v>
      </c>
      <c r="G743" s="4">
        <f>IF(ISBLANK(Sales_Fact[[#This Row],[Quantity]]),AVERAGEIF(E:E,Sales_Fact[[#This Row],[Store_ID]],F:F),Sales_Fact[[#This Row],[Quantity]])</f>
        <v>1</v>
      </c>
      <c r="H743">
        <v>431.69</v>
      </c>
      <c r="I743">
        <v>0.09</v>
      </c>
      <c r="J743" t="s">
        <v>1824</v>
      </c>
      <c r="K743" s="10">
        <v>392.83789999999999</v>
      </c>
      <c r="L743" s="12">
        <f>Sales_Fact[[#This Row],[Quantity New]]*Sales_Fact[[#This Row],[Unit_Price]]</f>
        <v>431.69</v>
      </c>
      <c r="M743" s="12">
        <f>Sales_Fact[[#This Row],[Quantity New*Unit Price]]-Sales_Fact[[#This Row],[Total_Amount]]</f>
        <v>38.852100000000007</v>
      </c>
      <c r="N743" s="12">
        <f>Sales_Fact[[#This Row],[Actual Discount]]/Sales_Fact[[#This Row],[Quantity New*Unit Price]]</f>
        <v>9.0000000000000011E-2</v>
      </c>
    </row>
    <row r="744" spans="1:14" x14ac:dyDescent="0.3">
      <c r="A744" t="s">
        <v>2568</v>
      </c>
      <c r="B744" s="1">
        <v>45648</v>
      </c>
      <c r="C744" t="s">
        <v>1260</v>
      </c>
      <c r="D744" t="s">
        <v>1584</v>
      </c>
      <c r="E744" t="s">
        <v>1773</v>
      </c>
      <c r="F744">
        <v>3</v>
      </c>
      <c r="G744" s="4">
        <f>IF(ISBLANK(Sales_Fact[[#This Row],[Quantity]]),AVERAGEIF(E:E,Sales_Fact[[#This Row],[Store_ID]],F:F),Sales_Fact[[#This Row],[Quantity]])</f>
        <v>3</v>
      </c>
      <c r="H744">
        <v>438.65</v>
      </c>
      <c r="I744">
        <v>0.28999999999999998</v>
      </c>
      <c r="J744" t="s">
        <v>1826</v>
      </c>
      <c r="K744" s="10">
        <v>934.32449999999983</v>
      </c>
      <c r="L744" s="12">
        <f>Sales_Fact[[#This Row],[Quantity New]]*Sales_Fact[[#This Row],[Unit_Price]]</f>
        <v>1315.9499999999998</v>
      </c>
      <c r="M744" s="12">
        <f>Sales_Fact[[#This Row],[Quantity New*Unit Price]]-Sales_Fact[[#This Row],[Total_Amount]]</f>
        <v>381.62549999999999</v>
      </c>
      <c r="N744" s="12">
        <f>Sales_Fact[[#This Row],[Actual Discount]]/Sales_Fact[[#This Row],[Quantity New*Unit Price]]</f>
        <v>0.29000000000000004</v>
      </c>
    </row>
    <row r="745" spans="1:14" x14ac:dyDescent="0.3">
      <c r="A745" t="s">
        <v>2569</v>
      </c>
      <c r="B745" s="1">
        <v>45384</v>
      </c>
      <c r="C745" t="s">
        <v>571</v>
      </c>
      <c r="D745" t="s">
        <v>1706</v>
      </c>
      <c r="E745" t="s">
        <v>1766</v>
      </c>
      <c r="F745">
        <v>3</v>
      </c>
      <c r="G745" s="4">
        <f>IF(ISBLANK(Sales_Fact[[#This Row],[Quantity]]),AVERAGEIF(E:E,Sales_Fact[[#This Row],[Store_ID]],F:F),Sales_Fact[[#This Row],[Quantity]])</f>
        <v>3</v>
      </c>
      <c r="H745">
        <v>339.41</v>
      </c>
      <c r="I745">
        <v>0.26</v>
      </c>
      <c r="J745" t="s">
        <v>1824</v>
      </c>
      <c r="K745" s="10">
        <v>753.49019999999996</v>
      </c>
      <c r="L745" s="12">
        <f>Sales_Fact[[#This Row],[Quantity New]]*Sales_Fact[[#This Row],[Unit_Price]]</f>
        <v>1018.23</v>
      </c>
      <c r="M745" s="12">
        <f>Sales_Fact[[#This Row],[Quantity New*Unit Price]]-Sales_Fact[[#This Row],[Total_Amount]]</f>
        <v>264.73980000000006</v>
      </c>
      <c r="N745" s="12">
        <f>Sales_Fact[[#This Row],[Actual Discount]]/Sales_Fact[[#This Row],[Quantity New*Unit Price]]</f>
        <v>0.26000000000000006</v>
      </c>
    </row>
    <row r="746" spans="1:14" x14ac:dyDescent="0.3">
      <c r="A746" t="s">
        <v>2570</v>
      </c>
      <c r="B746" s="1">
        <v>45687</v>
      </c>
      <c r="C746" t="s">
        <v>1449</v>
      </c>
      <c r="D746" t="s">
        <v>1706</v>
      </c>
      <c r="E746" t="s">
        <v>1786</v>
      </c>
      <c r="F746">
        <v>4</v>
      </c>
      <c r="G746" s="4">
        <f>IF(ISBLANK(Sales_Fact[[#This Row],[Quantity]]),AVERAGEIF(E:E,Sales_Fact[[#This Row],[Store_ID]],F:F),Sales_Fact[[#This Row],[Quantity]])</f>
        <v>4</v>
      </c>
      <c r="H746">
        <v>848.47</v>
      </c>
      <c r="I746">
        <v>0.21</v>
      </c>
      <c r="J746" t="s">
        <v>1829</v>
      </c>
      <c r="K746" s="10">
        <v>2681.1651999999999</v>
      </c>
      <c r="L746" s="12">
        <f>Sales_Fact[[#This Row],[Quantity New]]*Sales_Fact[[#This Row],[Unit_Price]]</f>
        <v>3393.88</v>
      </c>
      <c r="M746" s="12">
        <f>Sales_Fact[[#This Row],[Quantity New*Unit Price]]-Sales_Fact[[#This Row],[Total_Amount]]</f>
        <v>712.7148000000002</v>
      </c>
      <c r="N746" s="12">
        <f>Sales_Fact[[#This Row],[Actual Discount]]/Sales_Fact[[#This Row],[Quantity New*Unit Price]]</f>
        <v>0.21000000000000005</v>
      </c>
    </row>
    <row r="747" spans="1:14" x14ac:dyDescent="0.3">
      <c r="A747" t="s">
        <v>2571</v>
      </c>
      <c r="B747" s="1">
        <v>45747</v>
      </c>
      <c r="C747" t="s">
        <v>631</v>
      </c>
      <c r="D747" t="s">
        <v>1682</v>
      </c>
      <c r="E747" t="s">
        <v>1782</v>
      </c>
      <c r="F747">
        <v>1</v>
      </c>
      <c r="G747" s="4">
        <f>IF(ISBLANK(Sales_Fact[[#This Row],[Quantity]]),AVERAGEIF(E:E,Sales_Fact[[#This Row],[Store_ID]],F:F),Sales_Fact[[#This Row],[Quantity]])</f>
        <v>1</v>
      </c>
      <c r="H747">
        <v>664.87</v>
      </c>
      <c r="I747">
        <v>0.08</v>
      </c>
      <c r="J747" t="s">
        <v>1826</v>
      </c>
      <c r="K747" s="10">
        <v>611.68040000000008</v>
      </c>
      <c r="L747" s="12">
        <f>Sales_Fact[[#This Row],[Quantity New]]*Sales_Fact[[#This Row],[Unit_Price]]</f>
        <v>664.87</v>
      </c>
      <c r="M747" s="12">
        <f>Sales_Fact[[#This Row],[Quantity New*Unit Price]]-Sales_Fact[[#This Row],[Total_Amount]]</f>
        <v>53.189599999999928</v>
      </c>
      <c r="N747" s="12">
        <f>Sales_Fact[[#This Row],[Actual Discount]]/Sales_Fact[[#This Row],[Quantity New*Unit Price]]</f>
        <v>7.9999999999999891E-2</v>
      </c>
    </row>
    <row r="748" spans="1:14" x14ac:dyDescent="0.3">
      <c r="A748" t="s">
        <v>2572</v>
      </c>
      <c r="B748" s="1">
        <v>45687</v>
      </c>
      <c r="C748" t="s">
        <v>353</v>
      </c>
      <c r="D748" t="s">
        <v>1596</v>
      </c>
      <c r="E748" t="s">
        <v>1779</v>
      </c>
      <c r="F748">
        <v>1</v>
      </c>
      <c r="G748" s="4">
        <f>IF(ISBLANK(Sales_Fact[[#This Row],[Quantity]]),AVERAGEIF(E:E,Sales_Fact[[#This Row],[Store_ID]],F:F),Sales_Fact[[#This Row],[Quantity]])</f>
        <v>1</v>
      </c>
      <c r="H748">
        <v>412.11</v>
      </c>
      <c r="I748">
        <v>0.23</v>
      </c>
      <c r="J748" t="s">
        <v>1826</v>
      </c>
      <c r="K748" s="10">
        <v>317.32470000000001</v>
      </c>
      <c r="L748" s="12">
        <f>Sales_Fact[[#This Row],[Quantity New]]*Sales_Fact[[#This Row],[Unit_Price]]</f>
        <v>412.11</v>
      </c>
      <c r="M748" s="12">
        <f>Sales_Fact[[#This Row],[Quantity New*Unit Price]]-Sales_Fact[[#This Row],[Total_Amount]]</f>
        <v>94.785300000000007</v>
      </c>
      <c r="N748" s="12">
        <f>Sales_Fact[[#This Row],[Actual Discount]]/Sales_Fact[[#This Row],[Quantity New*Unit Price]]</f>
        <v>0.23</v>
      </c>
    </row>
    <row r="749" spans="1:14" x14ac:dyDescent="0.3">
      <c r="A749" t="s">
        <v>2573</v>
      </c>
      <c r="B749" s="1">
        <v>45916</v>
      </c>
      <c r="C749" t="s">
        <v>422</v>
      </c>
      <c r="D749" t="s">
        <v>1736</v>
      </c>
      <c r="E749" t="s">
        <v>1757</v>
      </c>
      <c r="F749">
        <v>1</v>
      </c>
      <c r="G749" s="4">
        <f>IF(ISBLANK(Sales_Fact[[#This Row],[Quantity]]),AVERAGEIF(E:E,Sales_Fact[[#This Row],[Store_ID]],F:F),Sales_Fact[[#This Row],[Quantity]])</f>
        <v>1</v>
      </c>
      <c r="H749">
        <v>126.09</v>
      </c>
      <c r="I749">
        <v>0.05</v>
      </c>
      <c r="J749" t="s">
        <v>1829</v>
      </c>
      <c r="K749" s="10">
        <v>119.7855</v>
      </c>
      <c r="L749" s="12">
        <f>Sales_Fact[[#This Row],[Quantity New]]*Sales_Fact[[#This Row],[Unit_Price]]</f>
        <v>126.09</v>
      </c>
      <c r="M749" s="12">
        <f>Sales_Fact[[#This Row],[Quantity New*Unit Price]]-Sales_Fact[[#This Row],[Total_Amount]]</f>
        <v>6.3045000000000044</v>
      </c>
      <c r="N749" s="12">
        <f>Sales_Fact[[#This Row],[Actual Discount]]/Sales_Fact[[#This Row],[Quantity New*Unit Price]]</f>
        <v>5.0000000000000031E-2</v>
      </c>
    </row>
    <row r="750" spans="1:14" x14ac:dyDescent="0.3">
      <c r="A750" t="s">
        <v>2574</v>
      </c>
      <c r="B750" s="1">
        <v>45917</v>
      </c>
      <c r="C750" t="s">
        <v>648</v>
      </c>
      <c r="D750" t="s">
        <v>1682</v>
      </c>
      <c r="E750" t="s">
        <v>1789</v>
      </c>
      <c r="F750">
        <v>4</v>
      </c>
      <c r="G750" s="4">
        <f>IF(ISBLANK(Sales_Fact[[#This Row],[Quantity]]),AVERAGEIF(E:E,Sales_Fact[[#This Row],[Store_ID]],F:F),Sales_Fact[[#This Row],[Quantity]])</f>
        <v>4</v>
      </c>
      <c r="H750">
        <v>602.39</v>
      </c>
      <c r="I750">
        <v>0.19</v>
      </c>
      <c r="J750" t="s">
        <v>1829</v>
      </c>
      <c r="K750" s="10">
        <v>1951.7436</v>
      </c>
      <c r="L750" s="12">
        <f>Sales_Fact[[#This Row],[Quantity New]]*Sales_Fact[[#This Row],[Unit_Price]]</f>
        <v>2409.56</v>
      </c>
      <c r="M750" s="12">
        <f>Sales_Fact[[#This Row],[Quantity New*Unit Price]]-Sales_Fact[[#This Row],[Total_Amount]]</f>
        <v>457.81639999999993</v>
      </c>
      <c r="N750" s="12">
        <f>Sales_Fact[[#This Row],[Actual Discount]]/Sales_Fact[[#This Row],[Quantity New*Unit Price]]</f>
        <v>0.18999999999999997</v>
      </c>
    </row>
    <row r="751" spans="1:14" x14ac:dyDescent="0.3">
      <c r="A751" t="s">
        <v>2575</v>
      </c>
      <c r="B751" s="1">
        <v>45941</v>
      </c>
      <c r="C751" t="s">
        <v>1023</v>
      </c>
      <c r="D751" t="s">
        <v>1712</v>
      </c>
      <c r="E751" t="s">
        <v>1766</v>
      </c>
      <c r="F751">
        <v>3</v>
      </c>
      <c r="G751" s="4">
        <f>IF(ISBLANK(Sales_Fact[[#This Row],[Quantity]]),AVERAGEIF(E:E,Sales_Fact[[#This Row],[Store_ID]],F:F),Sales_Fact[[#This Row],[Quantity]])</f>
        <v>3</v>
      </c>
      <c r="H751">
        <v>447.69</v>
      </c>
      <c r="I751">
        <v>0.02</v>
      </c>
      <c r="J751" t="s">
        <v>1829</v>
      </c>
      <c r="K751" s="10">
        <v>1316.2085999999999</v>
      </c>
      <c r="L751" s="12">
        <f>Sales_Fact[[#This Row],[Quantity New]]*Sales_Fact[[#This Row],[Unit_Price]]</f>
        <v>1343.07</v>
      </c>
      <c r="M751" s="12">
        <f>Sales_Fact[[#This Row],[Quantity New*Unit Price]]-Sales_Fact[[#This Row],[Total_Amount]]</f>
        <v>26.861400000000003</v>
      </c>
      <c r="N751" s="12">
        <f>Sales_Fact[[#This Row],[Actual Discount]]/Sales_Fact[[#This Row],[Quantity New*Unit Price]]</f>
        <v>2.0000000000000004E-2</v>
      </c>
    </row>
    <row r="752" spans="1:14" x14ac:dyDescent="0.3">
      <c r="A752" t="s">
        <v>2576</v>
      </c>
      <c r="B752" s="1">
        <v>45778</v>
      </c>
      <c r="C752" t="s">
        <v>794</v>
      </c>
      <c r="D752" t="s">
        <v>1616</v>
      </c>
      <c r="E752" t="s">
        <v>1766</v>
      </c>
      <c r="F752">
        <v>3</v>
      </c>
      <c r="G752" s="4">
        <f>IF(ISBLANK(Sales_Fact[[#This Row],[Quantity]]),AVERAGEIF(E:E,Sales_Fact[[#This Row],[Store_ID]],F:F),Sales_Fact[[#This Row],[Quantity]])</f>
        <v>3</v>
      </c>
      <c r="H752">
        <v>35.159999999999997</v>
      </c>
      <c r="I752">
        <v>0.04</v>
      </c>
      <c r="J752" t="s">
        <v>1829</v>
      </c>
      <c r="K752" s="10">
        <v>101.2608</v>
      </c>
      <c r="L752" s="12">
        <f>Sales_Fact[[#This Row],[Quantity New]]*Sales_Fact[[#This Row],[Unit_Price]]</f>
        <v>105.47999999999999</v>
      </c>
      <c r="M752" s="12">
        <f>Sales_Fact[[#This Row],[Quantity New*Unit Price]]-Sales_Fact[[#This Row],[Total_Amount]]</f>
        <v>4.2191999999999865</v>
      </c>
      <c r="N752" s="12">
        <f>Sales_Fact[[#This Row],[Actual Discount]]/Sales_Fact[[#This Row],[Quantity New*Unit Price]]</f>
        <v>3.9999999999999876E-2</v>
      </c>
    </row>
    <row r="753" spans="1:14" x14ac:dyDescent="0.3">
      <c r="A753" t="s">
        <v>2577</v>
      </c>
      <c r="B753" s="1">
        <v>45740</v>
      </c>
      <c r="C753" t="s">
        <v>1038</v>
      </c>
      <c r="D753" t="s">
        <v>1692</v>
      </c>
      <c r="E753" t="s">
        <v>1792</v>
      </c>
      <c r="F753">
        <v>2</v>
      </c>
      <c r="G753" s="4">
        <f>IF(ISBLANK(Sales_Fact[[#This Row],[Quantity]]),AVERAGEIF(E:E,Sales_Fact[[#This Row],[Store_ID]],F:F),Sales_Fact[[#This Row],[Quantity]])</f>
        <v>2</v>
      </c>
      <c r="H753">
        <v>838.59</v>
      </c>
      <c r="I753">
        <v>0.18</v>
      </c>
      <c r="J753" t="s">
        <v>1829</v>
      </c>
      <c r="K753" s="10">
        <v>1375.2876000000001</v>
      </c>
      <c r="L753" s="12">
        <f>Sales_Fact[[#This Row],[Quantity New]]*Sales_Fact[[#This Row],[Unit_Price]]</f>
        <v>1677.18</v>
      </c>
      <c r="M753" s="12">
        <f>Sales_Fact[[#This Row],[Quantity New*Unit Price]]-Sales_Fact[[#This Row],[Total_Amount]]</f>
        <v>301.89239999999995</v>
      </c>
      <c r="N753" s="12">
        <f>Sales_Fact[[#This Row],[Actual Discount]]/Sales_Fact[[#This Row],[Quantity New*Unit Price]]</f>
        <v>0.17999999999999997</v>
      </c>
    </row>
    <row r="754" spans="1:14" x14ac:dyDescent="0.3">
      <c r="A754" t="s">
        <v>2578</v>
      </c>
      <c r="B754" s="1">
        <v>45598</v>
      </c>
      <c r="C754" t="s">
        <v>321</v>
      </c>
      <c r="D754" t="s">
        <v>1666</v>
      </c>
      <c r="E754" t="s">
        <v>1776</v>
      </c>
      <c r="F754">
        <v>4</v>
      </c>
      <c r="G754" s="4">
        <f>IF(ISBLANK(Sales_Fact[[#This Row],[Quantity]]),AVERAGEIF(E:E,Sales_Fact[[#This Row],[Store_ID]],F:F),Sales_Fact[[#This Row],[Quantity]])</f>
        <v>4</v>
      </c>
      <c r="H754">
        <v>867.94</v>
      </c>
      <c r="I754">
        <v>0.26</v>
      </c>
      <c r="J754" t="s">
        <v>1826</v>
      </c>
      <c r="K754" s="10">
        <v>2569.1024000000002</v>
      </c>
      <c r="L754" s="12">
        <f>Sales_Fact[[#This Row],[Quantity New]]*Sales_Fact[[#This Row],[Unit_Price]]</f>
        <v>3471.76</v>
      </c>
      <c r="M754" s="12">
        <f>Sales_Fact[[#This Row],[Quantity New*Unit Price]]-Sales_Fact[[#This Row],[Total_Amount]]</f>
        <v>902.6576</v>
      </c>
      <c r="N754" s="12">
        <f>Sales_Fact[[#This Row],[Actual Discount]]/Sales_Fact[[#This Row],[Quantity New*Unit Price]]</f>
        <v>0.26</v>
      </c>
    </row>
    <row r="755" spans="1:14" x14ac:dyDescent="0.3">
      <c r="A755" t="s">
        <v>2579</v>
      </c>
      <c r="B755" s="1">
        <v>45591</v>
      </c>
      <c r="C755" t="s">
        <v>643</v>
      </c>
      <c r="D755" t="s">
        <v>1626</v>
      </c>
      <c r="E755" t="s">
        <v>1807</v>
      </c>
      <c r="F755">
        <v>1</v>
      </c>
      <c r="G755" s="4">
        <f>IF(ISBLANK(Sales_Fact[[#This Row],[Quantity]]),AVERAGEIF(E:E,Sales_Fact[[#This Row],[Store_ID]],F:F),Sales_Fact[[#This Row],[Quantity]])</f>
        <v>1</v>
      </c>
      <c r="H755">
        <v>623.88</v>
      </c>
      <c r="I755">
        <v>0.25</v>
      </c>
      <c r="J755" t="s">
        <v>1824</v>
      </c>
      <c r="K755" s="10">
        <v>467.91</v>
      </c>
      <c r="L755" s="12">
        <f>Sales_Fact[[#This Row],[Quantity New]]*Sales_Fact[[#This Row],[Unit_Price]]</f>
        <v>623.88</v>
      </c>
      <c r="M755" s="12">
        <f>Sales_Fact[[#This Row],[Quantity New*Unit Price]]-Sales_Fact[[#This Row],[Total_Amount]]</f>
        <v>155.96999999999997</v>
      </c>
      <c r="N755" s="12">
        <f>Sales_Fact[[#This Row],[Actual Discount]]/Sales_Fact[[#This Row],[Quantity New*Unit Price]]</f>
        <v>0.24999999999999994</v>
      </c>
    </row>
    <row r="756" spans="1:14" x14ac:dyDescent="0.3">
      <c r="A756" t="s">
        <v>2580</v>
      </c>
      <c r="B756" s="1">
        <v>45546</v>
      </c>
      <c r="C756" t="s">
        <v>585</v>
      </c>
      <c r="D756" t="s">
        <v>1632</v>
      </c>
      <c r="E756" t="s">
        <v>1799</v>
      </c>
      <c r="F756">
        <v>2</v>
      </c>
      <c r="G756" s="4">
        <f>IF(ISBLANK(Sales_Fact[[#This Row],[Quantity]]),AVERAGEIF(E:E,Sales_Fact[[#This Row],[Store_ID]],F:F),Sales_Fact[[#This Row],[Quantity]])</f>
        <v>2</v>
      </c>
      <c r="H756">
        <v>567.95000000000005</v>
      </c>
      <c r="I756">
        <v>0.12</v>
      </c>
      <c r="J756" t="s">
        <v>1826</v>
      </c>
      <c r="K756" s="10">
        <v>999.5920000000001</v>
      </c>
      <c r="L756" s="12">
        <f>Sales_Fact[[#This Row],[Quantity New]]*Sales_Fact[[#This Row],[Unit_Price]]</f>
        <v>1135.9000000000001</v>
      </c>
      <c r="M756" s="12">
        <f>Sales_Fact[[#This Row],[Quantity New*Unit Price]]-Sales_Fact[[#This Row],[Total_Amount]]</f>
        <v>136.30799999999999</v>
      </c>
      <c r="N756" s="12">
        <f>Sales_Fact[[#This Row],[Actual Discount]]/Sales_Fact[[#This Row],[Quantity New*Unit Price]]</f>
        <v>0.11999999999999998</v>
      </c>
    </row>
    <row r="757" spans="1:14" x14ac:dyDescent="0.3">
      <c r="A757" t="s">
        <v>2581</v>
      </c>
      <c r="B757" s="1">
        <v>45483</v>
      </c>
      <c r="C757" t="s">
        <v>1017</v>
      </c>
      <c r="D757" t="s">
        <v>1610</v>
      </c>
      <c r="E757" t="s">
        <v>1810</v>
      </c>
      <c r="F757">
        <v>2</v>
      </c>
      <c r="G757" s="4">
        <f>IF(ISBLANK(Sales_Fact[[#This Row],[Quantity]]),AVERAGEIF(E:E,Sales_Fact[[#This Row],[Store_ID]],F:F),Sales_Fact[[#This Row],[Quantity]])</f>
        <v>2</v>
      </c>
      <c r="H757">
        <v>671.69</v>
      </c>
      <c r="I757">
        <v>0.19</v>
      </c>
      <c r="J757" t="s">
        <v>1824</v>
      </c>
      <c r="K757" s="10">
        <v>1088.1378</v>
      </c>
      <c r="L757" s="12">
        <f>Sales_Fact[[#This Row],[Quantity New]]*Sales_Fact[[#This Row],[Unit_Price]]</f>
        <v>1343.38</v>
      </c>
      <c r="M757" s="12">
        <f>Sales_Fact[[#This Row],[Quantity New*Unit Price]]-Sales_Fact[[#This Row],[Total_Amount]]</f>
        <v>255.24220000000014</v>
      </c>
      <c r="N757" s="12">
        <f>Sales_Fact[[#This Row],[Actual Discount]]/Sales_Fact[[#This Row],[Quantity New*Unit Price]]</f>
        <v>0.19000000000000009</v>
      </c>
    </row>
    <row r="758" spans="1:14" x14ac:dyDescent="0.3">
      <c r="A758" t="s">
        <v>2582</v>
      </c>
      <c r="B758" s="1">
        <v>45786</v>
      </c>
      <c r="C758" t="s">
        <v>672</v>
      </c>
      <c r="D758" t="s">
        <v>1557</v>
      </c>
      <c r="E758" t="s">
        <v>1779</v>
      </c>
      <c r="F758">
        <v>2</v>
      </c>
      <c r="G758" s="4">
        <f>IF(ISBLANK(Sales_Fact[[#This Row],[Quantity]]),AVERAGEIF(E:E,Sales_Fact[[#This Row],[Store_ID]],F:F),Sales_Fact[[#This Row],[Quantity]])</f>
        <v>2</v>
      </c>
      <c r="H758">
        <v>257.95999999999998</v>
      </c>
      <c r="I758">
        <v>0.21</v>
      </c>
      <c r="J758" t="s">
        <v>1826</v>
      </c>
      <c r="K758" s="10">
        <v>407.57679999999999</v>
      </c>
      <c r="L758" s="12">
        <f>Sales_Fact[[#This Row],[Quantity New]]*Sales_Fact[[#This Row],[Unit_Price]]</f>
        <v>515.91999999999996</v>
      </c>
      <c r="M758" s="12">
        <f>Sales_Fact[[#This Row],[Quantity New*Unit Price]]-Sales_Fact[[#This Row],[Total_Amount]]</f>
        <v>108.34319999999997</v>
      </c>
      <c r="N758" s="12">
        <f>Sales_Fact[[#This Row],[Actual Discount]]/Sales_Fact[[#This Row],[Quantity New*Unit Price]]</f>
        <v>0.20999999999999996</v>
      </c>
    </row>
    <row r="759" spans="1:14" x14ac:dyDescent="0.3">
      <c r="A759" t="s">
        <v>2583</v>
      </c>
      <c r="B759" s="1">
        <v>45475</v>
      </c>
      <c r="C759" t="s">
        <v>666</v>
      </c>
      <c r="D759" t="s">
        <v>1744</v>
      </c>
      <c r="E759" t="s">
        <v>1813</v>
      </c>
      <c r="F759">
        <v>4</v>
      </c>
      <c r="G759" s="4">
        <f>IF(ISBLANK(Sales_Fact[[#This Row],[Quantity]]),AVERAGEIF(E:E,Sales_Fact[[#This Row],[Store_ID]],F:F),Sales_Fact[[#This Row],[Quantity]])</f>
        <v>4</v>
      </c>
      <c r="H759">
        <v>281.48</v>
      </c>
      <c r="I759">
        <v>0.27</v>
      </c>
      <c r="J759" t="s">
        <v>1826</v>
      </c>
      <c r="K759" s="10">
        <v>821.92160000000001</v>
      </c>
      <c r="L759" s="12">
        <f>Sales_Fact[[#This Row],[Quantity New]]*Sales_Fact[[#This Row],[Unit_Price]]</f>
        <v>1125.92</v>
      </c>
      <c r="M759" s="12">
        <f>Sales_Fact[[#This Row],[Quantity New*Unit Price]]-Sales_Fact[[#This Row],[Total_Amount]]</f>
        <v>303.99840000000006</v>
      </c>
      <c r="N759" s="12">
        <f>Sales_Fact[[#This Row],[Actual Discount]]/Sales_Fact[[#This Row],[Quantity New*Unit Price]]</f>
        <v>0.27</v>
      </c>
    </row>
    <row r="760" spans="1:14" x14ac:dyDescent="0.3">
      <c r="A760" t="s">
        <v>2584</v>
      </c>
      <c r="B760" s="1">
        <v>45470</v>
      </c>
      <c r="C760" t="s">
        <v>996</v>
      </c>
      <c r="D760" t="s">
        <v>1588</v>
      </c>
      <c r="E760" t="s">
        <v>1792</v>
      </c>
      <c r="F760">
        <v>1</v>
      </c>
      <c r="G760" s="4">
        <f>IF(ISBLANK(Sales_Fact[[#This Row],[Quantity]]),AVERAGEIF(E:E,Sales_Fact[[#This Row],[Store_ID]],F:F),Sales_Fact[[#This Row],[Quantity]])</f>
        <v>1</v>
      </c>
      <c r="H760">
        <v>202.13</v>
      </c>
      <c r="I760">
        <v>0.13</v>
      </c>
      <c r="J760" t="s">
        <v>1829</v>
      </c>
      <c r="K760" s="10">
        <v>175.85310000000001</v>
      </c>
      <c r="L760" s="12">
        <f>Sales_Fact[[#This Row],[Quantity New]]*Sales_Fact[[#This Row],[Unit_Price]]</f>
        <v>202.13</v>
      </c>
      <c r="M760" s="12">
        <f>Sales_Fact[[#This Row],[Quantity New*Unit Price]]-Sales_Fact[[#This Row],[Total_Amount]]</f>
        <v>26.276899999999983</v>
      </c>
      <c r="N760" s="12">
        <f>Sales_Fact[[#This Row],[Actual Discount]]/Sales_Fact[[#This Row],[Quantity New*Unit Price]]</f>
        <v>0.12999999999999992</v>
      </c>
    </row>
    <row r="761" spans="1:14" x14ac:dyDescent="0.3">
      <c r="A761" t="s">
        <v>2585</v>
      </c>
      <c r="B761" s="1">
        <v>45243</v>
      </c>
      <c r="C761" t="s">
        <v>863</v>
      </c>
      <c r="D761" t="s">
        <v>1696</v>
      </c>
      <c r="E761" t="s">
        <v>1773</v>
      </c>
      <c r="F761">
        <v>1</v>
      </c>
      <c r="G761" s="4">
        <f>IF(ISBLANK(Sales_Fact[[#This Row],[Quantity]]),AVERAGEIF(E:E,Sales_Fact[[#This Row],[Store_ID]],F:F),Sales_Fact[[#This Row],[Quantity]])</f>
        <v>1</v>
      </c>
      <c r="H761">
        <v>370.66</v>
      </c>
      <c r="I761">
        <v>0.01</v>
      </c>
      <c r="J761" t="s">
        <v>1826</v>
      </c>
      <c r="K761" s="10">
        <v>366.95339999999999</v>
      </c>
      <c r="L761" s="12">
        <f>Sales_Fact[[#This Row],[Quantity New]]*Sales_Fact[[#This Row],[Unit_Price]]</f>
        <v>370.66</v>
      </c>
      <c r="M761" s="12">
        <f>Sales_Fact[[#This Row],[Quantity New*Unit Price]]-Sales_Fact[[#This Row],[Total_Amount]]</f>
        <v>3.7066000000000372</v>
      </c>
      <c r="N761" s="12">
        <f>Sales_Fact[[#This Row],[Actual Discount]]/Sales_Fact[[#This Row],[Quantity New*Unit Price]]</f>
        <v>1.0000000000000099E-2</v>
      </c>
    </row>
    <row r="762" spans="1:14" x14ac:dyDescent="0.3">
      <c r="A762" t="s">
        <v>2586</v>
      </c>
      <c r="B762" s="1">
        <v>45341</v>
      </c>
      <c r="C762" t="s">
        <v>32</v>
      </c>
      <c r="D762" t="s">
        <v>1670</v>
      </c>
      <c r="E762" t="s">
        <v>1794</v>
      </c>
      <c r="F762">
        <v>4</v>
      </c>
      <c r="G762" s="4">
        <f>IF(ISBLANK(Sales_Fact[[#This Row],[Quantity]]),AVERAGEIF(E:E,Sales_Fact[[#This Row],[Store_ID]],F:F),Sales_Fact[[#This Row],[Quantity]])</f>
        <v>4</v>
      </c>
      <c r="H762">
        <v>731.53</v>
      </c>
      <c r="I762">
        <v>0.12</v>
      </c>
      <c r="J762" t="s">
        <v>1824</v>
      </c>
      <c r="K762" s="10">
        <v>2574.9856</v>
      </c>
      <c r="L762" s="12">
        <f>Sales_Fact[[#This Row],[Quantity New]]*Sales_Fact[[#This Row],[Unit_Price]]</f>
        <v>2926.12</v>
      </c>
      <c r="M762" s="12">
        <f>Sales_Fact[[#This Row],[Quantity New*Unit Price]]-Sales_Fact[[#This Row],[Total_Amount]]</f>
        <v>351.13439999999991</v>
      </c>
      <c r="N762" s="12">
        <f>Sales_Fact[[#This Row],[Actual Discount]]/Sales_Fact[[#This Row],[Quantity New*Unit Price]]</f>
        <v>0.11999999999999998</v>
      </c>
    </row>
    <row r="763" spans="1:14" x14ac:dyDescent="0.3">
      <c r="A763" t="s">
        <v>2587</v>
      </c>
      <c r="B763" s="1">
        <v>45371</v>
      </c>
      <c r="C763" t="s">
        <v>550</v>
      </c>
      <c r="D763" t="s">
        <v>1704</v>
      </c>
      <c r="E763" t="s">
        <v>1757</v>
      </c>
      <c r="F763">
        <v>3</v>
      </c>
      <c r="G763" s="4">
        <f>IF(ISBLANK(Sales_Fact[[#This Row],[Quantity]]),AVERAGEIF(E:E,Sales_Fact[[#This Row],[Store_ID]],F:F),Sales_Fact[[#This Row],[Quantity]])</f>
        <v>3</v>
      </c>
      <c r="H763">
        <v>468.25</v>
      </c>
      <c r="I763">
        <v>7.0000000000000007E-2</v>
      </c>
      <c r="J763" t="s">
        <v>1826</v>
      </c>
      <c r="K763" s="10">
        <v>1306.4175</v>
      </c>
      <c r="L763" s="12">
        <f>Sales_Fact[[#This Row],[Quantity New]]*Sales_Fact[[#This Row],[Unit_Price]]</f>
        <v>1404.75</v>
      </c>
      <c r="M763" s="12">
        <f>Sales_Fact[[#This Row],[Quantity New*Unit Price]]-Sales_Fact[[#This Row],[Total_Amount]]</f>
        <v>98.332499999999982</v>
      </c>
      <c r="N763" s="12">
        <f>Sales_Fact[[#This Row],[Actual Discount]]/Sales_Fact[[#This Row],[Quantity New*Unit Price]]</f>
        <v>6.9999999999999993E-2</v>
      </c>
    </row>
    <row r="764" spans="1:14" x14ac:dyDescent="0.3">
      <c r="A764" t="s">
        <v>2588</v>
      </c>
      <c r="B764" s="1">
        <v>45360</v>
      </c>
      <c r="C764" t="s">
        <v>14</v>
      </c>
      <c r="D764" t="s">
        <v>1682</v>
      </c>
      <c r="E764" t="s">
        <v>1752</v>
      </c>
      <c r="F764">
        <v>1</v>
      </c>
      <c r="G764" s="4">
        <f>IF(ISBLANK(Sales_Fact[[#This Row],[Quantity]]),AVERAGEIF(E:E,Sales_Fact[[#This Row],[Store_ID]],F:F),Sales_Fact[[#This Row],[Quantity]])</f>
        <v>1</v>
      </c>
      <c r="H764">
        <v>928.72</v>
      </c>
      <c r="I764">
        <v>0.1</v>
      </c>
      <c r="J764" t="s">
        <v>1829</v>
      </c>
      <c r="K764" s="10">
        <v>835.84800000000007</v>
      </c>
      <c r="L764" s="12">
        <f>Sales_Fact[[#This Row],[Quantity New]]*Sales_Fact[[#This Row],[Unit_Price]]</f>
        <v>928.72</v>
      </c>
      <c r="M764" s="12">
        <f>Sales_Fact[[#This Row],[Quantity New*Unit Price]]-Sales_Fact[[#This Row],[Total_Amount]]</f>
        <v>92.871999999999957</v>
      </c>
      <c r="N764" s="12">
        <f>Sales_Fact[[#This Row],[Actual Discount]]/Sales_Fact[[#This Row],[Quantity New*Unit Price]]</f>
        <v>9.999999999999995E-2</v>
      </c>
    </row>
    <row r="765" spans="1:14" x14ac:dyDescent="0.3">
      <c r="A765" t="s">
        <v>2589</v>
      </c>
      <c r="B765" s="1">
        <v>45499</v>
      </c>
      <c r="C765" t="s">
        <v>360</v>
      </c>
      <c r="D765" t="s">
        <v>1553</v>
      </c>
      <c r="E765" t="s">
        <v>1810</v>
      </c>
      <c r="F765">
        <v>3</v>
      </c>
      <c r="G765" s="4">
        <f>IF(ISBLANK(Sales_Fact[[#This Row],[Quantity]]),AVERAGEIF(E:E,Sales_Fact[[#This Row],[Store_ID]],F:F),Sales_Fact[[#This Row],[Quantity]])</f>
        <v>3</v>
      </c>
      <c r="H765">
        <v>217.22</v>
      </c>
      <c r="I765">
        <v>0.06</v>
      </c>
      <c r="J765" t="s">
        <v>1826</v>
      </c>
      <c r="K765" s="10">
        <v>612.56039999999996</v>
      </c>
      <c r="L765" s="12">
        <f>Sales_Fact[[#This Row],[Quantity New]]*Sales_Fact[[#This Row],[Unit_Price]]</f>
        <v>651.66</v>
      </c>
      <c r="M765" s="12">
        <f>Sales_Fact[[#This Row],[Quantity New*Unit Price]]-Sales_Fact[[#This Row],[Total_Amount]]</f>
        <v>39.099600000000009</v>
      </c>
      <c r="N765" s="12">
        <f>Sales_Fact[[#This Row],[Actual Discount]]/Sales_Fact[[#This Row],[Quantity New*Unit Price]]</f>
        <v>6.0000000000000019E-2</v>
      </c>
    </row>
    <row r="766" spans="1:14" x14ac:dyDescent="0.3">
      <c r="A766" t="s">
        <v>2590</v>
      </c>
      <c r="B766" s="1">
        <v>45745</v>
      </c>
      <c r="C766" t="s">
        <v>1260</v>
      </c>
      <c r="D766" t="s">
        <v>1596</v>
      </c>
      <c r="E766" t="s">
        <v>1766</v>
      </c>
      <c r="F766">
        <v>1</v>
      </c>
      <c r="G766" s="4">
        <f>IF(ISBLANK(Sales_Fact[[#This Row],[Quantity]]),AVERAGEIF(E:E,Sales_Fact[[#This Row],[Store_ID]],F:F),Sales_Fact[[#This Row],[Quantity]])</f>
        <v>1</v>
      </c>
      <c r="H766">
        <v>387.99</v>
      </c>
      <c r="I766">
        <v>0.3</v>
      </c>
      <c r="J766" t="s">
        <v>1824</v>
      </c>
      <c r="K766" s="10">
        <v>271.59300000000002</v>
      </c>
      <c r="L766" s="12">
        <f>Sales_Fact[[#This Row],[Quantity New]]*Sales_Fact[[#This Row],[Unit_Price]]</f>
        <v>387.99</v>
      </c>
      <c r="M766" s="12">
        <f>Sales_Fact[[#This Row],[Quantity New*Unit Price]]-Sales_Fact[[#This Row],[Total_Amount]]</f>
        <v>116.39699999999999</v>
      </c>
      <c r="N766" s="12">
        <f>Sales_Fact[[#This Row],[Actual Discount]]/Sales_Fact[[#This Row],[Quantity New*Unit Price]]</f>
        <v>0.3</v>
      </c>
    </row>
    <row r="767" spans="1:14" x14ac:dyDescent="0.3">
      <c r="A767" t="s">
        <v>2591</v>
      </c>
      <c r="B767" s="1">
        <v>45718</v>
      </c>
      <c r="C767" t="s">
        <v>1466</v>
      </c>
      <c r="D767" t="s">
        <v>1584</v>
      </c>
      <c r="E767" t="s">
        <v>1776</v>
      </c>
      <c r="F767">
        <v>4</v>
      </c>
      <c r="G767" s="4">
        <f>IF(ISBLANK(Sales_Fact[[#This Row],[Quantity]]),AVERAGEIF(E:E,Sales_Fact[[#This Row],[Store_ID]],F:F),Sales_Fact[[#This Row],[Quantity]])</f>
        <v>4</v>
      </c>
      <c r="H767">
        <v>186.24</v>
      </c>
      <c r="I767">
        <v>0.23</v>
      </c>
      <c r="J767" t="s">
        <v>1824</v>
      </c>
      <c r="K767" s="10">
        <v>573.61920000000009</v>
      </c>
      <c r="L767" s="12">
        <f>Sales_Fact[[#This Row],[Quantity New]]*Sales_Fact[[#This Row],[Unit_Price]]</f>
        <v>744.96</v>
      </c>
      <c r="M767" s="12">
        <f>Sales_Fact[[#This Row],[Quantity New*Unit Price]]-Sales_Fact[[#This Row],[Total_Amount]]</f>
        <v>171.34079999999994</v>
      </c>
      <c r="N767" s="12">
        <f>Sales_Fact[[#This Row],[Actual Discount]]/Sales_Fact[[#This Row],[Quantity New*Unit Price]]</f>
        <v>0.22999999999999993</v>
      </c>
    </row>
    <row r="768" spans="1:14" x14ac:dyDescent="0.3">
      <c r="A768" t="s">
        <v>2592</v>
      </c>
      <c r="B768" s="1">
        <v>45454</v>
      </c>
      <c r="C768" t="s">
        <v>937</v>
      </c>
      <c r="D768" t="s">
        <v>1628</v>
      </c>
      <c r="E768" t="s">
        <v>1782</v>
      </c>
      <c r="F768">
        <v>4</v>
      </c>
      <c r="G768" s="4">
        <f>IF(ISBLANK(Sales_Fact[[#This Row],[Quantity]]),AVERAGEIF(E:E,Sales_Fact[[#This Row],[Store_ID]],F:F),Sales_Fact[[#This Row],[Quantity]])</f>
        <v>4</v>
      </c>
      <c r="H768">
        <v>609.05999999999995</v>
      </c>
      <c r="I768">
        <v>0.22</v>
      </c>
      <c r="J768" t="s">
        <v>1829</v>
      </c>
      <c r="K768" s="10">
        <v>1900.2672</v>
      </c>
      <c r="L768" s="12">
        <f>Sales_Fact[[#This Row],[Quantity New]]*Sales_Fact[[#This Row],[Unit_Price]]</f>
        <v>2436.2399999999998</v>
      </c>
      <c r="M768" s="12">
        <f>Sales_Fact[[#This Row],[Quantity New*Unit Price]]-Sales_Fact[[#This Row],[Total_Amount]]</f>
        <v>535.97279999999978</v>
      </c>
      <c r="N768" s="12">
        <f>Sales_Fact[[#This Row],[Actual Discount]]/Sales_Fact[[#This Row],[Quantity New*Unit Price]]</f>
        <v>0.21999999999999992</v>
      </c>
    </row>
    <row r="769" spans="1:14" x14ac:dyDescent="0.3">
      <c r="A769" t="s">
        <v>2593</v>
      </c>
      <c r="B769" s="1">
        <v>45434</v>
      </c>
      <c r="C769" t="s">
        <v>1355</v>
      </c>
      <c r="D769" t="s">
        <v>1614</v>
      </c>
      <c r="E769" t="s">
        <v>1792</v>
      </c>
      <c r="F769">
        <v>1</v>
      </c>
      <c r="G769" s="4">
        <f>IF(ISBLANK(Sales_Fact[[#This Row],[Quantity]]),AVERAGEIF(E:E,Sales_Fact[[#This Row],[Store_ID]],F:F),Sales_Fact[[#This Row],[Quantity]])</f>
        <v>1</v>
      </c>
      <c r="H769">
        <v>827.91</v>
      </c>
      <c r="I769">
        <v>0.21</v>
      </c>
      <c r="J769" t="s">
        <v>1826</v>
      </c>
      <c r="K769" s="10">
        <v>654.0489</v>
      </c>
      <c r="L769" s="12">
        <f>Sales_Fact[[#This Row],[Quantity New]]*Sales_Fact[[#This Row],[Unit_Price]]</f>
        <v>827.91</v>
      </c>
      <c r="M769" s="12">
        <f>Sales_Fact[[#This Row],[Quantity New*Unit Price]]-Sales_Fact[[#This Row],[Total_Amount]]</f>
        <v>173.86109999999996</v>
      </c>
      <c r="N769" s="12">
        <f>Sales_Fact[[#This Row],[Actual Discount]]/Sales_Fact[[#This Row],[Quantity New*Unit Price]]</f>
        <v>0.20999999999999996</v>
      </c>
    </row>
    <row r="770" spans="1:14" x14ac:dyDescent="0.3">
      <c r="A770" t="s">
        <v>2594</v>
      </c>
      <c r="B770" s="1">
        <v>45486</v>
      </c>
      <c r="C770" t="s">
        <v>582</v>
      </c>
      <c r="D770" t="s">
        <v>1714</v>
      </c>
      <c r="E770" t="s">
        <v>1752</v>
      </c>
      <c r="F770">
        <v>1</v>
      </c>
      <c r="G770" s="4">
        <f>IF(ISBLANK(Sales_Fact[[#This Row],[Quantity]]),AVERAGEIF(E:E,Sales_Fact[[#This Row],[Store_ID]],F:F),Sales_Fact[[#This Row],[Quantity]])</f>
        <v>1</v>
      </c>
      <c r="H770">
        <v>303.79000000000002</v>
      </c>
      <c r="I770">
        <v>0.24</v>
      </c>
      <c r="J770" t="s">
        <v>1826</v>
      </c>
      <c r="K770" s="10">
        <v>230.88040000000001</v>
      </c>
      <c r="L770" s="12">
        <f>Sales_Fact[[#This Row],[Quantity New]]*Sales_Fact[[#This Row],[Unit_Price]]</f>
        <v>303.79000000000002</v>
      </c>
      <c r="M770" s="12">
        <f>Sales_Fact[[#This Row],[Quantity New*Unit Price]]-Sales_Fact[[#This Row],[Total_Amount]]</f>
        <v>72.909600000000012</v>
      </c>
      <c r="N770" s="12">
        <f>Sales_Fact[[#This Row],[Actual Discount]]/Sales_Fact[[#This Row],[Quantity New*Unit Price]]</f>
        <v>0.24000000000000002</v>
      </c>
    </row>
    <row r="771" spans="1:14" x14ac:dyDescent="0.3">
      <c r="A771" t="s">
        <v>2595</v>
      </c>
      <c r="B771" s="1">
        <v>45902</v>
      </c>
      <c r="C771" t="s">
        <v>369</v>
      </c>
      <c r="D771" t="s">
        <v>1622</v>
      </c>
      <c r="E771" t="s">
        <v>1776</v>
      </c>
      <c r="F771">
        <v>2</v>
      </c>
      <c r="G771" s="4">
        <f>IF(ISBLANK(Sales_Fact[[#This Row],[Quantity]]),AVERAGEIF(E:E,Sales_Fact[[#This Row],[Store_ID]],F:F),Sales_Fact[[#This Row],[Quantity]])</f>
        <v>2</v>
      </c>
      <c r="H771">
        <v>365.91</v>
      </c>
      <c r="I771">
        <v>0.14000000000000001</v>
      </c>
      <c r="J771" t="s">
        <v>1829</v>
      </c>
      <c r="K771" s="10">
        <v>629.36520000000007</v>
      </c>
      <c r="L771" s="12">
        <f>Sales_Fact[[#This Row],[Quantity New]]*Sales_Fact[[#This Row],[Unit_Price]]</f>
        <v>731.82</v>
      </c>
      <c r="M771" s="12">
        <f>Sales_Fact[[#This Row],[Quantity New*Unit Price]]-Sales_Fact[[#This Row],[Total_Amount]]</f>
        <v>102.45479999999998</v>
      </c>
      <c r="N771" s="12">
        <f>Sales_Fact[[#This Row],[Actual Discount]]/Sales_Fact[[#This Row],[Quantity New*Unit Price]]</f>
        <v>0.13999999999999996</v>
      </c>
    </row>
    <row r="772" spans="1:14" x14ac:dyDescent="0.3">
      <c r="A772" t="s">
        <v>2596</v>
      </c>
      <c r="B772" s="1">
        <v>45762</v>
      </c>
      <c r="C772" t="s">
        <v>255</v>
      </c>
      <c r="D772" t="s">
        <v>1598</v>
      </c>
      <c r="E772" t="s">
        <v>1807</v>
      </c>
      <c r="F772">
        <v>3</v>
      </c>
      <c r="G772" s="4">
        <f>IF(ISBLANK(Sales_Fact[[#This Row],[Quantity]]),AVERAGEIF(E:E,Sales_Fact[[#This Row],[Store_ID]],F:F),Sales_Fact[[#This Row],[Quantity]])</f>
        <v>3</v>
      </c>
      <c r="H772">
        <v>852.72</v>
      </c>
      <c r="I772">
        <v>0.16</v>
      </c>
      <c r="J772" t="s">
        <v>1824</v>
      </c>
      <c r="K772" s="10">
        <v>2148.8544000000002</v>
      </c>
      <c r="L772" s="12">
        <f>Sales_Fact[[#This Row],[Quantity New]]*Sales_Fact[[#This Row],[Unit_Price]]</f>
        <v>2558.16</v>
      </c>
      <c r="M772" s="12">
        <f>Sales_Fact[[#This Row],[Quantity New*Unit Price]]-Sales_Fact[[#This Row],[Total_Amount]]</f>
        <v>409.30559999999969</v>
      </c>
      <c r="N772" s="12">
        <f>Sales_Fact[[#This Row],[Actual Discount]]/Sales_Fact[[#This Row],[Quantity New*Unit Price]]</f>
        <v>0.15999999999999989</v>
      </c>
    </row>
    <row r="773" spans="1:14" x14ac:dyDescent="0.3">
      <c r="A773" t="s">
        <v>2597</v>
      </c>
      <c r="B773" s="1">
        <v>45752</v>
      </c>
      <c r="C773" t="s">
        <v>791</v>
      </c>
      <c r="D773" t="s">
        <v>1568</v>
      </c>
      <c r="E773" t="s">
        <v>1769</v>
      </c>
      <c r="F773">
        <v>1</v>
      </c>
      <c r="G773" s="4">
        <f>IF(ISBLANK(Sales_Fact[[#This Row],[Quantity]]),AVERAGEIF(E:E,Sales_Fact[[#This Row],[Store_ID]],F:F),Sales_Fact[[#This Row],[Quantity]])</f>
        <v>1</v>
      </c>
      <c r="H773">
        <v>768.25</v>
      </c>
      <c r="I773">
        <v>0.18</v>
      </c>
      <c r="J773" t="s">
        <v>1824</v>
      </c>
      <c r="K773" s="10">
        <v>629.96500000000003</v>
      </c>
      <c r="L773" s="12">
        <f>Sales_Fact[[#This Row],[Quantity New]]*Sales_Fact[[#This Row],[Unit_Price]]</f>
        <v>768.25</v>
      </c>
      <c r="M773" s="12">
        <f>Sales_Fact[[#This Row],[Quantity New*Unit Price]]-Sales_Fact[[#This Row],[Total_Amount]]</f>
        <v>138.28499999999997</v>
      </c>
      <c r="N773" s="12">
        <f>Sales_Fact[[#This Row],[Actual Discount]]/Sales_Fact[[#This Row],[Quantity New*Unit Price]]</f>
        <v>0.17999999999999997</v>
      </c>
    </row>
    <row r="774" spans="1:14" x14ac:dyDescent="0.3">
      <c r="A774" t="s">
        <v>2598</v>
      </c>
      <c r="B774" s="1">
        <v>45254</v>
      </c>
      <c r="C774" t="s">
        <v>1098</v>
      </c>
      <c r="D774" t="s">
        <v>1732</v>
      </c>
      <c r="E774" t="s">
        <v>1813</v>
      </c>
      <c r="F774">
        <v>2</v>
      </c>
      <c r="G774" s="4">
        <f>IF(ISBLANK(Sales_Fact[[#This Row],[Quantity]]),AVERAGEIF(E:E,Sales_Fact[[#This Row],[Store_ID]],F:F),Sales_Fact[[#This Row],[Quantity]])</f>
        <v>2</v>
      </c>
      <c r="H774">
        <v>318.62</v>
      </c>
      <c r="I774">
        <v>0.02</v>
      </c>
      <c r="J774" t="s">
        <v>1829</v>
      </c>
      <c r="K774" s="10">
        <v>624.49519999999995</v>
      </c>
      <c r="L774" s="12">
        <f>Sales_Fact[[#This Row],[Quantity New]]*Sales_Fact[[#This Row],[Unit_Price]]</f>
        <v>637.24</v>
      </c>
      <c r="M774" s="12">
        <f>Sales_Fact[[#This Row],[Quantity New*Unit Price]]-Sales_Fact[[#This Row],[Total_Amount]]</f>
        <v>12.744800000000055</v>
      </c>
      <c r="N774" s="12">
        <f>Sales_Fact[[#This Row],[Actual Discount]]/Sales_Fact[[#This Row],[Quantity New*Unit Price]]</f>
        <v>2.0000000000000087E-2</v>
      </c>
    </row>
    <row r="775" spans="1:14" x14ac:dyDescent="0.3">
      <c r="A775" t="s">
        <v>2599</v>
      </c>
      <c r="B775" s="1">
        <v>45683</v>
      </c>
      <c r="C775" t="s">
        <v>188</v>
      </c>
      <c r="D775" t="s">
        <v>1700</v>
      </c>
      <c r="E775" t="s">
        <v>1761</v>
      </c>
      <c r="F775">
        <v>4</v>
      </c>
      <c r="G775" s="4">
        <f>IF(ISBLANK(Sales_Fact[[#This Row],[Quantity]]),AVERAGEIF(E:E,Sales_Fact[[#This Row],[Store_ID]],F:F),Sales_Fact[[#This Row],[Quantity]])</f>
        <v>4</v>
      </c>
      <c r="H775">
        <v>402.11</v>
      </c>
      <c r="I775">
        <v>0.14000000000000001</v>
      </c>
      <c r="J775" t="s">
        <v>1826</v>
      </c>
      <c r="K775" s="10">
        <v>1383.2583999999999</v>
      </c>
      <c r="L775" s="12">
        <f>Sales_Fact[[#This Row],[Quantity New]]*Sales_Fact[[#This Row],[Unit_Price]]</f>
        <v>1608.44</v>
      </c>
      <c r="M775" s="12">
        <f>Sales_Fact[[#This Row],[Quantity New*Unit Price]]-Sales_Fact[[#This Row],[Total_Amount]]</f>
        <v>225.18160000000012</v>
      </c>
      <c r="N775" s="12">
        <f>Sales_Fact[[#This Row],[Actual Discount]]/Sales_Fact[[#This Row],[Quantity New*Unit Price]]</f>
        <v>0.14000000000000007</v>
      </c>
    </row>
    <row r="776" spans="1:14" x14ac:dyDescent="0.3">
      <c r="A776" t="s">
        <v>2600</v>
      </c>
      <c r="B776" s="1">
        <v>45804</v>
      </c>
      <c r="C776" t="s">
        <v>1269</v>
      </c>
      <c r="D776" t="s">
        <v>1716</v>
      </c>
      <c r="E776" t="s">
        <v>1807</v>
      </c>
      <c r="F776">
        <v>3</v>
      </c>
      <c r="G776" s="4">
        <f>IF(ISBLANK(Sales_Fact[[#This Row],[Quantity]]),AVERAGEIF(E:E,Sales_Fact[[#This Row],[Store_ID]],F:F),Sales_Fact[[#This Row],[Quantity]])</f>
        <v>3</v>
      </c>
      <c r="H776">
        <v>846.31</v>
      </c>
      <c r="I776">
        <v>0.18</v>
      </c>
      <c r="J776" t="s">
        <v>1829</v>
      </c>
      <c r="K776" s="10">
        <v>2081.9225999999999</v>
      </c>
      <c r="L776" s="12">
        <f>Sales_Fact[[#This Row],[Quantity New]]*Sales_Fact[[#This Row],[Unit_Price]]</f>
        <v>2538.9299999999998</v>
      </c>
      <c r="M776" s="12">
        <f>Sales_Fact[[#This Row],[Quantity New*Unit Price]]-Sales_Fact[[#This Row],[Total_Amount]]</f>
        <v>457.00739999999996</v>
      </c>
      <c r="N776" s="12">
        <f>Sales_Fact[[#This Row],[Actual Discount]]/Sales_Fact[[#This Row],[Quantity New*Unit Price]]</f>
        <v>0.18</v>
      </c>
    </row>
    <row r="777" spans="1:14" x14ac:dyDescent="0.3">
      <c r="A777" t="s">
        <v>2601</v>
      </c>
      <c r="B777" s="1">
        <v>45821</v>
      </c>
      <c r="C777" t="s">
        <v>559</v>
      </c>
      <c r="D777" t="s">
        <v>1736</v>
      </c>
      <c r="E777" t="s">
        <v>1799</v>
      </c>
      <c r="F777">
        <v>1</v>
      </c>
      <c r="G777" s="4">
        <f>IF(ISBLANK(Sales_Fact[[#This Row],[Quantity]]),AVERAGEIF(E:E,Sales_Fact[[#This Row],[Store_ID]],F:F),Sales_Fact[[#This Row],[Quantity]])</f>
        <v>1</v>
      </c>
      <c r="H777">
        <v>269.94</v>
      </c>
      <c r="I777">
        <v>7.0000000000000007E-2</v>
      </c>
      <c r="J777" t="s">
        <v>1829</v>
      </c>
      <c r="K777" s="10">
        <v>251.04419999999999</v>
      </c>
      <c r="L777" s="12">
        <f>Sales_Fact[[#This Row],[Quantity New]]*Sales_Fact[[#This Row],[Unit_Price]]</f>
        <v>269.94</v>
      </c>
      <c r="M777" s="12">
        <f>Sales_Fact[[#This Row],[Quantity New*Unit Price]]-Sales_Fact[[#This Row],[Total_Amount]]</f>
        <v>18.895800000000008</v>
      </c>
      <c r="N777" s="12">
        <f>Sales_Fact[[#This Row],[Actual Discount]]/Sales_Fact[[#This Row],[Quantity New*Unit Price]]</f>
        <v>7.0000000000000034E-2</v>
      </c>
    </row>
    <row r="778" spans="1:14" x14ac:dyDescent="0.3">
      <c r="A778" t="s">
        <v>2602</v>
      </c>
      <c r="B778" s="1">
        <v>45472</v>
      </c>
      <c r="C778" t="s">
        <v>773</v>
      </c>
      <c r="D778" t="s">
        <v>1588</v>
      </c>
      <c r="E778" t="s">
        <v>1769</v>
      </c>
      <c r="F778">
        <v>3</v>
      </c>
      <c r="G778" s="4">
        <f>IF(ISBLANK(Sales_Fact[[#This Row],[Quantity]]),AVERAGEIF(E:E,Sales_Fact[[#This Row],[Store_ID]],F:F),Sales_Fact[[#This Row],[Quantity]])</f>
        <v>3</v>
      </c>
      <c r="H778">
        <v>909.25</v>
      </c>
      <c r="I778">
        <v>0.28999999999999998</v>
      </c>
      <c r="J778" t="s">
        <v>1829</v>
      </c>
      <c r="K778" s="10">
        <v>1936.7025000000001</v>
      </c>
      <c r="L778" s="12">
        <f>Sales_Fact[[#This Row],[Quantity New]]*Sales_Fact[[#This Row],[Unit_Price]]</f>
        <v>2727.75</v>
      </c>
      <c r="M778" s="12">
        <f>Sales_Fact[[#This Row],[Quantity New*Unit Price]]-Sales_Fact[[#This Row],[Total_Amount]]</f>
        <v>791.0474999999999</v>
      </c>
      <c r="N778" s="12">
        <f>Sales_Fact[[#This Row],[Actual Discount]]/Sales_Fact[[#This Row],[Quantity New*Unit Price]]</f>
        <v>0.28999999999999998</v>
      </c>
    </row>
    <row r="779" spans="1:14" x14ac:dyDescent="0.3">
      <c r="A779" t="s">
        <v>2603</v>
      </c>
      <c r="B779" s="1">
        <v>45331</v>
      </c>
      <c r="C779" t="s">
        <v>1136</v>
      </c>
      <c r="D779" t="s">
        <v>1730</v>
      </c>
      <c r="E779" t="s">
        <v>1794</v>
      </c>
      <c r="F779">
        <v>2</v>
      </c>
      <c r="G779" s="4">
        <f>IF(ISBLANK(Sales_Fact[[#This Row],[Quantity]]),AVERAGEIF(E:E,Sales_Fact[[#This Row],[Store_ID]],F:F),Sales_Fact[[#This Row],[Quantity]])</f>
        <v>2</v>
      </c>
      <c r="H779">
        <v>229.81</v>
      </c>
      <c r="I779">
        <v>0.21</v>
      </c>
      <c r="J779" t="s">
        <v>1829</v>
      </c>
      <c r="K779" s="10">
        <v>363.09980000000002</v>
      </c>
      <c r="L779" s="12">
        <f>Sales_Fact[[#This Row],[Quantity New]]*Sales_Fact[[#This Row],[Unit_Price]]</f>
        <v>459.62</v>
      </c>
      <c r="M779" s="12">
        <f>Sales_Fact[[#This Row],[Quantity New*Unit Price]]-Sales_Fact[[#This Row],[Total_Amount]]</f>
        <v>96.520199999999988</v>
      </c>
      <c r="N779" s="12">
        <f>Sales_Fact[[#This Row],[Actual Discount]]/Sales_Fact[[#This Row],[Quantity New*Unit Price]]</f>
        <v>0.20999999999999996</v>
      </c>
    </row>
    <row r="780" spans="1:14" x14ac:dyDescent="0.3">
      <c r="A780" t="s">
        <v>2604</v>
      </c>
      <c r="B780" s="1">
        <v>45451</v>
      </c>
      <c r="C780" t="s">
        <v>147</v>
      </c>
      <c r="D780" t="s">
        <v>1704</v>
      </c>
      <c r="E780" t="s">
        <v>1801</v>
      </c>
      <c r="F780">
        <v>3</v>
      </c>
      <c r="G780" s="4">
        <f>IF(ISBLANK(Sales_Fact[[#This Row],[Quantity]]),AVERAGEIF(E:E,Sales_Fact[[#This Row],[Store_ID]],F:F),Sales_Fact[[#This Row],[Quantity]])</f>
        <v>3</v>
      </c>
      <c r="H780">
        <v>442.36</v>
      </c>
      <c r="I780">
        <v>0.06</v>
      </c>
      <c r="J780" t="s">
        <v>1826</v>
      </c>
      <c r="K780" s="10">
        <v>1247.4552000000001</v>
      </c>
      <c r="L780" s="12">
        <f>Sales_Fact[[#This Row],[Quantity New]]*Sales_Fact[[#This Row],[Unit_Price]]</f>
        <v>1327.08</v>
      </c>
      <c r="M780" s="12">
        <f>Sales_Fact[[#This Row],[Quantity New*Unit Price]]-Sales_Fact[[#This Row],[Total_Amount]]</f>
        <v>79.624799999999823</v>
      </c>
      <c r="N780" s="12">
        <f>Sales_Fact[[#This Row],[Actual Discount]]/Sales_Fact[[#This Row],[Quantity New*Unit Price]]</f>
        <v>5.9999999999999873E-2</v>
      </c>
    </row>
    <row r="781" spans="1:14" x14ac:dyDescent="0.3">
      <c r="A781" t="s">
        <v>2605</v>
      </c>
      <c r="B781" s="1">
        <v>45386</v>
      </c>
      <c r="C781" t="s">
        <v>767</v>
      </c>
      <c r="D781" t="s">
        <v>1720</v>
      </c>
      <c r="E781" t="s">
        <v>1766</v>
      </c>
      <c r="F781">
        <v>3</v>
      </c>
      <c r="G781" s="4">
        <f>IF(ISBLANK(Sales_Fact[[#This Row],[Quantity]]),AVERAGEIF(E:E,Sales_Fact[[#This Row],[Store_ID]],F:F),Sales_Fact[[#This Row],[Quantity]])</f>
        <v>3</v>
      </c>
      <c r="H781">
        <v>413.74</v>
      </c>
      <c r="I781">
        <v>0.01</v>
      </c>
      <c r="J781" t="s">
        <v>1824</v>
      </c>
      <c r="K781" s="10">
        <v>1228.8078</v>
      </c>
      <c r="L781" s="12">
        <f>Sales_Fact[[#This Row],[Quantity New]]*Sales_Fact[[#This Row],[Unit_Price]]</f>
        <v>1241.22</v>
      </c>
      <c r="M781" s="12">
        <f>Sales_Fact[[#This Row],[Quantity New*Unit Price]]-Sales_Fact[[#This Row],[Total_Amount]]</f>
        <v>12.412199999999984</v>
      </c>
      <c r="N781" s="12">
        <f>Sales_Fact[[#This Row],[Actual Discount]]/Sales_Fact[[#This Row],[Quantity New*Unit Price]]</f>
        <v>9.9999999999999863E-3</v>
      </c>
    </row>
    <row r="782" spans="1:14" x14ac:dyDescent="0.3">
      <c r="A782" t="s">
        <v>2606</v>
      </c>
      <c r="B782" s="1">
        <v>45477</v>
      </c>
      <c r="C782" t="s">
        <v>1524</v>
      </c>
      <c r="D782" t="s">
        <v>1726</v>
      </c>
      <c r="E782" t="s">
        <v>1799</v>
      </c>
      <c r="F782">
        <v>4</v>
      </c>
      <c r="G782" s="4">
        <f>IF(ISBLANK(Sales_Fact[[#This Row],[Quantity]]),AVERAGEIF(E:E,Sales_Fact[[#This Row],[Store_ID]],F:F),Sales_Fact[[#This Row],[Quantity]])</f>
        <v>4</v>
      </c>
      <c r="H782">
        <v>79.75</v>
      </c>
      <c r="I782">
        <v>0.18</v>
      </c>
      <c r="J782" t="s">
        <v>1826</v>
      </c>
      <c r="K782" s="10">
        <v>261.58</v>
      </c>
      <c r="L782" s="12">
        <f>Sales_Fact[[#This Row],[Quantity New]]*Sales_Fact[[#This Row],[Unit_Price]]</f>
        <v>319</v>
      </c>
      <c r="M782" s="12">
        <f>Sales_Fact[[#This Row],[Quantity New*Unit Price]]-Sales_Fact[[#This Row],[Total_Amount]]</f>
        <v>57.420000000000016</v>
      </c>
      <c r="N782" s="12">
        <f>Sales_Fact[[#This Row],[Actual Discount]]/Sales_Fact[[#This Row],[Quantity New*Unit Price]]</f>
        <v>0.18000000000000005</v>
      </c>
    </row>
    <row r="783" spans="1:14" x14ac:dyDescent="0.3">
      <c r="A783" t="s">
        <v>2607</v>
      </c>
      <c r="B783" s="1">
        <v>45433</v>
      </c>
      <c r="C783" t="s">
        <v>1521</v>
      </c>
      <c r="D783" t="s">
        <v>1628</v>
      </c>
      <c r="E783" t="s">
        <v>1794</v>
      </c>
      <c r="F783">
        <v>4</v>
      </c>
      <c r="G783" s="4">
        <f>IF(ISBLANK(Sales_Fact[[#This Row],[Quantity]]),AVERAGEIF(E:E,Sales_Fact[[#This Row],[Store_ID]],F:F),Sales_Fact[[#This Row],[Quantity]])</f>
        <v>4</v>
      </c>
      <c r="H783">
        <v>95.06</v>
      </c>
      <c r="I783">
        <v>0.03</v>
      </c>
      <c r="J783" t="s">
        <v>1824</v>
      </c>
      <c r="K783" s="10">
        <v>368.83280000000002</v>
      </c>
      <c r="L783" s="12">
        <f>Sales_Fact[[#This Row],[Quantity New]]*Sales_Fact[[#This Row],[Unit_Price]]</f>
        <v>380.24</v>
      </c>
      <c r="M783" s="12">
        <f>Sales_Fact[[#This Row],[Quantity New*Unit Price]]-Sales_Fact[[#This Row],[Total_Amount]]</f>
        <v>11.407199999999989</v>
      </c>
      <c r="N783" s="12">
        <f>Sales_Fact[[#This Row],[Actual Discount]]/Sales_Fact[[#This Row],[Quantity New*Unit Price]]</f>
        <v>2.9999999999999971E-2</v>
      </c>
    </row>
    <row r="784" spans="1:14" x14ac:dyDescent="0.3">
      <c r="A784" t="s">
        <v>2608</v>
      </c>
      <c r="B784" s="1">
        <v>45759</v>
      </c>
      <c r="C784" t="s">
        <v>1292</v>
      </c>
      <c r="D784" t="s">
        <v>1744</v>
      </c>
      <c r="E784" t="s">
        <v>1779</v>
      </c>
      <c r="F784">
        <v>4</v>
      </c>
      <c r="G784" s="4">
        <f>IF(ISBLANK(Sales_Fact[[#This Row],[Quantity]]),AVERAGEIF(E:E,Sales_Fact[[#This Row],[Store_ID]],F:F),Sales_Fact[[#This Row],[Quantity]])</f>
        <v>4</v>
      </c>
      <c r="H784">
        <v>107.08</v>
      </c>
      <c r="I784">
        <v>0.27</v>
      </c>
      <c r="J784" t="s">
        <v>1829</v>
      </c>
      <c r="K784" s="10">
        <v>312.67360000000002</v>
      </c>
      <c r="L784" s="12">
        <f>Sales_Fact[[#This Row],[Quantity New]]*Sales_Fact[[#This Row],[Unit_Price]]</f>
        <v>428.32</v>
      </c>
      <c r="M784" s="12">
        <f>Sales_Fact[[#This Row],[Quantity New*Unit Price]]-Sales_Fact[[#This Row],[Total_Amount]]</f>
        <v>115.64639999999997</v>
      </c>
      <c r="N784" s="12">
        <f>Sales_Fact[[#This Row],[Actual Discount]]/Sales_Fact[[#This Row],[Quantity New*Unit Price]]</f>
        <v>0.26999999999999996</v>
      </c>
    </row>
    <row r="785" spans="1:14" x14ac:dyDescent="0.3">
      <c r="A785" t="s">
        <v>2609</v>
      </c>
      <c r="B785" s="1">
        <v>45794</v>
      </c>
      <c r="C785" t="s">
        <v>1461</v>
      </c>
      <c r="D785" t="s">
        <v>1746</v>
      </c>
      <c r="E785" t="s">
        <v>1810</v>
      </c>
      <c r="F785">
        <v>1</v>
      </c>
      <c r="G785" s="4">
        <f>IF(ISBLANK(Sales_Fact[[#This Row],[Quantity]]),AVERAGEIF(E:E,Sales_Fact[[#This Row],[Store_ID]],F:F),Sales_Fact[[#This Row],[Quantity]])</f>
        <v>1</v>
      </c>
      <c r="H785">
        <v>873.18</v>
      </c>
      <c r="I785">
        <v>0.03</v>
      </c>
      <c r="J785" t="s">
        <v>1829</v>
      </c>
      <c r="K785" s="10">
        <v>846.98459999999989</v>
      </c>
      <c r="L785" s="12">
        <f>Sales_Fact[[#This Row],[Quantity New]]*Sales_Fact[[#This Row],[Unit_Price]]</f>
        <v>873.18</v>
      </c>
      <c r="M785" s="12">
        <f>Sales_Fact[[#This Row],[Quantity New*Unit Price]]-Sales_Fact[[#This Row],[Total_Amount]]</f>
        <v>26.195400000000063</v>
      </c>
      <c r="N785" s="12">
        <f>Sales_Fact[[#This Row],[Actual Discount]]/Sales_Fact[[#This Row],[Quantity New*Unit Price]]</f>
        <v>3.0000000000000075E-2</v>
      </c>
    </row>
    <row r="786" spans="1:14" x14ac:dyDescent="0.3">
      <c r="A786" t="s">
        <v>2610</v>
      </c>
      <c r="B786" s="1">
        <v>45764</v>
      </c>
      <c r="C786" t="s">
        <v>1178</v>
      </c>
      <c r="D786" t="s">
        <v>1688</v>
      </c>
      <c r="E786" t="s">
        <v>1810</v>
      </c>
      <c r="F786">
        <v>1</v>
      </c>
      <c r="G786" s="4">
        <f>IF(ISBLANK(Sales_Fact[[#This Row],[Quantity]]),AVERAGEIF(E:E,Sales_Fact[[#This Row],[Store_ID]],F:F),Sales_Fact[[#This Row],[Quantity]])</f>
        <v>1</v>
      </c>
      <c r="H786">
        <v>914.75</v>
      </c>
      <c r="I786">
        <v>0.1</v>
      </c>
      <c r="J786" t="s">
        <v>1829</v>
      </c>
      <c r="K786" s="10">
        <v>823.27499999999998</v>
      </c>
      <c r="L786" s="12">
        <f>Sales_Fact[[#This Row],[Quantity New]]*Sales_Fact[[#This Row],[Unit_Price]]</f>
        <v>914.75</v>
      </c>
      <c r="M786" s="12">
        <f>Sales_Fact[[#This Row],[Quantity New*Unit Price]]-Sales_Fact[[#This Row],[Total_Amount]]</f>
        <v>91.475000000000023</v>
      </c>
      <c r="N786" s="12">
        <f>Sales_Fact[[#This Row],[Actual Discount]]/Sales_Fact[[#This Row],[Quantity New*Unit Price]]</f>
        <v>0.10000000000000002</v>
      </c>
    </row>
    <row r="787" spans="1:14" x14ac:dyDescent="0.3">
      <c r="A787" t="s">
        <v>2611</v>
      </c>
      <c r="B787" s="1">
        <v>45279</v>
      </c>
      <c r="C787" t="s">
        <v>188</v>
      </c>
      <c r="D787" t="s">
        <v>1694</v>
      </c>
      <c r="E787" t="s">
        <v>1797</v>
      </c>
      <c r="F787">
        <v>4</v>
      </c>
      <c r="G787" s="4">
        <f>IF(ISBLANK(Sales_Fact[[#This Row],[Quantity]]),AVERAGEIF(E:E,Sales_Fact[[#This Row],[Store_ID]],F:F),Sales_Fact[[#This Row],[Quantity]])</f>
        <v>4</v>
      </c>
      <c r="H787">
        <v>457.33</v>
      </c>
      <c r="I787">
        <v>0.1</v>
      </c>
      <c r="J787" t="s">
        <v>1824</v>
      </c>
      <c r="K787" s="10">
        <v>1646.3879999999999</v>
      </c>
      <c r="L787" s="12">
        <f>Sales_Fact[[#This Row],[Quantity New]]*Sales_Fact[[#This Row],[Unit_Price]]</f>
        <v>1829.32</v>
      </c>
      <c r="M787" s="12">
        <f>Sales_Fact[[#This Row],[Quantity New*Unit Price]]-Sales_Fact[[#This Row],[Total_Amount]]</f>
        <v>182.93200000000002</v>
      </c>
      <c r="N787" s="12">
        <f>Sales_Fact[[#This Row],[Actual Discount]]/Sales_Fact[[#This Row],[Quantity New*Unit Price]]</f>
        <v>0.1</v>
      </c>
    </row>
    <row r="788" spans="1:14" x14ac:dyDescent="0.3">
      <c r="A788" t="s">
        <v>2612</v>
      </c>
      <c r="B788" s="1">
        <v>45602</v>
      </c>
      <c r="C788" t="s">
        <v>926</v>
      </c>
      <c r="D788" t="s">
        <v>1746</v>
      </c>
      <c r="E788" t="s">
        <v>1766</v>
      </c>
      <c r="F788">
        <v>3</v>
      </c>
      <c r="G788" s="4">
        <f>IF(ISBLANK(Sales_Fact[[#This Row],[Quantity]]),AVERAGEIF(E:E,Sales_Fact[[#This Row],[Store_ID]],F:F),Sales_Fact[[#This Row],[Quantity]])</f>
        <v>3</v>
      </c>
      <c r="H788">
        <v>761.88</v>
      </c>
      <c r="I788">
        <v>0.23</v>
      </c>
      <c r="J788" t="s">
        <v>1826</v>
      </c>
      <c r="K788" s="10">
        <v>1759.9428</v>
      </c>
      <c r="L788" s="12">
        <f>Sales_Fact[[#This Row],[Quantity New]]*Sales_Fact[[#This Row],[Unit_Price]]</f>
        <v>2285.64</v>
      </c>
      <c r="M788" s="12">
        <f>Sales_Fact[[#This Row],[Quantity New*Unit Price]]-Sales_Fact[[#This Row],[Total_Amount]]</f>
        <v>525.69719999999984</v>
      </c>
      <c r="N788" s="12">
        <f>Sales_Fact[[#This Row],[Actual Discount]]/Sales_Fact[[#This Row],[Quantity New*Unit Price]]</f>
        <v>0.22999999999999995</v>
      </c>
    </row>
    <row r="789" spans="1:14" x14ac:dyDescent="0.3">
      <c r="A789" t="s">
        <v>2613</v>
      </c>
      <c r="B789" s="1">
        <v>45793</v>
      </c>
      <c r="C789" t="s">
        <v>585</v>
      </c>
      <c r="D789" t="s">
        <v>1622</v>
      </c>
      <c r="E789" t="s">
        <v>1813</v>
      </c>
      <c r="F789">
        <v>4</v>
      </c>
      <c r="G789" s="4">
        <f>IF(ISBLANK(Sales_Fact[[#This Row],[Quantity]]),AVERAGEIF(E:E,Sales_Fact[[#This Row],[Store_ID]],F:F),Sales_Fact[[#This Row],[Quantity]])</f>
        <v>4</v>
      </c>
      <c r="H789">
        <v>122.87</v>
      </c>
      <c r="I789">
        <v>0.13</v>
      </c>
      <c r="J789" t="s">
        <v>1824</v>
      </c>
      <c r="K789" s="10">
        <v>427.58760000000001</v>
      </c>
      <c r="L789" s="12">
        <f>Sales_Fact[[#This Row],[Quantity New]]*Sales_Fact[[#This Row],[Unit_Price]]</f>
        <v>491.48</v>
      </c>
      <c r="M789" s="12">
        <f>Sales_Fact[[#This Row],[Quantity New*Unit Price]]-Sales_Fact[[#This Row],[Total_Amount]]</f>
        <v>63.892400000000009</v>
      </c>
      <c r="N789" s="12">
        <f>Sales_Fact[[#This Row],[Actual Discount]]/Sales_Fact[[#This Row],[Quantity New*Unit Price]]</f>
        <v>0.13</v>
      </c>
    </row>
    <row r="790" spans="1:14" x14ac:dyDescent="0.3">
      <c r="A790" t="s">
        <v>2614</v>
      </c>
      <c r="B790" s="1">
        <v>45778</v>
      </c>
      <c r="C790" t="s">
        <v>1464</v>
      </c>
      <c r="D790" t="s">
        <v>1694</v>
      </c>
      <c r="E790" t="s">
        <v>1769</v>
      </c>
      <c r="F790">
        <v>4</v>
      </c>
      <c r="G790" s="4">
        <f>IF(ISBLANK(Sales_Fact[[#This Row],[Quantity]]),AVERAGEIF(E:E,Sales_Fact[[#This Row],[Store_ID]],F:F),Sales_Fact[[#This Row],[Quantity]])</f>
        <v>4</v>
      </c>
      <c r="H790">
        <v>753</v>
      </c>
      <c r="I790">
        <v>0.28000000000000003</v>
      </c>
      <c r="J790" t="s">
        <v>1829</v>
      </c>
      <c r="K790" s="10">
        <v>2168.64</v>
      </c>
      <c r="L790" s="12">
        <f>Sales_Fact[[#This Row],[Quantity New]]*Sales_Fact[[#This Row],[Unit_Price]]</f>
        <v>3012</v>
      </c>
      <c r="M790" s="12">
        <f>Sales_Fact[[#This Row],[Quantity New*Unit Price]]-Sales_Fact[[#This Row],[Total_Amount]]</f>
        <v>843.36000000000013</v>
      </c>
      <c r="N790" s="12">
        <f>Sales_Fact[[#This Row],[Actual Discount]]/Sales_Fact[[#This Row],[Quantity New*Unit Price]]</f>
        <v>0.28000000000000003</v>
      </c>
    </row>
    <row r="791" spans="1:14" x14ac:dyDescent="0.3">
      <c r="A791" t="s">
        <v>2615</v>
      </c>
      <c r="B791" s="1">
        <v>45325</v>
      </c>
      <c r="C791" t="s">
        <v>1157</v>
      </c>
      <c r="D791" t="s">
        <v>1555</v>
      </c>
      <c r="E791" t="s">
        <v>1773</v>
      </c>
      <c r="F791">
        <v>2</v>
      </c>
      <c r="G791" s="4">
        <f>IF(ISBLANK(Sales_Fact[[#This Row],[Quantity]]),AVERAGEIF(E:E,Sales_Fact[[#This Row],[Store_ID]],F:F),Sales_Fact[[#This Row],[Quantity]])</f>
        <v>2</v>
      </c>
      <c r="H791">
        <v>788.05</v>
      </c>
      <c r="I791">
        <v>0.21</v>
      </c>
      <c r="J791" t="s">
        <v>1824</v>
      </c>
      <c r="K791" s="10">
        <v>1245.1189999999999</v>
      </c>
      <c r="L791" s="12">
        <f>Sales_Fact[[#This Row],[Quantity New]]*Sales_Fact[[#This Row],[Unit_Price]]</f>
        <v>1576.1</v>
      </c>
      <c r="M791" s="12">
        <f>Sales_Fact[[#This Row],[Quantity New*Unit Price]]-Sales_Fact[[#This Row],[Total_Amount]]</f>
        <v>330.98099999999999</v>
      </c>
      <c r="N791" s="12">
        <f>Sales_Fact[[#This Row],[Actual Discount]]/Sales_Fact[[#This Row],[Quantity New*Unit Price]]</f>
        <v>0.21000000000000002</v>
      </c>
    </row>
    <row r="792" spans="1:14" x14ac:dyDescent="0.3">
      <c r="A792" t="s">
        <v>2616</v>
      </c>
      <c r="B792" s="1">
        <v>45875</v>
      </c>
      <c r="C792" t="s">
        <v>1425</v>
      </c>
      <c r="D792" t="s">
        <v>1712</v>
      </c>
      <c r="E792" t="s">
        <v>1789</v>
      </c>
      <c r="F792">
        <v>2</v>
      </c>
      <c r="G792" s="4">
        <f>IF(ISBLANK(Sales_Fact[[#This Row],[Quantity]]),AVERAGEIF(E:E,Sales_Fact[[#This Row],[Store_ID]],F:F),Sales_Fact[[#This Row],[Quantity]])</f>
        <v>2</v>
      </c>
      <c r="H792">
        <v>807.1</v>
      </c>
      <c r="I792">
        <v>0.28999999999999998</v>
      </c>
      <c r="J792" t="s">
        <v>1824</v>
      </c>
      <c r="K792" s="10">
        <v>1146.0820000000001</v>
      </c>
      <c r="L792" s="12">
        <f>Sales_Fact[[#This Row],[Quantity New]]*Sales_Fact[[#This Row],[Unit_Price]]</f>
        <v>1614.2</v>
      </c>
      <c r="M792" s="12">
        <f>Sales_Fact[[#This Row],[Quantity New*Unit Price]]-Sales_Fact[[#This Row],[Total_Amount]]</f>
        <v>468.11799999999994</v>
      </c>
      <c r="N792" s="12">
        <f>Sales_Fact[[#This Row],[Actual Discount]]/Sales_Fact[[#This Row],[Quantity New*Unit Price]]</f>
        <v>0.28999999999999998</v>
      </c>
    </row>
    <row r="793" spans="1:14" x14ac:dyDescent="0.3">
      <c r="A793" t="s">
        <v>2617</v>
      </c>
      <c r="B793" s="1">
        <v>45320</v>
      </c>
      <c r="C793" t="s">
        <v>458</v>
      </c>
      <c r="D793" t="s">
        <v>1562</v>
      </c>
      <c r="E793" t="s">
        <v>1757</v>
      </c>
      <c r="F793">
        <v>2</v>
      </c>
      <c r="G793" s="4">
        <f>IF(ISBLANK(Sales_Fact[[#This Row],[Quantity]]),AVERAGEIF(E:E,Sales_Fact[[#This Row],[Store_ID]],F:F),Sales_Fact[[#This Row],[Quantity]])</f>
        <v>2</v>
      </c>
      <c r="H793">
        <v>443.09</v>
      </c>
      <c r="I793">
        <v>0.02</v>
      </c>
      <c r="J793" t="s">
        <v>1826</v>
      </c>
      <c r="K793" s="10">
        <v>868.45639999999992</v>
      </c>
      <c r="L793" s="12">
        <f>Sales_Fact[[#This Row],[Quantity New]]*Sales_Fact[[#This Row],[Unit_Price]]</f>
        <v>886.18</v>
      </c>
      <c r="M793" s="12">
        <f>Sales_Fact[[#This Row],[Quantity New*Unit Price]]-Sales_Fact[[#This Row],[Total_Amount]]</f>
        <v>17.723600000000033</v>
      </c>
      <c r="N793" s="12">
        <f>Sales_Fact[[#This Row],[Actual Discount]]/Sales_Fact[[#This Row],[Quantity New*Unit Price]]</f>
        <v>2.0000000000000039E-2</v>
      </c>
    </row>
    <row r="794" spans="1:14" x14ac:dyDescent="0.3">
      <c r="A794" t="s">
        <v>2618</v>
      </c>
      <c r="B794" s="1">
        <v>45870</v>
      </c>
      <c r="C794" t="s">
        <v>1443</v>
      </c>
      <c r="D794" t="s">
        <v>1586</v>
      </c>
      <c r="E794" t="s">
        <v>1801</v>
      </c>
      <c r="F794">
        <v>1</v>
      </c>
      <c r="G794" s="4">
        <f>IF(ISBLANK(Sales_Fact[[#This Row],[Quantity]]),AVERAGEIF(E:E,Sales_Fact[[#This Row],[Store_ID]],F:F),Sales_Fact[[#This Row],[Quantity]])</f>
        <v>1</v>
      </c>
      <c r="H794">
        <v>512.16</v>
      </c>
      <c r="I794">
        <v>0.02</v>
      </c>
      <c r="J794" t="s">
        <v>1829</v>
      </c>
      <c r="K794" s="10">
        <v>501.91680000000002</v>
      </c>
      <c r="L794" s="12">
        <f>Sales_Fact[[#This Row],[Quantity New]]*Sales_Fact[[#This Row],[Unit_Price]]</f>
        <v>512.16</v>
      </c>
      <c r="M794" s="12">
        <f>Sales_Fact[[#This Row],[Quantity New*Unit Price]]-Sales_Fact[[#This Row],[Total_Amount]]</f>
        <v>10.243199999999945</v>
      </c>
      <c r="N794" s="12">
        <f>Sales_Fact[[#This Row],[Actual Discount]]/Sales_Fact[[#This Row],[Quantity New*Unit Price]]</f>
        <v>1.9999999999999893E-2</v>
      </c>
    </row>
    <row r="795" spans="1:14" x14ac:dyDescent="0.3">
      <c r="A795" t="s">
        <v>2619</v>
      </c>
      <c r="B795" s="1">
        <v>45577</v>
      </c>
      <c r="C795" t="s">
        <v>678</v>
      </c>
      <c r="D795" t="s">
        <v>1630</v>
      </c>
      <c r="E795" t="s">
        <v>1810</v>
      </c>
      <c r="F795">
        <v>2</v>
      </c>
      <c r="G795" s="4">
        <f>IF(ISBLANK(Sales_Fact[[#This Row],[Quantity]]),AVERAGEIF(E:E,Sales_Fact[[#This Row],[Store_ID]],F:F),Sales_Fact[[#This Row],[Quantity]])</f>
        <v>2</v>
      </c>
      <c r="H795">
        <v>602.54999999999995</v>
      </c>
      <c r="I795">
        <v>0.23</v>
      </c>
      <c r="J795" t="s">
        <v>1829</v>
      </c>
      <c r="K795" s="10">
        <v>927.92699999999991</v>
      </c>
      <c r="L795" s="12">
        <f>Sales_Fact[[#This Row],[Quantity New]]*Sales_Fact[[#This Row],[Unit_Price]]</f>
        <v>1205.0999999999999</v>
      </c>
      <c r="M795" s="12">
        <f>Sales_Fact[[#This Row],[Quantity New*Unit Price]]-Sales_Fact[[#This Row],[Total_Amount]]</f>
        <v>277.173</v>
      </c>
      <c r="N795" s="12">
        <f>Sales_Fact[[#This Row],[Actual Discount]]/Sales_Fact[[#This Row],[Quantity New*Unit Price]]</f>
        <v>0.23</v>
      </c>
    </row>
    <row r="796" spans="1:14" x14ac:dyDescent="0.3">
      <c r="A796" t="s">
        <v>2620</v>
      </c>
      <c r="B796" s="1">
        <v>45745</v>
      </c>
      <c r="C796" t="s">
        <v>547</v>
      </c>
      <c r="D796" t="s">
        <v>1632</v>
      </c>
      <c r="E796" t="s">
        <v>1752</v>
      </c>
      <c r="F796">
        <v>3</v>
      </c>
      <c r="G796" s="4">
        <f>IF(ISBLANK(Sales_Fact[[#This Row],[Quantity]]),AVERAGEIF(E:E,Sales_Fact[[#This Row],[Store_ID]],F:F),Sales_Fact[[#This Row],[Quantity]])</f>
        <v>3</v>
      </c>
      <c r="H796">
        <v>846.19</v>
      </c>
      <c r="I796">
        <v>0.09</v>
      </c>
      <c r="J796" t="s">
        <v>1829</v>
      </c>
      <c r="K796" s="10">
        <v>2310.0987</v>
      </c>
      <c r="L796" s="12">
        <f>Sales_Fact[[#This Row],[Quantity New]]*Sales_Fact[[#This Row],[Unit_Price]]</f>
        <v>2538.5700000000002</v>
      </c>
      <c r="M796" s="12">
        <f>Sales_Fact[[#This Row],[Quantity New*Unit Price]]-Sales_Fact[[#This Row],[Total_Amount]]</f>
        <v>228.47130000000016</v>
      </c>
      <c r="N796" s="12">
        <f>Sales_Fact[[#This Row],[Actual Discount]]/Sales_Fact[[#This Row],[Quantity New*Unit Price]]</f>
        <v>9.0000000000000052E-2</v>
      </c>
    </row>
    <row r="797" spans="1:14" x14ac:dyDescent="0.3">
      <c r="A797" t="s">
        <v>2621</v>
      </c>
      <c r="B797" s="1">
        <v>45772</v>
      </c>
      <c r="C797" t="s">
        <v>1026</v>
      </c>
      <c r="D797" t="s">
        <v>1686</v>
      </c>
      <c r="E797" t="s">
        <v>1782</v>
      </c>
      <c r="F797">
        <v>1</v>
      </c>
      <c r="G797" s="4">
        <f>IF(ISBLANK(Sales_Fact[[#This Row],[Quantity]]),AVERAGEIF(E:E,Sales_Fact[[#This Row],[Store_ID]],F:F),Sales_Fact[[#This Row],[Quantity]])</f>
        <v>1</v>
      </c>
      <c r="H797">
        <v>506.73</v>
      </c>
      <c r="I797">
        <v>0.28999999999999998</v>
      </c>
      <c r="J797" t="s">
        <v>1824</v>
      </c>
      <c r="K797" s="10">
        <v>359.7783</v>
      </c>
      <c r="L797" s="12">
        <f>Sales_Fact[[#This Row],[Quantity New]]*Sales_Fact[[#This Row],[Unit_Price]]</f>
        <v>506.73</v>
      </c>
      <c r="M797" s="12">
        <f>Sales_Fact[[#This Row],[Quantity New*Unit Price]]-Sales_Fact[[#This Row],[Total_Amount]]</f>
        <v>146.95170000000002</v>
      </c>
      <c r="N797" s="12">
        <f>Sales_Fact[[#This Row],[Actual Discount]]/Sales_Fact[[#This Row],[Quantity New*Unit Price]]</f>
        <v>0.29000000000000004</v>
      </c>
    </row>
    <row r="798" spans="1:14" x14ac:dyDescent="0.3">
      <c r="A798" t="s">
        <v>2622</v>
      </c>
      <c r="B798" s="1">
        <v>45299</v>
      </c>
      <c r="C798" t="s">
        <v>198</v>
      </c>
      <c r="D798" t="s">
        <v>1650</v>
      </c>
      <c r="E798" t="s">
        <v>1804</v>
      </c>
      <c r="F798">
        <v>1</v>
      </c>
      <c r="G798" s="4">
        <f>IF(ISBLANK(Sales_Fact[[#This Row],[Quantity]]),AVERAGEIF(E:E,Sales_Fact[[#This Row],[Store_ID]],F:F),Sales_Fact[[#This Row],[Quantity]])</f>
        <v>1</v>
      </c>
      <c r="H798">
        <v>408.66</v>
      </c>
      <c r="I798">
        <v>0.13</v>
      </c>
      <c r="J798" t="s">
        <v>1829</v>
      </c>
      <c r="K798" s="10">
        <v>355.5342</v>
      </c>
      <c r="L798" s="12">
        <f>Sales_Fact[[#This Row],[Quantity New]]*Sales_Fact[[#This Row],[Unit_Price]]</f>
        <v>408.66</v>
      </c>
      <c r="M798" s="12">
        <f>Sales_Fact[[#This Row],[Quantity New*Unit Price]]-Sales_Fact[[#This Row],[Total_Amount]]</f>
        <v>53.125800000000027</v>
      </c>
      <c r="N798" s="12">
        <f>Sales_Fact[[#This Row],[Actual Discount]]/Sales_Fact[[#This Row],[Quantity New*Unit Price]]</f>
        <v>0.13000000000000006</v>
      </c>
    </row>
    <row r="799" spans="1:14" x14ac:dyDescent="0.3">
      <c r="A799" t="s">
        <v>2623</v>
      </c>
      <c r="B799" s="1">
        <v>45447</v>
      </c>
      <c r="C799" t="s">
        <v>387</v>
      </c>
      <c r="D799" t="s">
        <v>1562</v>
      </c>
      <c r="E799" t="s">
        <v>1807</v>
      </c>
      <c r="F799">
        <v>3</v>
      </c>
      <c r="G799" s="4">
        <f>IF(ISBLANK(Sales_Fact[[#This Row],[Quantity]]),AVERAGEIF(E:E,Sales_Fact[[#This Row],[Store_ID]],F:F),Sales_Fact[[#This Row],[Quantity]])</f>
        <v>3</v>
      </c>
      <c r="H799">
        <v>170.48</v>
      </c>
      <c r="I799">
        <v>0.06</v>
      </c>
      <c r="J799" t="s">
        <v>1829</v>
      </c>
      <c r="K799" s="10">
        <v>480.75359999999989</v>
      </c>
      <c r="L799" s="12">
        <f>Sales_Fact[[#This Row],[Quantity New]]*Sales_Fact[[#This Row],[Unit_Price]]</f>
        <v>511.43999999999994</v>
      </c>
      <c r="M799" s="12">
        <f>Sales_Fact[[#This Row],[Quantity New*Unit Price]]-Sales_Fact[[#This Row],[Total_Amount]]</f>
        <v>30.686400000000049</v>
      </c>
      <c r="N799" s="12">
        <f>Sales_Fact[[#This Row],[Actual Discount]]/Sales_Fact[[#This Row],[Quantity New*Unit Price]]</f>
        <v>6.0000000000000102E-2</v>
      </c>
    </row>
    <row r="800" spans="1:14" x14ac:dyDescent="0.3">
      <c r="A800" t="s">
        <v>2624</v>
      </c>
      <c r="B800" s="1">
        <v>45717</v>
      </c>
      <c r="C800" t="s">
        <v>347</v>
      </c>
      <c r="D800" t="s">
        <v>1584</v>
      </c>
      <c r="E800" t="s">
        <v>1786</v>
      </c>
      <c r="F800">
        <v>1</v>
      </c>
      <c r="G800" s="4">
        <f>IF(ISBLANK(Sales_Fact[[#This Row],[Quantity]]),AVERAGEIF(E:E,Sales_Fact[[#This Row],[Store_ID]],F:F),Sales_Fact[[#This Row],[Quantity]])</f>
        <v>1</v>
      </c>
      <c r="H800">
        <v>423.48</v>
      </c>
      <c r="I800">
        <v>0.18</v>
      </c>
      <c r="J800" t="s">
        <v>1826</v>
      </c>
      <c r="K800" s="10">
        <v>347.25360000000012</v>
      </c>
      <c r="L800" s="12">
        <f>Sales_Fact[[#This Row],[Quantity New]]*Sales_Fact[[#This Row],[Unit_Price]]</f>
        <v>423.48</v>
      </c>
      <c r="M800" s="12">
        <f>Sales_Fact[[#This Row],[Quantity New*Unit Price]]-Sales_Fact[[#This Row],[Total_Amount]]</f>
        <v>76.226399999999899</v>
      </c>
      <c r="N800" s="12">
        <f>Sales_Fact[[#This Row],[Actual Discount]]/Sales_Fact[[#This Row],[Quantity New*Unit Price]]</f>
        <v>0.17999999999999974</v>
      </c>
    </row>
    <row r="801" spans="1:14" x14ac:dyDescent="0.3">
      <c r="A801" t="s">
        <v>2625</v>
      </c>
      <c r="B801" s="1">
        <v>45213</v>
      </c>
      <c r="C801" t="s">
        <v>755</v>
      </c>
      <c r="D801" t="s">
        <v>1732</v>
      </c>
      <c r="E801" t="s">
        <v>1792</v>
      </c>
      <c r="F801">
        <v>4</v>
      </c>
      <c r="G801" s="4">
        <f>IF(ISBLANK(Sales_Fact[[#This Row],[Quantity]]),AVERAGEIF(E:E,Sales_Fact[[#This Row],[Store_ID]],F:F),Sales_Fact[[#This Row],[Quantity]])</f>
        <v>4</v>
      </c>
      <c r="H801">
        <v>23.57</v>
      </c>
      <c r="I801">
        <v>0.1</v>
      </c>
      <c r="J801" t="s">
        <v>1824</v>
      </c>
      <c r="K801" s="10">
        <v>84.852000000000004</v>
      </c>
      <c r="L801" s="12">
        <f>Sales_Fact[[#This Row],[Quantity New]]*Sales_Fact[[#This Row],[Unit_Price]]</f>
        <v>94.28</v>
      </c>
      <c r="M801" s="12">
        <f>Sales_Fact[[#This Row],[Quantity New*Unit Price]]-Sales_Fact[[#This Row],[Total_Amount]]</f>
        <v>9.4279999999999973</v>
      </c>
      <c r="N801" s="12">
        <f>Sales_Fact[[#This Row],[Actual Discount]]/Sales_Fact[[#This Row],[Quantity New*Unit Price]]</f>
        <v>9.9999999999999964E-2</v>
      </c>
    </row>
    <row r="802" spans="1:14" x14ac:dyDescent="0.3">
      <c r="A802" t="s">
        <v>2626</v>
      </c>
      <c r="B802" s="1">
        <v>45837</v>
      </c>
      <c r="C802" t="s">
        <v>1190</v>
      </c>
      <c r="D802" t="s">
        <v>1632</v>
      </c>
      <c r="E802" t="s">
        <v>1810</v>
      </c>
      <c r="F802">
        <v>2</v>
      </c>
      <c r="G802" s="4">
        <f>IF(ISBLANK(Sales_Fact[[#This Row],[Quantity]]),AVERAGEIF(E:E,Sales_Fact[[#This Row],[Store_ID]],F:F),Sales_Fact[[#This Row],[Quantity]])</f>
        <v>2</v>
      </c>
      <c r="H802">
        <v>953.26</v>
      </c>
      <c r="I802">
        <v>0.1</v>
      </c>
      <c r="J802" t="s">
        <v>1829</v>
      </c>
      <c r="K802" s="10">
        <v>1715.8679999999999</v>
      </c>
      <c r="L802" s="12">
        <f>Sales_Fact[[#This Row],[Quantity New]]*Sales_Fact[[#This Row],[Unit_Price]]</f>
        <v>1906.52</v>
      </c>
      <c r="M802" s="12">
        <f>Sales_Fact[[#This Row],[Quantity New*Unit Price]]-Sales_Fact[[#This Row],[Total_Amount]]</f>
        <v>190.65200000000004</v>
      </c>
      <c r="N802" s="12">
        <f>Sales_Fact[[#This Row],[Actual Discount]]/Sales_Fact[[#This Row],[Quantity New*Unit Price]]</f>
        <v>0.10000000000000002</v>
      </c>
    </row>
    <row r="803" spans="1:14" x14ac:dyDescent="0.3">
      <c r="A803" t="s">
        <v>2627</v>
      </c>
      <c r="B803" s="1">
        <v>45277</v>
      </c>
      <c r="C803" t="s">
        <v>1089</v>
      </c>
      <c r="D803" t="s">
        <v>1694</v>
      </c>
      <c r="E803" t="s">
        <v>1779</v>
      </c>
      <c r="F803">
        <v>3</v>
      </c>
      <c r="G803" s="4">
        <f>IF(ISBLANK(Sales_Fact[[#This Row],[Quantity]]),AVERAGEIF(E:E,Sales_Fact[[#This Row],[Store_ID]],F:F),Sales_Fact[[#This Row],[Quantity]])</f>
        <v>3</v>
      </c>
      <c r="H803">
        <v>405.13</v>
      </c>
      <c r="I803">
        <v>0.14000000000000001</v>
      </c>
      <c r="J803" t="s">
        <v>1829</v>
      </c>
      <c r="K803" s="10">
        <v>1045.2354</v>
      </c>
      <c r="L803" s="12">
        <f>Sales_Fact[[#This Row],[Quantity New]]*Sales_Fact[[#This Row],[Unit_Price]]</f>
        <v>1215.3899999999999</v>
      </c>
      <c r="M803" s="12">
        <f>Sales_Fact[[#This Row],[Quantity New*Unit Price]]-Sales_Fact[[#This Row],[Total_Amount]]</f>
        <v>170.15459999999985</v>
      </c>
      <c r="N803" s="12">
        <f>Sales_Fact[[#This Row],[Actual Discount]]/Sales_Fact[[#This Row],[Quantity New*Unit Price]]</f>
        <v>0.13999999999999987</v>
      </c>
    </row>
    <row r="804" spans="1:14" x14ac:dyDescent="0.3">
      <c r="A804" t="s">
        <v>2628</v>
      </c>
      <c r="B804" s="1">
        <v>45248</v>
      </c>
      <c r="C804" t="s">
        <v>1065</v>
      </c>
      <c r="D804" t="s">
        <v>1549</v>
      </c>
      <c r="E804" t="s">
        <v>1769</v>
      </c>
      <c r="F804">
        <v>2</v>
      </c>
      <c r="G804" s="4">
        <f>IF(ISBLANK(Sales_Fact[[#This Row],[Quantity]]),AVERAGEIF(E:E,Sales_Fact[[#This Row],[Store_ID]],F:F),Sales_Fact[[#This Row],[Quantity]])</f>
        <v>2</v>
      </c>
      <c r="H804">
        <v>333.83</v>
      </c>
      <c r="I804">
        <v>0.26</v>
      </c>
      <c r="J804" t="s">
        <v>1826</v>
      </c>
      <c r="K804" s="10">
        <v>494.0684</v>
      </c>
      <c r="L804" s="12">
        <f>Sales_Fact[[#This Row],[Quantity New]]*Sales_Fact[[#This Row],[Unit_Price]]</f>
        <v>667.66</v>
      </c>
      <c r="M804" s="12">
        <f>Sales_Fact[[#This Row],[Quantity New*Unit Price]]-Sales_Fact[[#This Row],[Total_Amount]]</f>
        <v>173.59159999999997</v>
      </c>
      <c r="N804" s="12">
        <f>Sales_Fact[[#This Row],[Actual Discount]]/Sales_Fact[[#This Row],[Quantity New*Unit Price]]</f>
        <v>0.25999999999999995</v>
      </c>
    </row>
    <row r="805" spans="1:14" x14ac:dyDescent="0.3">
      <c r="A805" t="s">
        <v>2629</v>
      </c>
      <c r="B805" s="1">
        <v>45741</v>
      </c>
      <c r="C805" t="s">
        <v>1047</v>
      </c>
      <c r="D805" t="s">
        <v>1730</v>
      </c>
      <c r="E805" t="s">
        <v>1766</v>
      </c>
      <c r="F805">
        <v>2</v>
      </c>
      <c r="G805" s="4">
        <f>IF(ISBLANK(Sales_Fact[[#This Row],[Quantity]]),AVERAGEIF(E:E,Sales_Fact[[#This Row],[Store_ID]],F:F),Sales_Fact[[#This Row],[Quantity]])</f>
        <v>2</v>
      </c>
      <c r="H805">
        <v>727.18</v>
      </c>
      <c r="I805">
        <v>0.22</v>
      </c>
      <c r="J805" t="s">
        <v>1826</v>
      </c>
      <c r="K805" s="10">
        <v>1134.4007999999999</v>
      </c>
      <c r="L805" s="12">
        <f>Sales_Fact[[#This Row],[Quantity New]]*Sales_Fact[[#This Row],[Unit_Price]]</f>
        <v>1454.36</v>
      </c>
      <c r="M805" s="12">
        <f>Sales_Fact[[#This Row],[Quantity New*Unit Price]]-Sales_Fact[[#This Row],[Total_Amount]]</f>
        <v>319.95920000000001</v>
      </c>
      <c r="N805" s="12">
        <f>Sales_Fact[[#This Row],[Actual Discount]]/Sales_Fact[[#This Row],[Quantity New*Unit Price]]</f>
        <v>0.22000000000000003</v>
      </c>
    </row>
    <row r="806" spans="1:14" x14ac:dyDescent="0.3">
      <c r="A806" t="s">
        <v>2630</v>
      </c>
      <c r="B806" s="1">
        <v>45778</v>
      </c>
      <c r="C806" t="s">
        <v>966</v>
      </c>
      <c r="D806" t="s">
        <v>1555</v>
      </c>
      <c r="E806" t="s">
        <v>1789</v>
      </c>
      <c r="F806">
        <v>2</v>
      </c>
      <c r="G806" s="4">
        <f>IF(ISBLANK(Sales_Fact[[#This Row],[Quantity]]),AVERAGEIF(E:E,Sales_Fact[[#This Row],[Store_ID]],F:F),Sales_Fact[[#This Row],[Quantity]])</f>
        <v>2</v>
      </c>
      <c r="H806">
        <v>516.02</v>
      </c>
      <c r="I806">
        <v>0.19</v>
      </c>
      <c r="J806" t="s">
        <v>1829</v>
      </c>
      <c r="K806" s="10">
        <v>835.95240000000001</v>
      </c>
      <c r="L806" s="12">
        <f>Sales_Fact[[#This Row],[Quantity New]]*Sales_Fact[[#This Row],[Unit_Price]]</f>
        <v>1032.04</v>
      </c>
      <c r="M806" s="12">
        <f>Sales_Fact[[#This Row],[Quantity New*Unit Price]]-Sales_Fact[[#This Row],[Total_Amount]]</f>
        <v>196.08759999999995</v>
      </c>
      <c r="N806" s="12">
        <f>Sales_Fact[[#This Row],[Actual Discount]]/Sales_Fact[[#This Row],[Quantity New*Unit Price]]</f>
        <v>0.18999999999999995</v>
      </c>
    </row>
    <row r="807" spans="1:14" x14ac:dyDescent="0.3">
      <c r="A807" t="s">
        <v>2631</v>
      </c>
      <c r="B807" s="1">
        <v>45361</v>
      </c>
      <c r="C807" t="s">
        <v>932</v>
      </c>
      <c r="D807" t="s">
        <v>1632</v>
      </c>
      <c r="E807" t="s">
        <v>1792</v>
      </c>
      <c r="F807">
        <v>2</v>
      </c>
      <c r="G807" s="4">
        <f>IF(ISBLANK(Sales_Fact[[#This Row],[Quantity]]),AVERAGEIF(E:E,Sales_Fact[[#This Row],[Store_ID]],F:F),Sales_Fact[[#This Row],[Quantity]])</f>
        <v>2</v>
      </c>
      <c r="H807">
        <v>705.61</v>
      </c>
      <c r="I807">
        <v>0.28000000000000003</v>
      </c>
      <c r="J807" t="s">
        <v>1824</v>
      </c>
      <c r="K807" s="10">
        <v>1016.0784</v>
      </c>
      <c r="L807" s="12">
        <f>Sales_Fact[[#This Row],[Quantity New]]*Sales_Fact[[#This Row],[Unit_Price]]</f>
        <v>1411.22</v>
      </c>
      <c r="M807" s="12">
        <f>Sales_Fact[[#This Row],[Quantity New*Unit Price]]-Sales_Fact[[#This Row],[Total_Amount]]</f>
        <v>395.14160000000004</v>
      </c>
      <c r="N807" s="12">
        <f>Sales_Fact[[#This Row],[Actual Discount]]/Sales_Fact[[#This Row],[Quantity New*Unit Price]]</f>
        <v>0.28000000000000003</v>
      </c>
    </row>
    <row r="808" spans="1:14" x14ac:dyDescent="0.3">
      <c r="A808" t="s">
        <v>2632</v>
      </c>
      <c r="B808" s="1">
        <v>45414</v>
      </c>
      <c r="C808" t="s">
        <v>875</v>
      </c>
      <c r="D808" t="s">
        <v>1716</v>
      </c>
      <c r="E808" t="s">
        <v>1782</v>
      </c>
      <c r="F808">
        <v>3</v>
      </c>
      <c r="G808" s="4">
        <f>IF(ISBLANK(Sales_Fact[[#This Row],[Quantity]]),AVERAGEIF(E:E,Sales_Fact[[#This Row],[Store_ID]],F:F),Sales_Fact[[#This Row],[Quantity]])</f>
        <v>3</v>
      </c>
      <c r="H808">
        <v>654.47</v>
      </c>
      <c r="I808">
        <v>0.18</v>
      </c>
      <c r="J808" t="s">
        <v>1829</v>
      </c>
      <c r="K808" s="10">
        <v>1609.9962</v>
      </c>
      <c r="L808" s="12">
        <f>Sales_Fact[[#This Row],[Quantity New]]*Sales_Fact[[#This Row],[Unit_Price]]</f>
        <v>1963.41</v>
      </c>
      <c r="M808" s="12">
        <f>Sales_Fact[[#This Row],[Quantity New*Unit Price]]-Sales_Fact[[#This Row],[Total_Amount]]</f>
        <v>353.41380000000004</v>
      </c>
      <c r="N808" s="12">
        <f>Sales_Fact[[#This Row],[Actual Discount]]/Sales_Fact[[#This Row],[Quantity New*Unit Price]]</f>
        <v>0.18000000000000002</v>
      </c>
    </row>
    <row r="809" spans="1:14" x14ac:dyDescent="0.3">
      <c r="A809" t="s">
        <v>2633</v>
      </c>
      <c r="B809" s="1">
        <v>45734</v>
      </c>
      <c r="C809" t="s">
        <v>568</v>
      </c>
      <c r="D809" t="s">
        <v>1724</v>
      </c>
      <c r="E809" t="s">
        <v>1801</v>
      </c>
      <c r="F809">
        <v>2</v>
      </c>
      <c r="G809" s="4">
        <f>IF(ISBLANK(Sales_Fact[[#This Row],[Quantity]]),AVERAGEIF(E:E,Sales_Fact[[#This Row],[Store_ID]],F:F),Sales_Fact[[#This Row],[Quantity]])</f>
        <v>2</v>
      </c>
      <c r="H809">
        <v>315.27</v>
      </c>
      <c r="I809">
        <v>0.23</v>
      </c>
      <c r="J809" t="s">
        <v>1824</v>
      </c>
      <c r="K809" s="10">
        <v>485.51580000000001</v>
      </c>
      <c r="L809" s="12">
        <f>Sales_Fact[[#This Row],[Quantity New]]*Sales_Fact[[#This Row],[Unit_Price]]</f>
        <v>630.54</v>
      </c>
      <c r="M809" s="12">
        <f>Sales_Fact[[#This Row],[Quantity New*Unit Price]]-Sales_Fact[[#This Row],[Total_Amount]]</f>
        <v>145.02419999999995</v>
      </c>
      <c r="N809" s="12">
        <f>Sales_Fact[[#This Row],[Actual Discount]]/Sales_Fact[[#This Row],[Quantity New*Unit Price]]</f>
        <v>0.22999999999999993</v>
      </c>
    </row>
    <row r="810" spans="1:14" x14ac:dyDescent="0.3">
      <c r="A810" t="s">
        <v>2634</v>
      </c>
      <c r="B810" s="1">
        <v>45623</v>
      </c>
      <c r="C810" t="s">
        <v>719</v>
      </c>
      <c r="D810" t="s">
        <v>1604</v>
      </c>
      <c r="E810" t="s">
        <v>1761</v>
      </c>
      <c r="F810">
        <v>1</v>
      </c>
      <c r="G810" s="4">
        <f>IF(ISBLANK(Sales_Fact[[#This Row],[Quantity]]),AVERAGEIF(E:E,Sales_Fact[[#This Row],[Store_ID]],F:F),Sales_Fact[[#This Row],[Quantity]])</f>
        <v>1</v>
      </c>
      <c r="H810">
        <v>974.47</v>
      </c>
      <c r="I810">
        <v>0.05</v>
      </c>
      <c r="J810" t="s">
        <v>1824</v>
      </c>
      <c r="K810" s="10">
        <v>925.74649999999997</v>
      </c>
      <c r="L810" s="12">
        <f>Sales_Fact[[#This Row],[Quantity New]]*Sales_Fact[[#This Row],[Unit_Price]]</f>
        <v>974.47</v>
      </c>
      <c r="M810" s="12">
        <f>Sales_Fact[[#This Row],[Quantity New*Unit Price]]-Sales_Fact[[#This Row],[Total_Amount]]</f>
        <v>48.723500000000058</v>
      </c>
      <c r="N810" s="12">
        <f>Sales_Fact[[#This Row],[Actual Discount]]/Sales_Fact[[#This Row],[Quantity New*Unit Price]]</f>
        <v>5.0000000000000058E-2</v>
      </c>
    </row>
    <row r="811" spans="1:14" x14ac:dyDescent="0.3">
      <c r="A811" t="s">
        <v>2635</v>
      </c>
      <c r="B811" s="1">
        <v>45340</v>
      </c>
      <c r="C811" t="s">
        <v>247</v>
      </c>
      <c r="D811" t="s">
        <v>1549</v>
      </c>
      <c r="E811" t="s">
        <v>1769</v>
      </c>
      <c r="F811">
        <v>2</v>
      </c>
      <c r="G811" s="4">
        <f>IF(ISBLANK(Sales_Fact[[#This Row],[Quantity]]),AVERAGEIF(E:E,Sales_Fact[[#This Row],[Store_ID]],F:F),Sales_Fact[[#This Row],[Quantity]])</f>
        <v>2</v>
      </c>
      <c r="H811">
        <v>803.3</v>
      </c>
      <c r="I811">
        <v>0.17</v>
      </c>
      <c r="J811" t="s">
        <v>1824</v>
      </c>
      <c r="K811" s="10">
        <v>1333.4780000000001</v>
      </c>
      <c r="L811" s="12">
        <f>Sales_Fact[[#This Row],[Quantity New]]*Sales_Fact[[#This Row],[Unit_Price]]</f>
        <v>1606.6</v>
      </c>
      <c r="M811" s="12">
        <f>Sales_Fact[[#This Row],[Quantity New*Unit Price]]-Sales_Fact[[#This Row],[Total_Amount]]</f>
        <v>273.12199999999984</v>
      </c>
      <c r="N811" s="12">
        <f>Sales_Fact[[#This Row],[Actual Discount]]/Sales_Fact[[#This Row],[Quantity New*Unit Price]]</f>
        <v>0.1699999999999999</v>
      </c>
    </row>
    <row r="812" spans="1:14" x14ac:dyDescent="0.3">
      <c r="A812" t="s">
        <v>2636</v>
      </c>
      <c r="B812" s="1">
        <v>45447</v>
      </c>
      <c r="C812" t="s">
        <v>63</v>
      </c>
      <c r="D812" t="s">
        <v>1549</v>
      </c>
      <c r="E812" t="s">
        <v>1789</v>
      </c>
      <c r="F812">
        <v>4</v>
      </c>
      <c r="G812" s="4">
        <f>IF(ISBLANK(Sales_Fact[[#This Row],[Quantity]]),AVERAGEIF(E:E,Sales_Fact[[#This Row],[Store_ID]],F:F),Sales_Fact[[#This Row],[Quantity]])</f>
        <v>4</v>
      </c>
      <c r="H812">
        <v>863.87</v>
      </c>
      <c r="I812">
        <v>0.21</v>
      </c>
      <c r="J812" t="s">
        <v>1829</v>
      </c>
      <c r="K812" s="10">
        <v>2729.8292000000001</v>
      </c>
      <c r="L812" s="12">
        <f>Sales_Fact[[#This Row],[Quantity New]]*Sales_Fact[[#This Row],[Unit_Price]]</f>
        <v>3455.48</v>
      </c>
      <c r="M812" s="12">
        <f>Sales_Fact[[#This Row],[Quantity New*Unit Price]]-Sales_Fact[[#This Row],[Total_Amount]]</f>
        <v>725.65079999999989</v>
      </c>
      <c r="N812" s="12">
        <f>Sales_Fact[[#This Row],[Actual Discount]]/Sales_Fact[[#This Row],[Quantity New*Unit Price]]</f>
        <v>0.20999999999999996</v>
      </c>
    </row>
    <row r="813" spans="1:14" x14ac:dyDescent="0.3">
      <c r="A813" t="s">
        <v>2637</v>
      </c>
      <c r="B813" s="1">
        <v>45513</v>
      </c>
      <c r="C813" t="s">
        <v>1446</v>
      </c>
      <c r="D813" t="s">
        <v>1708</v>
      </c>
      <c r="E813" t="s">
        <v>1810</v>
      </c>
      <c r="F813">
        <v>1</v>
      </c>
      <c r="G813" s="4">
        <f>IF(ISBLANK(Sales_Fact[[#This Row],[Quantity]]),AVERAGEIF(E:E,Sales_Fact[[#This Row],[Store_ID]],F:F),Sales_Fact[[#This Row],[Quantity]])</f>
        <v>1</v>
      </c>
      <c r="H813">
        <v>450.11</v>
      </c>
      <c r="I813">
        <v>0.17</v>
      </c>
      <c r="J813" t="s">
        <v>1824</v>
      </c>
      <c r="K813" s="10">
        <v>373.59129999999999</v>
      </c>
      <c r="L813" s="12">
        <f>Sales_Fact[[#This Row],[Quantity New]]*Sales_Fact[[#This Row],[Unit_Price]]</f>
        <v>450.11</v>
      </c>
      <c r="M813" s="12">
        <f>Sales_Fact[[#This Row],[Quantity New*Unit Price]]-Sales_Fact[[#This Row],[Total_Amount]]</f>
        <v>76.518700000000024</v>
      </c>
      <c r="N813" s="12">
        <f>Sales_Fact[[#This Row],[Actual Discount]]/Sales_Fact[[#This Row],[Quantity New*Unit Price]]</f>
        <v>0.17000000000000004</v>
      </c>
    </row>
    <row r="814" spans="1:14" x14ac:dyDescent="0.3">
      <c r="A814" t="s">
        <v>2638</v>
      </c>
      <c r="B814" s="1">
        <v>45486</v>
      </c>
      <c r="C814" t="s">
        <v>740</v>
      </c>
      <c r="D814" t="s">
        <v>1684</v>
      </c>
      <c r="E814" t="s">
        <v>1797</v>
      </c>
      <c r="F814">
        <v>1</v>
      </c>
      <c r="G814" s="4">
        <f>IF(ISBLANK(Sales_Fact[[#This Row],[Quantity]]),AVERAGEIF(E:E,Sales_Fact[[#This Row],[Store_ID]],F:F),Sales_Fact[[#This Row],[Quantity]])</f>
        <v>1</v>
      </c>
      <c r="H814">
        <v>289.82</v>
      </c>
      <c r="I814">
        <v>0.18</v>
      </c>
      <c r="J814" t="s">
        <v>1829</v>
      </c>
      <c r="K814" s="10">
        <v>237.6524</v>
      </c>
      <c r="L814" s="12">
        <f>Sales_Fact[[#This Row],[Quantity New]]*Sales_Fact[[#This Row],[Unit_Price]]</f>
        <v>289.82</v>
      </c>
      <c r="M814" s="12">
        <f>Sales_Fact[[#This Row],[Quantity New*Unit Price]]-Sales_Fact[[#This Row],[Total_Amount]]</f>
        <v>52.167599999999993</v>
      </c>
      <c r="N814" s="12">
        <f>Sales_Fact[[#This Row],[Actual Discount]]/Sales_Fact[[#This Row],[Quantity New*Unit Price]]</f>
        <v>0.18</v>
      </c>
    </row>
    <row r="815" spans="1:14" x14ac:dyDescent="0.3">
      <c r="A815" t="s">
        <v>2639</v>
      </c>
      <c r="B815" s="1">
        <v>45890</v>
      </c>
      <c r="C815" t="s">
        <v>1050</v>
      </c>
      <c r="D815" t="s">
        <v>1656</v>
      </c>
      <c r="E815" t="s">
        <v>1789</v>
      </c>
      <c r="F815">
        <v>4</v>
      </c>
      <c r="G815" s="4">
        <f>IF(ISBLANK(Sales_Fact[[#This Row],[Quantity]]),AVERAGEIF(E:E,Sales_Fact[[#This Row],[Store_ID]],F:F),Sales_Fact[[#This Row],[Quantity]])</f>
        <v>4</v>
      </c>
      <c r="H815">
        <v>250.64</v>
      </c>
      <c r="I815">
        <v>0.1</v>
      </c>
      <c r="J815" t="s">
        <v>1826</v>
      </c>
      <c r="K815" s="10">
        <v>902.30399999999997</v>
      </c>
      <c r="L815" s="12">
        <f>Sales_Fact[[#This Row],[Quantity New]]*Sales_Fact[[#This Row],[Unit_Price]]</f>
        <v>1002.56</v>
      </c>
      <c r="M815" s="12">
        <f>Sales_Fact[[#This Row],[Quantity New*Unit Price]]-Sales_Fact[[#This Row],[Total_Amount]]</f>
        <v>100.25599999999997</v>
      </c>
      <c r="N815" s="12">
        <f>Sales_Fact[[#This Row],[Actual Discount]]/Sales_Fact[[#This Row],[Quantity New*Unit Price]]</f>
        <v>9.9999999999999978E-2</v>
      </c>
    </row>
    <row r="816" spans="1:14" x14ac:dyDescent="0.3">
      <c r="A816" t="s">
        <v>2640</v>
      </c>
      <c r="B816" s="1">
        <v>45876</v>
      </c>
      <c r="C816" t="s">
        <v>911</v>
      </c>
      <c r="D816" t="s">
        <v>1686</v>
      </c>
      <c r="E816" t="s">
        <v>1813</v>
      </c>
      <c r="F816">
        <v>4</v>
      </c>
      <c r="G816" s="4">
        <f>IF(ISBLANK(Sales_Fact[[#This Row],[Quantity]]),AVERAGEIF(E:E,Sales_Fact[[#This Row],[Store_ID]],F:F),Sales_Fact[[#This Row],[Quantity]])</f>
        <v>4</v>
      </c>
      <c r="H816">
        <v>373.49</v>
      </c>
      <c r="I816">
        <v>0.16</v>
      </c>
      <c r="J816" t="s">
        <v>1829</v>
      </c>
      <c r="K816" s="10">
        <v>1254.9264000000001</v>
      </c>
      <c r="L816" s="12">
        <f>Sales_Fact[[#This Row],[Quantity New]]*Sales_Fact[[#This Row],[Unit_Price]]</f>
        <v>1493.96</v>
      </c>
      <c r="M816" s="12">
        <f>Sales_Fact[[#This Row],[Quantity New*Unit Price]]-Sales_Fact[[#This Row],[Total_Amount]]</f>
        <v>239.03359999999998</v>
      </c>
      <c r="N816" s="12">
        <f>Sales_Fact[[#This Row],[Actual Discount]]/Sales_Fact[[#This Row],[Quantity New*Unit Price]]</f>
        <v>0.15999999999999998</v>
      </c>
    </row>
    <row r="817" spans="1:14" x14ac:dyDescent="0.3">
      <c r="A817" t="s">
        <v>2641</v>
      </c>
      <c r="B817" s="1">
        <v>45398</v>
      </c>
      <c r="C817" t="s">
        <v>244</v>
      </c>
      <c r="D817" t="s">
        <v>1551</v>
      </c>
      <c r="E817" t="s">
        <v>1786</v>
      </c>
      <c r="F817">
        <v>4</v>
      </c>
      <c r="G817" s="4">
        <f>IF(ISBLANK(Sales_Fact[[#This Row],[Quantity]]),AVERAGEIF(E:E,Sales_Fact[[#This Row],[Store_ID]],F:F),Sales_Fact[[#This Row],[Quantity]])</f>
        <v>4</v>
      </c>
      <c r="H817">
        <v>348.91</v>
      </c>
      <c r="I817">
        <v>0.18</v>
      </c>
      <c r="J817" t="s">
        <v>1826</v>
      </c>
      <c r="K817" s="10">
        <v>1144.4248</v>
      </c>
      <c r="L817" s="12">
        <f>Sales_Fact[[#This Row],[Quantity New]]*Sales_Fact[[#This Row],[Unit_Price]]</f>
        <v>1395.64</v>
      </c>
      <c r="M817" s="12">
        <f>Sales_Fact[[#This Row],[Quantity New*Unit Price]]-Sales_Fact[[#This Row],[Total_Amount]]</f>
        <v>251.2152000000001</v>
      </c>
      <c r="N817" s="12">
        <f>Sales_Fact[[#This Row],[Actual Discount]]/Sales_Fact[[#This Row],[Quantity New*Unit Price]]</f>
        <v>0.18000000000000005</v>
      </c>
    </row>
    <row r="818" spans="1:14" x14ac:dyDescent="0.3">
      <c r="A818" t="s">
        <v>2642</v>
      </c>
      <c r="B818" s="1">
        <v>45390</v>
      </c>
      <c r="C818" t="s">
        <v>387</v>
      </c>
      <c r="D818" t="s">
        <v>1736</v>
      </c>
      <c r="E818" t="s">
        <v>1807</v>
      </c>
      <c r="F818">
        <v>4</v>
      </c>
      <c r="G818" s="4">
        <f>IF(ISBLANK(Sales_Fact[[#This Row],[Quantity]]),AVERAGEIF(E:E,Sales_Fact[[#This Row],[Store_ID]],F:F),Sales_Fact[[#This Row],[Quantity]])</f>
        <v>4</v>
      </c>
      <c r="H818">
        <v>212.96</v>
      </c>
      <c r="I818">
        <v>0.17</v>
      </c>
      <c r="J818" t="s">
        <v>1824</v>
      </c>
      <c r="K818" s="10">
        <v>707.02719999999999</v>
      </c>
      <c r="L818" s="12">
        <f>Sales_Fact[[#This Row],[Quantity New]]*Sales_Fact[[#This Row],[Unit_Price]]</f>
        <v>851.84</v>
      </c>
      <c r="M818" s="12">
        <f>Sales_Fact[[#This Row],[Quantity New*Unit Price]]-Sales_Fact[[#This Row],[Total_Amount]]</f>
        <v>144.81280000000004</v>
      </c>
      <c r="N818" s="12">
        <f>Sales_Fact[[#This Row],[Actual Discount]]/Sales_Fact[[#This Row],[Quantity New*Unit Price]]</f>
        <v>0.17000000000000004</v>
      </c>
    </row>
    <row r="819" spans="1:14" x14ac:dyDescent="0.3">
      <c r="A819" t="s">
        <v>2643</v>
      </c>
      <c r="B819" s="1">
        <v>45406</v>
      </c>
      <c r="C819" t="s">
        <v>625</v>
      </c>
      <c r="D819" t="s">
        <v>1602</v>
      </c>
      <c r="E819" t="s">
        <v>1813</v>
      </c>
      <c r="F819">
        <v>3</v>
      </c>
      <c r="G819" s="4">
        <f>IF(ISBLANK(Sales_Fact[[#This Row],[Quantity]]),AVERAGEIF(E:E,Sales_Fact[[#This Row],[Store_ID]],F:F),Sales_Fact[[#This Row],[Quantity]])</f>
        <v>3</v>
      </c>
      <c r="H819">
        <v>871.34</v>
      </c>
      <c r="I819">
        <v>0.11</v>
      </c>
      <c r="J819" t="s">
        <v>1829</v>
      </c>
      <c r="K819" s="10">
        <v>2326.4778000000001</v>
      </c>
      <c r="L819" s="12">
        <f>Sales_Fact[[#This Row],[Quantity New]]*Sales_Fact[[#This Row],[Unit_Price]]</f>
        <v>2614.02</v>
      </c>
      <c r="M819" s="12">
        <f>Sales_Fact[[#This Row],[Quantity New*Unit Price]]-Sales_Fact[[#This Row],[Total_Amount]]</f>
        <v>287.54219999999987</v>
      </c>
      <c r="N819" s="12">
        <f>Sales_Fact[[#This Row],[Actual Discount]]/Sales_Fact[[#This Row],[Quantity New*Unit Price]]</f>
        <v>0.10999999999999995</v>
      </c>
    </row>
    <row r="820" spans="1:14" x14ac:dyDescent="0.3">
      <c r="A820" t="s">
        <v>2644</v>
      </c>
      <c r="B820" s="1">
        <v>45844</v>
      </c>
      <c r="C820" t="s">
        <v>356</v>
      </c>
      <c r="D820" t="s">
        <v>1736</v>
      </c>
      <c r="E820" t="s">
        <v>1752</v>
      </c>
      <c r="F820">
        <v>2</v>
      </c>
      <c r="G820" s="4">
        <f>IF(ISBLANK(Sales_Fact[[#This Row],[Quantity]]),AVERAGEIF(E:E,Sales_Fact[[#This Row],[Store_ID]],F:F),Sales_Fact[[#This Row],[Quantity]])</f>
        <v>2</v>
      </c>
      <c r="H820">
        <v>698.94</v>
      </c>
      <c r="I820">
        <v>0.06</v>
      </c>
      <c r="J820" t="s">
        <v>1824</v>
      </c>
      <c r="K820" s="10">
        <v>1314.0072</v>
      </c>
      <c r="L820" s="12">
        <f>Sales_Fact[[#This Row],[Quantity New]]*Sales_Fact[[#This Row],[Unit_Price]]</f>
        <v>1397.88</v>
      </c>
      <c r="M820" s="12">
        <f>Sales_Fact[[#This Row],[Quantity New*Unit Price]]-Sales_Fact[[#This Row],[Total_Amount]]</f>
        <v>83.872800000000097</v>
      </c>
      <c r="N820" s="12">
        <f>Sales_Fact[[#This Row],[Actual Discount]]/Sales_Fact[[#This Row],[Quantity New*Unit Price]]</f>
        <v>6.0000000000000067E-2</v>
      </c>
    </row>
    <row r="821" spans="1:14" x14ac:dyDescent="0.3">
      <c r="A821" t="s">
        <v>2645</v>
      </c>
      <c r="B821" s="1">
        <v>45697</v>
      </c>
      <c r="C821" t="s">
        <v>996</v>
      </c>
      <c r="D821" t="s">
        <v>1696</v>
      </c>
      <c r="E821" t="s">
        <v>1752</v>
      </c>
      <c r="F821">
        <v>1</v>
      </c>
      <c r="G821" s="4">
        <f>IF(ISBLANK(Sales_Fact[[#This Row],[Quantity]]),AVERAGEIF(E:E,Sales_Fact[[#This Row],[Store_ID]],F:F),Sales_Fact[[#This Row],[Quantity]])</f>
        <v>1</v>
      </c>
      <c r="H821">
        <v>719.94</v>
      </c>
      <c r="I821">
        <v>0.23</v>
      </c>
      <c r="J821" t="s">
        <v>1829</v>
      </c>
      <c r="K821" s="10">
        <v>554.35380000000009</v>
      </c>
      <c r="L821" s="12">
        <f>Sales_Fact[[#This Row],[Quantity New]]*Sales_Fact[[#This Row],[Unit_Price]]</f>
        <v>719.94</v>
      </c>
      <c r="M821" s="12">
        <f>Sales_Fact[[#This Row],[Quantity New*Unit Price]]-Sales_Fact[[#This Row],[Total_Amount]]</f>
        <v>165.58619999999996</v>
      </c>
      <c r="N821" s="12">
        <f>Sales_Fact[[#This Row],[Actual Discount]]/Sales_Fact[[#This Row],[Quantity New*Unit Price]]</f>
        <v>0.22999999999999993</v>
      </c>
    </row>
    <row r="822" spans="1:14" x14ac:dyDescent="0.3">
      <c r="A822" t="s">
        <v>2646</v>
      </c>
      <c r="B822" s="1">
        <v>45607</v>
      </c>
      <c r="C822" t="s">
        <v>36</v>
      </c>
      <c r="D822" t="s">
        <v>1604</v>
      </c>
      <c r="E822" t="s">
        <v>1769</v>
      </c>
      <c r="F822">
        <v>2</v>
      </c>
      <c r="G822" s="4">
        <f>IF(ISBLANK(Sales_Fact[[#This Row],[Quantity]]),AVERAGEIF(E:E,Sales_Fact[[#This Row],[Store_ID]],F:F),Sales_Fact[[#This Row],[Quantity]])</f>
        <v>2</v>
      </c>
      <c r="H822">
        <v>278.16000000000003</v>
      </c>
      <c r="I822">
        <v>0.22</v>
      </c>
      <c r="J822" t="s">
        <v>1826</v>
      </c>
      <c r="K822" s="10">
        <v>433.92960000000011</v>
      </c>
      <c r="L822" s="12">
        <f>Sales_Fact[[#This Row],[Quantity New]]*Sales_Fact[[#This Row],[Unit_Price]]</f>
        <v>556.32000000000005</v>
      </c>
      <c r="M822" s="12">
        <f>Sales_Fact[[#This Row],[Quantity New*Unit Price]]-Sales_Fact[[#This Row],[Total_Amount]]</f>
        <v>122.39039999999994</v>
      </c>
      <c r="N822" s="12">
        <f>Sales_Fact[[#This Row],[Actual Discount]]/Sales_Fact[[#This Row],[Quantity New*Unit Price]]</f>
        <v>0.21999999999999989</v>
      </c>
    </row>
    <row r="823" spans="1:14" x14ac:dyDescent="0.3">
      <c r="A823" t="s">
        <v>2647</v>
      </c>
      <c r="B823" s="1">
        <v>45307</v>
      </c>
      <c r="C823" t="s">
        <v>202</v>
      </c>
      <c r="D823" t="s">
        <v>1646</v>
      </c>
      <c r="E823" t="s">
        <v>1773</v>
      </c>
      <c r="F823">
        <v>1</v>
      </c>
      <c r="G823" s="4">
        <f>IF(ISBLANK(Sales_Fact[[#This Row],[Quantity]]),AVERAGEIF(E:E,Sales_Fact[[#This Row],[Store_ID]],F:F),Sales_Fact[[#This Row],[Quantity]])</f>
        <v>1</v>
      </c>
      <c r="H823">
        <v>678.9</v>
      </c>
      <c r="I823">
        <v>0.17</v>
      </c>
      <c r="J823" t="s">
        <v>1824</v>
      </c>
      <c r="K823" s="10">
        <v>563.48699999999997</v>
      </c>
      <c r="L823" s="12">
        <f>Sales_Fact[[#This Row],[Quantity New]]*Sales_Fact[[#This Row],[Unit_Price]]</f>
        <v>678.9</v>
      </c>
      <c r="M823" s="12">
        <f>Sales_Fact[[#This Row],[Quantity New*Unit Price]]-Sales_Fact[[#This Row],[Total_Amount]]</f>
        <v>115.41300000000001</v>
      </c>
      <c r="N823" s="12">
        <f>Sales_Fact[[#This Row],[Actual Discount]]/Sales_Fact[[#This Row],[Quantity New*Unit Price]]</f>
        <v>0.17</v>
      </c>
    </row>
    <row r="824" spans="1:14" x14ac:dyDescent="0.3">
      <c r="A824" t="s">
        <v>2648</v>
      </c>
      <c r="B824" s="1">
        <v>45520</v>
      </c>
      <c r="C824" t="s">
        <v>71</v>
      </c>
      <c r="D824" t="s">
        <v>1598</v>
      </c>
      <c r="E824" t="s">
        <v>1801</v>
      </c>
      <c r="F824">
        <v>4</v>
      </c>
      <c r="G824" s="4">
        <f>IF(ISBLANK(Sales_Fact[[#This Row],[Quantity]]),AVERAGEIF(E:E,Sales_Fact[[#This Row],[Store_ID]],F:F),Sales_Fact[[#This Row],[Quantity]])</f>
        <v>4</v>
      </c>
      <c r="H824">
        <v>94.13</v>
      </c>
      <c r="I824">
        <v>0.15</v>
      </c>
      <c r="J824" t="s">
        <v>1824</v>
      </c>
      <c r="K824" s="10">
        <v>320.04199999999997</v>
      </c>
      <c r="L824" s="12">
        <f>Sales_Fact[[#This Row],[Quantity New]]*Sales_Fact[[#This Row],[Unit_Price]]</f>
        <v>376.52</v>
      </c>
      <c r="M824" s="12">
        <f>Sales_Fact[[#This Row],[Quantity New*Unit Price]]-Sales_Fact[[#This Row],[Total_Amount]]</f>
        <v>56.478000000000009</v>
      </c>
      <c r="N824" s="12">
        <f>Sales_Fact[[#This Row],[Actual Discount]]/Sales_Fact[[#This Row],[Quantity New*Unit Price]]</f>
        <v>0.15000000000000002</v>
      </c>
    </row>
    <row r="825" spans="1:14" x14ac:dyDescent="0.3">
      <c r="A825" t="s">
        <v>2649</v>
      </c>
      <c r="B825" s="1">
        <v>45933</v>
      </c>
      <c r="C825" t="s">
        <v>1365</v>
      </c>
      <c r="D825" t="s">
        <v>1636</v>
      </c>
      <c r="E825" t="s">
        <v>1757</v>
      </c>
      <c r="F825">
        <v>4</v>
      </c>
      <c r="G825" s="4">
        <f>IF(ISBLANK(Sales_Fact[[#This Row],[Quantity]]),AVERAGEIF(E:E,Sales_Fact[[#This Row],[Store_ID]],F:F),Sales_Fact[[#This Row],[Quantity]])</f>
        <v>4</v>
      </c>
      <c r="H825">
        <v>415.02</v>
      </c>
      <c r="I825">
        <v>0.01</v>
      </c>
      <c r="J825" t="s">
        <v>1826</v>
      </c>
      <c r="K825" s="10">
        <v>1643.4792</v>
      </c>
      <c r="L825" s="12">
        <f>Sales_Fact[[#This Row],[Quantity New]]*Sales_Fact[[#This Row],[Unit_Price]]</f>
        <v>1660.08</v>
      </c>
      <c r="M825" s="12">
        <f>Sales_Fact[[#This Row],[Quantity New*Unit Price]]-Sales_Fact[[#This Row],[Total_Amount]]</f>
        <v>16.600799999999936</v>
      </c>
      <c r="N825" s="12">
        <f>Sales_Fact[[#This Row],[Actual Discount]]/Sales_Fact[[#This Row],[Quantity New*Unit Price]]</f>
        <v>9.999999999999962E-3</v>
      </c>
    </row>
    <row r="826" spans="1:14" x14ac:dyDescent="0.3">
      <c r="A826" t="s">
        <v>2650</v>
      </c>
      <c r="B826" s="1">
        <v>45841</v>
      </c>
      <c r="C826" t="s">
        <v>195</v>
      </c>
      <c r="D826" t="s">
        <v>1570</v>
      </c>
      <c r="E826" t="s">
        <v>1769</v>
      </c>
      <c r="F826">
        <v>4</v>
      </c>
      <c r="G826" s="4">
        <f>IF(ISBLANK(Sales_Fact[[#This Row],[Quantity]]),AVERAGEIF(E:E,Sales_Fact[[#This Row],[Store_ID]],F:F),Sales_Fact[[#This Row],[Quantity]])</f>
        <v>4</v>
      </c>
      <c r="H826">
        <v>780.07</v>
      </c>
      <c r="I826">
        <v>0.03</v>
      </c>
      <c r="J826" t="s">
        <v>1824</v>
      </c>
      <c r="K826" s="10">
        <v>3026.6716000000001</v>
      </c>
      <c r="L826" s="12">
        <f>Sales_Fact[[#This Row],[Quantity New]]*Sales_Fact[[#This Row],[Unit_Price]]</f>
        <v>3120.28</v>
      </c>
      <c r="M826" s="12">
        <f>Sales_Fact[[#This Row],[Quantity New*Unit Price]]-Sales_Fact[[#This Row],[Total_Amount]]</f>
        <v>93.608400000000074</v>
      </c>
      <c r="N826" s="12">
        <f>Sales_Fact[[#This Row],[Actual Discount]]/Sales_Fact[[#This Row],[Quantity New*Unit Price]]</f>
        <v>3.0000000000000023E-2</v>
      </c>
    </row>
    <row r="827" spans="1:14" x14ac:dyDescent="0.3">
      <c r="A827" t="s">
        <v>2651</v>
      </c>
      <c r="B827" s="1">
        <v>45877</v>
      </c>
      <c r="C827" t="s">
        <v>1328</v>
      </c>
      <c r="D827" t="s">
        <v>1622</v>
      </c>
      <c r="E827" t="s">
        <v>1801</v>
      </c>
      <c r="F827">
        <v>4</v>
      </c>
      <c r="G827" s="4">
        <f>IF(ISBLANK(Sales_Fact[[#This Row],[Quantity]]),AVERAGEIF(E:E,Sales_Fact[[#This Row],[Store_ID]],F:F),Sales_Fact[[#This Row],[Quantity]])</f>
        <v>4</v>
      </c>
      <c r="H827">
        <v>184.57</v>
      </c>
      <c r="I827">
        <v>0.28000000000000003</v>
      </c>
      <c r="J827" t="s">
        <v>1824</v>
      </c>
      <c r="K827" s="10">
        <v>531.5616</v>
      </c>
      <c r="L827" s="12">
        <f>Sales_Fact[[#This Row],[Quantity New]]*Sales_Fact[[#This Row],[Unit_Price]]</f>
        <v>738.28</v>
      </c>
      <c r="M827" s="12">
        <f>Sales_Fact[[#This Row],[Quantity New*Unit Price]]-Sales_Fact[[#This Row],[Total_Amount]]</f>
        <v>206.71839999999997</v>
      </c>
      <c r="N827" s="12">
        <f>Sales_Fact[[#This Row],[Actual Discount]]/Sales_Fact[[#This Row],[Quantity New*Unit Price]]</f>
        <v>0.27999999999999997</v>
      </c>
    </row>
    <row r="828" spans="1:14" x14ac:dyDescent="0.3">
      <c r="A828" t="s">
        <v>2652</v>
      </c>
      <c r="B828" s="1">
        <v>45532</v>
      </c>
      <c r="C828" t="s">
        <v>911</v>
      </c>
      <c r="D828" t="s">
        <v>1678</v>
      </c>
      <c r="E828" t="s">
        <v>1769</v>
      </c>
      <c r="F828">
        <v>4</v>
      </c>
      <c r="G828" s="4">
        <f>IF(ISBLANK(Sales_Fact[[#This Row],[Quantity]]),AVERAGEIF(E:E,Sales_Fact[[#This Row],[Store_ID]],F:F),Sales_Fact[[#This Row],[Quantity]])</f>
        <v>4</v>
      </c>
      <c r="H828">
        <v>277.58</v>
      </c>
      <c r="I828">
        <v>0.22</v>
      </c>
      <c r="J828" t="s">
        <v>1826</v>
      </c>
      <c r="K828" s="10">
        <v>866.04959999999994</v>
      </c>
      <c r="L828" s="12">
        <f>Sales_Fact[[#This Row],[Quantity New]]*Sales_Fact[[#This Row],[Unit_Price]]</f>
        <v>1110.32</v>
      </c>
      <c r="M828" s="12">
        <f>Sales_Fact[[#This Row],[Quantity New*Unit Price]]-Sales_Fact[[#This Row],[Total_Amount]]</f>
        <v>244.2704</v>
      </c>
      <c r="N828" s="12">
        <f>Sales_Fact[[#This Row],[Actual Discount]]/Sales_Fact[[#This Row],[Quantity New*Unit Price]]</f>
        <v>0.22</v>
      </c>
    </row>
    <row r="829" spans="1:14" x14ac:dyDescent="0.3">
      <c r="A829" t="s">
        <v>2653</v>
      </c>
      <c r="B829" s="1">
        <v>45734</v>
      </c>
      <c r="C829" t="s">
        <v>369</v>
      </c>
      <c r="D829" t="s">
        <v>1610</v>
      </c>
      <c r="E829" t="s">
        <v>1766</v>
      </c>
      <c r="F829">
        <v>1</v>
      </c>
      <c r="G829" s="4">
        <f>IF(ISBLANK(Sales_Fact[[#This Row],[Quantity]]),AVERAGEIF(E:E,Sales_Fact[[#This Row],[Store_ID]],F:F),Sales_Fact[[#This Row],[Quantity]])</f>
        <v>1</v>
      </c>
      <c r="H829">
        <v>36.799999999999997</v>
      </c>
      <c r="I829">
        <v>0.18</v>
      </c>
      <c r="J829" t="s">
        <v>1824</v>
      </c>
      <c r="K829" s="10">
        <v>30.175999999999998</v>
      </c>
      <c r="L829" s="12">
        <f>Sales_Fact[[#This Row],[Quantity New]]*Sales_Fact[[#This Row],[Unit_Price]]</f>
        <v>36.799999999999997</v>
      </c>
      <c r="M829" s="12">
        <f>Sales_Fact[[#This Row],[Quantity New*Unit Price]]-Sales_Fact[[#This Row],[Total_Amount]]</f>
        <v>6.6239999999999988</v>
      </c>
      <c r="N829" s="12">
        <f>Sales_Fact[[#This Row],[Actual Discount]]/Sales_Fact[[#This Row],[Quantity New*Unit Price]]</f>
        <v>0.18</v>
      </c>
    </row>
    <row r="830" spans="1:14" x14ac:dyDescent="0.3">
      <c r="A830" t="s">
        <v>2654</v>
      </c>
      <c r="B830" s="1">
        <v>45809</v>
      </c>
      <c r="C830" t="s">
        <v>1115</v>
      </c>
      <c r="D830" t="s">
        <v>1724</v>
      </c>
      <c r="E830" t="s">
        <v>1776</v>
      </c>
      <c r="F830">
        <v>1</v>
      </c>
      <c r="G830" s="4">
        <f>IF(ISBLANK(Sales_Fact[[#This Row],[Quantity]]),AVERAGEIF(E:E,Sales_Fact[[#This Row],[Store_ID]],F:F),Sales_Fact[[#This Row],[Quantity]])</f>
        <v>1</v>
      </c>
      <c r="H830">
        <v>539.37</v>
      </c>
      <c r="I830">
        <v>0.14000000000000001</v>
      </c>
      <c r="J830" t="s">
        <v>1824</v>
      </c>
      <c r="K830" s="10">
        <v>463.85820000000001</v>
      </c>
      <c r="L830" s="12">
        <f>Sales_Fact[[#This Row],[Quantity New]]*Sales_Fact[[#This Row],[Unit_Price]]</f>
        <v>539.37</v>
      </c>
      <c r="M830" s="12">
        <f>Sales_Fact[[#This Row],[Quantity New*Unit Price]]-Sales_Fact[[#This Row],[Total_Amount]]</f>
        <v>75.511799999999994</v>
      </c>
      <c r="N830" s="12">
        <f>Sales_Fact[[#This Row],[Actual Discount]]/Sales_Fact[[#This Row],[Quantity New*Unit Price]]</f>
        <v>0.13999999999999999</v>
      </c>
    </row>
    <row r="831" spans="1:14" x14ac:dyDescent="0.3">
      <c r="A831" t="s">
        <v>2655</v>
      </c>
      <c r="B831" s="1">
        <v>45760</v>
      </c>
      <c r="C831" t="s">
        <v>321</v>
      </c>
      <c r="D831" t="s">
        <v>1588</v>
      </c>
      <c r="E831" t="s">
        <v>1810</v>
      </c>
      <c r="F831">
        <v>1</v>
      </c>
      <c r="G831" s="4">
        <f>IF(ISBLANK(Sales_Fact[[#This Row],[Quantity]]),AVERAGEIF(E:E,Sales_Fact[[#This Row],[Store_ID]],F:F),Sales_Fact[[#This Row],[Quantity]])</f>
        <v>1</v>
      </c>
      <c r="H831">
        <v>27.83</v>
      </c>
      <c r="I831">
        <v>0.3</v>
      </c>
      <c r="J831" t="s">
        <v>1826</v>
      </c>
      <c r="K831" s="10">
        <v>19.481000000000002</v>
      </c>
      <c r="L831" s="12">
        <f>Sales_Fact[[#This Row],[Quantity New]]*Sales_Fact[[#This Row],[Unit_Price]]</f>
        <v>27.83</v>
      </c>
      <c r="M831" s="12">
        <f>Sales_Fact[[#This Row],[Quantity New*Unit Price]]-Sales_Fact[[#This Row],[Total_Amount]]</f>
        <v>8.3489999999999966</v>
      </c>
      <c r="N831" s="12">
        <f>Sales_Fact[[#This Row],[Actual Discount]]/Sales_Fact[[#This Row],[Quantity New*Unit Price]]</f>
        <v>0.29999999999999988</v>
      </c>
    </row>
    <row r="832" spans="1:14" x14ac:dyDescent="0.3">
      <c r="A832" t="s">
        <v>2656</v>
      </c>
      <c r="B832" s="1">
        <v>45456</v>
      </c>
      <c r="C832" t="s">
        <v>899</v>
      </c>
      <c r="D832" t="s">
        <v>1688</v>
      </c>
      <c r="E832" t="s">
        <v>1769</v>
      </c>
      <c r="F832">
        <v>3</v>
      </c>
      <c r="G832" s="4">
        <f>IF(ISBLANK(Sales_Fact[[#This Row],[Quantity]]),AVERAGEIF(E:E,Sales_Fact[[#This Row],[Store_ID]],F:F),Sales_Fact[[#This Row],[Quantity]])</f>
        <v>3</v>
      </c>
      <c r="H832">
        <v>698.72</v>
      </c>
      <c r="I832">
        <v>0.28000000000000003</v>
      </c>
      <c r="J832" t="s">
        <v>1829</v>
      </c>
      <c r="K832" s="10">
        <v>1509.2352000000001</v>
      </c>
      <c r="L832" s="12">
        <f>Sales_Fact[[#This Row],[Quantity New]]*Sales_Fact[[#This Row],[Unit_Price]]</f>
        <v>2096.16</v>
      </c>
      <c r="M832" s="12">
        <f>Sales_Fact[[#This Row],[Quantity New*Unit Price]]-Sales_Fact[[#This Row],[Total_Amount]]</f>
        <v>586.92479999999978</v>
      </c>
      <c r="N832" s="12">
        <f>Sales_Fact[[#This Row],[Actual Discount]]/Sales_Fact[[#This Row],[Quantity New*Unit Price]]</f>
        <v>0.27999999999999992</v>
      </c>
    </row>
    <row r="833" spans="1:14" x14ac:dyDescent="0.3">
      <c r="A833" t="s">
        <v>2657</v>
      </c>
      <c r="B833" s="1">
        <v>45698</v>
      </c>
      <c r="C833" t="s">
        <v>59</v>
      </c>
      <c r="D833" t="s">
        <v>1700</v>
      </c>
      <c r="E833" t="s">
        <v>1797</v>
      </c>
      <c r="F833">
        <v>4</v>
      </c>
      <c r="G833" s="4">
        <f>IF(ISBLANK(Sales_Fact[[#This Row],[Quantity]]),AVERAGEIF(E:E,Sales_Fact[[#This Row],[Store_ID]],F:F),Sales_Fact[[#This Row],[Quantity]])</f>
        <v>4</v>
      </c>
      <c r="H833">
        <v>528.23</v>
      </c>
      <c r="I833">
        <v>0.15</v>
      </c>
      <c r="J833" t="s">
        <v>1829</v>
      </c>
      <c r="K833" s="10">
        <v>1795.982</v>
      </c>
      <c r="L833" s="12">
        <f>Sales_Fact[[#This Row],[Quantity New]]*Sales_Fact[[#This Row],[Unit_Price]]</f>
        <v>2112.92</v>
      </c>
      <c r="M833" s="12">
        <f>Sales_Fact[[#This Row],[Quantity New*Unit Price]]-Sales_Fact[[#This Row],[Total_Amount]]</f>
        <v>316.9380000000001</v>
      </c>
      <c r="N833" s="12">
        <f>Sales_Fact[[#This Row],[Actual Discount]]/Sales_Fact[[#This Row],[Quantity New*Unit Price]]</f>
        <v>0.15000000000000005</v>
      </c>
    </row>
    <row r="834" spans="1:14" x14ac:dyDescent="0.3">
      <c r="A834" t="s">
        <v>2658</v>
      </c>
      <c r="B834" s="1">
        <v>45548</v>
      </c>
      <c r="C834" t="s">
        <v>1513</v>
      </c>
      <c r="D834" t="s">
        <v>1640</v>
      </c>
      <c r="E834" t="s">
        <v>1804</v>
      </c>
      <c r="F834">
        <v>2</v>
      </c>
      <c r="G834" s="4">
        <f>IF(ISBLANK(Sales_Fact[[#This Row],[Quantity]]),AVERAGEIF(E:E,Sales_Fact[[#This Row],[Store_ID]],F:F),Sales_Fact[[#This Row],[Quantity]])</f>
        <v>2</v>
      </c>
      <c r="H834">
        <v>780.9</v>
      </c>
      <c r="I834">
        <v>0.24</v>
      </c>
      <c r="J834" t="s">
        <v>1826</v>
      </c>
      <c r="K834" s="10">
        <v>1186.9680000000001</v>
      </c>
      <c r="L834" s="12">
        <f>Sales_Fact[[#This Row],[Quantity New]]*Sales_Fact[[#This Row],[Unit_Price]]</f>
        <v>1561.8</v>
      </c>
      <c r="M834" s="12">
        <f>Sales_Fact[[#This Row],[Quantity New*Unit Price]]-Sales_Fact[[#This Row],[Total_Amount]]</f>
        <v>374.83199999999988</v>
      </c>
      <c r="N834" s="12">
        <f>Sales_Fact[[#This Row],[Actual Discount]]/Sales_Fact[[#This Row],[Quantity New*Unit Price]]</f>
        <v>0.23999999999999994</v>
      </c>
    </row>
    <row r="835" spans="1:14" x14ac:dyDescent="0.3">
      <c r="A835" t="s">
        <v>2659</v>
      </c>
      <c r="B835" s="1">
        <v>45236</v>
      </c>
      <c r="C835" t="s">
        <v>595</v>
      </c>
      <c r="D835" t="s">
        <v>1590</v>
      </c>
      <c r="E835" t="s">
        <v>1799</v>
      </c>
      <c r="F835">
        <v>1</v>
      </c>
      <c r="G835" s="4">
        <f>IF(ISBLANK(Sales_Fact[[#This Row],[Quantity]]),AVERAGEIF(E:E,Sales_Fact[[#This Row],[Store_ID]],F:F),Sales_Fact[[#This Row],[Quantity]])</f>
        <v>1</v>
      </c>
      <c r="H835">
        <v>977.97</v>
      </c>
      <c r="I835">
        <v>0.06</v>
      </c>
      <c r="J835" t="s">
        <v>1829</v>
      </c>
      <c r="K835" s="10">
        <v>919.29179999999997</v>
      </c>
      <c r="L835" s="12">
        <f>Sales_Fact[[#This Row],[Quantity New]]*Sales_Fact[[#This Row],[Unit_Price]]</f>
        <v>977.97</v>
      </c>
      <c r="M835" s="12">
        <f>Sales_Fact[[#This Row],[Quantity New*Unit Price]]-Sales_Fact[[#This Row],[Total_Amount]]</f>
        <v>58.678200000000061</v>
      </c>
      <c r="N835" s="12">
        <f>Sales_Fact[[#This Row],[Actual Discount]]/Sales_Fact[[#This Row],[Quantity New*Unit Price]]</f>
        <v>6.000000000000006E-2</v>
      </c>
    </row>
    <row r="836" spans="1:14" x14ac:dyDescent="0.3">
      <c r="A836" t="s">
        <v>2660</v>
      </c>
      <c r="B836" s="1">
        <v>45310</v>
      </c>
      <c r="C836" t="s">
        <v>1154</v>
      </c>
      <c r="D836" t="s">
        <v>1714</v>
      </c>
      <c r="E836" t="s">
        <v>1794</v>
      </c>
      <c r="F836">
        <v>4</v>
      </c>
      <c r="G836" s="4">
        <f>IF(ISBLANK(Sales_Fact[[#This Row],[Quantity]]),AVERAGEIF(E:E,Sales_Fact[[#This Row],[Store_ID]],F:F),Sales_Fact[[#This Row],[Quantity]])</f>
        <v>4</v>
      </c>
      <c r="H836">
        <v>354.65</v>
      </c>
      <c r="I836">
        <v>0.19</v>
      </c>
      <c r="J836" t="s">
        <v>1824</v>
      </c>
      <c r="K836" s="10">
        <v>1149.066</v>
      </c>
      <c r="L836" s="12">
        <f>Sales_Fact[[#This Row],[Quantity New]]*Sales_Fact[[#This Row],[Unit_Price]]</f>
        <v>1418.6</v>
      </c>
      <c r="M836" s="12">
        <f>Sales_Fact[[#This Row],[Quantity New*Unit Price]]-Sales_Fact[[#This Row],[Total_Amount]]</f>
        <v>269.53399999999988</v>
      </c>
      <c r="N836" s="12">
        <f>Sales_Fact[[#This Row],[Actual Discount]]/Sales_Fact[[#This Row],[Quantity New*Unit Price]]</f>
        <v>0.18999999999999992</v>
      </c>
    </row>
    <row r="837" spans="1:14" x14ac:dyDescent="0.3">
      <c r="A837" t="s">
        <v>2661</v>
      </c>
      <c r="B837" s="1">
        <v>45376</v>
      </c>
      <c r="C837" t="s">
        <v>899</v>
      </c>
      <c r="D837" t="s">
        <v>1684</v>
      </c>
      <c r="E837" t="s">
        <v>1813</v>
      </c>
      <c r="F837">
        <v>1</v>
      </c>
      <c r="G837" s="4">
        <f>IF(ISBLANK(Sales_Fact[[#This Row],[Quantity]]),AVERAGEIF(E:E,Sales_Fact[[#This Row],[Store_ID]],F:F),Sales_Fact[[#This Row],[Quantity]])</f>
        <v>1</v>
      </c>
      <c r="H837">
        <v>671.62</v>
      </c>
      <c r="I837">
        <v>0.09</v>
      </c>
      <c r="J837" t="s">
        <v>1829</v>
      </c>
      <c r="K837" s="10">
        <v>611.17420000000004</v>
      </c>
      <c r="L837" s="12">
        <f>Sales_Fact[[#This Row],[Quantity New]]*Sales_Fact[[#This Row],[Unit_Price]]</f>
        <v>671.62</v>
      </c>
      <c r="M837" s="12">
        <f>Sales_Fact[[#This Row],[Quantity New*Unit Price]]-Sales_Fact[[#This Row],[Total_Amount]]</f>
        <v>60.445799999999963</v>
      </c>
      <c r="N837" s="12">
        <f>Sales_Fact[[#This Row],[Actual Discount]]/Sales_Fact[[#This Row],[Quantity New*Unit Price]]</f>
        <v>8.9999999999999941E-2</v>
      </c>
    </row>
    <row r="838" spans="1:14" x14ac:dyDescent="0.3">
      <c r="A838" t="s">
        <v>2662</v>
      </c>
      <c r="B838" s="1">
        <v>45914</v>
      </c>
      <c r="C838" t="s">
        <v>999</v>
      </c>
      <c r="D838" t="s">
        <v>1712</v>
      </c>
      <c r="E838" t="s">
        <v>1766</v>
      </c>
      <c r="F838">
        <v>1</v>
      </c>
      <c r="G838" s="4">
        <f>IF(ISBLANK(Sales_Fact[[#This Row],[Quantity]]),AVERAGEIF(E:E,Sales_Fact[[#This Row],[Store_ID]],F:F),Sales_Fact[[#This Row],[Quantity]])</f>
        <v>1</v>
      </c>
      <c r="H838">
        <v>867.32</v>
      </c>
      <c r="I838">
        <v>0.28999999999999998</v>
      </c>
      <c r="J838" t="s">
        <v>1826</v>
      </c>
      <c r="K838" s="10">
        <v>615.79719999999998</v>
      </c>
      <c r="L838" s="12">
        <f>Sales_Fact[[#This Row],[Quantity New]]*Sales_Fact[[#This Row],[Unit_Price]]</f>
        <v>867.32</v>
      </c>
      <c r="M838" s="12">
        <f>Sales_Fact[[#This Row],[Quantity New*Unit Price]]-Sales_Fact[[#This Row],[Total_Amount]]</f>
        <v>251.52280000000007</v>
      </c>
      <c r="N838" s="12">
        <f>Sales_Fact[[#This Row],[Actual Discount]]/Sales_Fact[[#This Row],[Quantity New*Unit Price]]</f>
        <v>0.29000000000000009</v>
      </c>
    </row>
    <row r="839" spans="1:14" x14ac:dyDescent="0.3">
      <c r="A839" t="s">
        <v>2663</v>
      </c>
      <c r="B839" s="1">
        <v>45336</v>
      </c>
      <c r="C839" t="s">
        <v>295</v>
      </c>
      <c r="D839" t="s">
        <v>1568</v>
      </c>
      <c r="E839" t="s">
        <v>1794</v>
      </c>
      <c r="F839">
        <v>3</v>
      </c>
      <c r="G839" s="4">
        <f>IF(ISBLANK(Sales_Fact[[#This Row],[Quantity]]),AVERAGEIF(E:E,Sales_Fact[[#This Row],[Store_ID]],F:F),Sales_Fact[[#This Row],[Quantity]])</f>
        <v>3</v>
      </c>
      <c r="H839">
        <v>240.27</v>
      </c>
      <c r="I839">
        <v>0.15</v>
      </c>
      <c r="J839" t="s">
        <v>1826</v>
      </c>
      <c r="K839" s="10">
        <v>612.68850000000009</v>
      </c>
      <c r="L839" s="12">
        <f>Sales_Fact[[#This Row],[Quantity New]]*Sales_Fact[[#This Row],[Unit_Price]]</f>
        <v>720.81000000000006</v>
      </c>
      <c r="M839" s="12">
        <f>Sales_Fact[[#This Row],[Quantity New*Unit Price]]-Sales_Fact[[#This Row],[Total_Amount]]</f>
        <v>108.12149999999997</v>
      </c>
      <c r="N839" s="12">
        <f>Sales_Fact[[#This Row],[Actual Discount]]/Sales_Fact[[#This Row],[Quantity New*Unit Price]]</f>
        <v>0.14999999999999994</v>
      </c>
    </row>
    <row r="840" spans="1:14" x14ac:dyDescent="0.3">
      <c r="A840" t="s">
        <v>2664</v>
      </c>
      <c r="B840" s="1">
        <v>45728</v>
      </c>
      <c r="C840" t="s">
        <v>275</v>
      </c>
      <c r="D840" t="s">
        <v>1604</v>
      </c>
      <c r="E840" t="s">
        <v>1804</v>
      </c>
      <c r="F840">
        <v>2</v>
      </c>
      <c r="G840" s="4">
        <f>IF(ISBLANK(Sales_Fact[[#This Row],[Quantity]]),AVERAGEIF(E:E,Sales_Fact[[#This Row],[Store_ID]],F:F),Sales_Fact[[#This Row],[Quantity]])</f>
        <v>2</v>
      </c>
      <c r="H840">
        <v>619.12</v>
      </c>
      <c r="I840">
        <v>0.28000000000000003</v>
      </c>
      <c r="J840" t="s">
        <v>1829</v>
      </c>
      <c r="K840" s="10">
        <v>891.53279999999995</v>
      </c>
      <c r="L840" s="12">
        <f>Sales_Fact[[#This Row],[Quantity New]]*Sales_Fact[[#This Row],[Unit_Price]]</f>
        <v>1238.24</v>
      </c>
      <c r="M840" s="12">
        <f>Sales_Fact[[#This Row],[Quantity New*Unit Price]]-Sales_Fact[[#This Row],[Total_Amount]]</f>
        <v>346.70720000000006</v>
      </c>
      <c r="N840" s="12">
        <f>Sales_Fact[[#This Row],[Actual Discount]]/Sales_Fact[[#This Row],[Quantity New*Unit Price]]</f>
        <v>0.28000000000000003</v>
      </c>
    </row>
    <row r="841" spans="1:14" x14ac:dyDescent="0.3">
      <c r="A841" t="s">
        <v>2665</v>
      </c>
      <c r="B841" s="1">
        <v>45755</v>
      </c>
      <c r="C841" t="s">
        <v>693</v>
      </c>
      <c r="D841" t="s">
        <v>1722</v>
      </c>
      <c r="E841" t="s">
        <v>1752</v>
      </c>
      <c r="F841">
        <v>3</v>
      </c>
      <c r="G841" s="4">
        <f>IF(ISBLANK(Sales_Fact[[#This Row],[Quantity]]),AVERAGEIF(E:E,Sales_Fact[[#This Row],[Store_ID]],F:F),Sales_Fact[[#This Row],[Quantity]])</f>
        <v>3</v>
      </c>
      <c r="H841">
        <v>693.42</v>
      </c>
      <c r="I841">
        <v>0.08</v>
      </c>
      <c r="J841" t="s">
        <v>1826</v>
      </c>
      <c r="K841" s="10">
        <v>1913.8391999999999</v>
      </c>
      <c r="L841" s="12">
        <f>Sales_Fact[[#This Row],[Quantity New]]*Sales_Fact[[#This Row],[Unit_Price]]</f>
        <v>2080.2599999999998</v>
      </c>
      <c r="M841" s="12">
        <f>Sales_Fact[[#This Row],[Quantity New*Unit Price]]-Sales_Fact[[#This Row],[Total_Amount]]</f>
        <v>166.42079999999987</v>
      </c>
      <c r="N841" s="12">
        <f>Sales_Fact[[#This Row],[Actual Discount]]/Sales_Fact[[#This Row],[Quantity New*Unit Price]]</f>
        <v>7.9999999999999946E-2</v>
      </c>
    </row>
    <row r="842" spans="1:14" x14ac:dyDescent="0.3">
      <c r="A842" t="s">
        <v>2666</v>
      </c>
      <c r="B842" s="1">
        <v>45695</v>
      </c>
      <c r="C842" t="s">
        <v>381</v>
      </c>
      <c r="D842" t="s">
        <v>1644</v>
      </c>
      <c r="E842" t="s">
        <v>1789</v>
      </c>
      <c r="F842">
        <v>4</v>
      </c>
      <c r="G842" s="4">
        <f>IF(ISBLANK(Sales_Fact[[#This Row],[Quantity]]),AVERAGEIF(E:E,Sales_Fact[[#This Row],[Store_ID]],F:F),Sales_Fact[[#This Row],[Quantity]])</f>
        <v>4</v>
      </c>
      <c r="H842">
        <v>751.63</v>
      </c>
      <c r="I842">
        <v>0.28000000000000003</v>
      </c>
      <c r="J842" t="s">
        <v>1829</v>
      </c>
      <c r="K842" s="10">
        <v>2164.6943999999999</v>
      </c>
      <c r="L842" s="12">
        <f>Sales_Fact[[#This Row],[Quantity New]]*Sales_Fact[[#This Row],[Unit_Price]]</f>
        <v>3006.52</v>
      </c>
      <c r="M842" s="12">
        <f>Sales_Fact[[#This Row],[Quantity New*Unit Price]]-Sales_Fact[[#This Row],[Total_Amount]]</f>
        <v>841.82560000000012</v>
      </c>
      <c r="N842" s="12">
        <f>Sales_Fact[[#This Row],[Actual Discount]]/Sales_Fact[[#This Row],[Quantity New*Unit Price]]</f>
        <v>0.28000000000000003</v>
      </c>
    </row>
    <row r="843" spans="1:14" x14ac:dyDescent="0.3">
      <c r="A843" t="s">
        <v>2667</v>
      </c>
      <c r="B843" s="1">
        <v>45380</v>
      </c>
      <c r="C843" t="s">
        <v>387</v>
      </c>
      <c r="D843" t="s">
        <v>1610</v>
      </c>
      <c r="E843" t="s">
        <v>1801</v>
      </c>
      <c r="F843">
        <v>3</v>
      </c>
      <c r="G843" s="4">
        <f>IF(ISBLANK(Sales_Fact[[#This Row],[Quantity]]),AVERAGEIF(E:E,Sales_Fact[[#This Row],[Store_ID]],F:F),Sales_Fact[[#This Row],[Quantity]])</f>
        <v>3</v>
      </c>
      <c r="H843">
        <v>108.14</v>
      </c>
      <c r="I843">
        <v>0.19</v>
      </c>
      <c r="J843" t="s">
        <v>1829</v>
      </c>
      <c r="K843" s="10">
        <v>262.78019999999998</v>
      </c>
      <c r="L843" s="12">
        <f>Sales_Fact[[#This Row],[Quantity New]]*Sales_Fact[[#This Row],[Unit_Price]]</f>
        <v>324.42</v>
      </c>
      <c r="M843" s="12">
        <f>Sales_Fact[[#This Row],[Quantity New*Unit Price]]-Sales_Fact[[#This Row],[Total_Amount]]</f>
        <v>61.639800000000037</v>
      </c>
      <c r="N843" s="12">
        <f>Sales_Fact[[#This Row],[Actual Discount]]/Sales_Fact[[#This Row],[Quantity New*Unit Price]]</f>
        <v>0.19000000000000011</v>
      </c>
    </row>
    <row r="844" spans="1:14" x14ac:dyDescent="0.3">
      <c r="A844" t="s">
        <v>2668</v>
      </c>
      <c r="B844" s="1">
        <v>45446</v>
      </c>
      <c r="C844" t="s">
        <v>818</v>
      </c>
      <c r="D844" t="s">
        <v>1602</v>
      </c>
      <c r="E844" t="s">
        <v>1769</v>
      </c>
      <c r="F844">
        <v>1</v>
      </c>
      <c r="G844" s="4">
        <f>IF(ISBLANK(Sales_Fact[[#This Row],[Quantity]]),AVERAGEIF(E:E,Sales_Fact[[#This Row],[Store_ID]],F:F),Sales_Fact[[#This Row],[Quantity]])</f>
        <v>1</v>
      </c>
      <c r="H844">
        <v>964.11</v>
      </c>
      <c r="I844">
        <v>0.17</v>
      </c>
      <c r="J844" t="s">
        <v>1829</v>
      </c>
      <c r="K844" s="10">
        <v>800.21129999999994</v>
      </c>
      <c r="L844" s="12">
        <f>Sales_Fact[[#This Row],[Quantity New]]*Sales_Fact[[#This Row],[Unit_Price]]</f>
        <v>964.11</v>
      </c>
      <c r="M844" s="12">
        <f>Sales_Fact[[#This Row],[Quantity New*Unit Price]]-Sales_Fact[[#This Row],[Total_Amount]]</f>
        <v>163.89870000000008</v>
      </c>
      <c r="N844" s="12">
        <f>Sales_Fact[[#This Row],[Actual Discount]]/Sales_Fact[[#This Row],[Quantity New*Unit Price]]</f>
        <v>0.17000000000000007</v>
      </c>
    </row>
    <row r="845" spans="1:14" x14ac:dyDescent="0.3">
      <c r="A845" t="s">
        <v>2669</v>
      </c>
      <c r="B845" s="1">
        <v>45525</v>
      </c>
      <c r="C845" t="s">
        <v>449</v>
      </c>
      <c r="D845" t="s">
        <v>1586</v>
      </c>
      <c r="E845" t="s">
        <v>1752</v>
      </c>
      <c r="F845">
        <v>1</v>
      </c>
      <c r="G845" s="4">
        <f>IF(ISBLANK(Sales_Fact[[#This Row],[Quantity]]),AVERAGEIF(E:E,Sales_Fact[[#This Row],[Store_ID]],F:F),Sales_Fact[[#This Row],[Quantity]])</f>
        <v>1</v>
      </c>
      <c r="H845">
        <v>346.2</v>
      </c>
      <c r="I845">
        <v>0.28999999999999998</v>
      </c>
      <c r="J845" t="s">
        <v>1824</v>
      </c>
      <c r="K845" s="10">
        <v>245.80199999999999</v>
      </c>
      <c r="L845" s="12">
        <f>Sales_Fact[[#This Row],[Quantity New]]*Sales_Fact[[#This Row],[Unit_Price]]</f>
        <v>346.2</v>
      </c>
      <c r="M845" s="12">
        <f>Sales_Fact[[#This Row],[Quantity New*Unit Price]]-Sales_Fact[[#This Row],[Total_Amount]]</f>
        <v>100.398</v>
      </c>
      <c r="N845" s="12">
        <f>Sales_Fact[[#This Row],[Actual Discount]]/Sales_Fact[[#This Row],[Quantity New*Unit Price]]</f>
        <v>0.28999999999999998</v>
      </c>
    </row>
    <row r="846" spans="1:14" x14ac:dyDescent="0.3">
      <c r="A846" t="s">
        <v>2670</v>
      </c>
      <c r="B846" s="1">
        <v>45527</v>
      </c>
      <c r="C846" t="s">
        <v>1411</v>
      </c>
      <c r="D846" t="s">
        <v>1634</v>
      </c>
      <c r="E846" t="s">
        <v>1801</v>
      </c>
      <c r="F846">
        <v>3</v>
      </c>
      <c r="G846" s="4">
        <f>IF(ISBLANK(Sales_Fact[[#This Row],[Quantity]]),AVERAGEIF(E:E,Sales_Fact[[#This Row],[Store_ID]],F:F),Sales_Fact[[#This Row],[Quantity]])</f>
        <v>3</v>
      </c>
      <c r="H846">
        <v>791.75</v>
      </c>
      <c r="I846">
        <v>0.28999999999999998</v>
      </c>
      <c r="J846" t="s">
        <v>1824</v>
      </c>
      <c r="K846" s="10">
        <v>1686.4275</v>
      </c>
      <c r="L846" s="12">
        <f>Sales_Fact[[#This Row],[Quantity New]]*Sales_Fact[[#This Row],[Unit_Price]]</f>
        <v>2375.25</v>
      </c>
      <c r="M846" s="12">
        <f>Sales_Fact[[#This Row],[Quantity New*Unit Price]]-Sales_Fact[[#This Row],[Total_Amount]]</f>
        <v>688.82249999999999</v>
      </c>
      <c r="N846" s="12">
        <f>Sales_Fact[[#This Row],[Actual Discount]]/Sales_Fact[[#This Row],[Quantity New*Unit Price]]</f>
        <v>0.28999999999999998</v>
      </c>
    </row>
    <row r="847" spans="1:14" x14ac:dyDescent="0.3">
      <c r="A847" t="s">
        <v>2671</v>
      </c>
      <c r="B847" s="1">
        <v>45265</v>
      </c>
      <c r="C847" t="s">
        <v>1005</v>
      </c>
      <c r="D847" t="s">
        <v>1626</v>
      </c>
      <c r="E847" t="s">
        <v>1797</v>
      </c>
      <c r="F847">
        <v>1</v>
      </c>
      <c r="G847" s="4">
        <f>IF(ISBLANK(Sales_Fact[[#This Row],[Quantity]]),AVERAGEIF(E:E,Sales_Fact[[#This Row],[Store_ID]],F:F),Sales_Fact[[#This Row],[Quantity]])</f>
        <v>1</v>
      </c>
      <c r="H847">
        <v>529.84</v>
      </c>
      <c r="I847">
        <v>0.13</v>
      </c>
      <c r="J847" t="s">
        <v>1826</v>
      </c>
      <c r="K847" s="10">
        <v>460.96080000000001</v>
      </c>
      <c r="L847" s="12">
        <f>Sales_Fact[[#This Row],[Quantity New]]*Sales_Fact[[#This Row],[Unit_Price]]</f>
        <v>529.84</v>
      </c>
      <c r="M847" s="12">
        <f>Sales_Fact[[#This Row],[Quantity New*Unit Price]]-Sales_Fact[[#This Row],[Total_Amount]]</f>
        <v>68.879200000000026</v>
      </c>
      <c r="N847" s="12">
        <f>Sales_Fact[[#This Row],[Actual Discount]]/Sales_Fact[[#This Row],[Quantity New*Unit Price]]</f>
        <v>0.13000000000000003</v>
      </c>
    </row>
    <row r="848" spans="1:14" x14ac:dyDescent="0.3">
      <c r="A848" t="s">
        <v>2672</v>
      </c>
      <c r="B848" s="1">
        <v>45936</v>
      </c>
      <c r="C848" t="s">
        <v>1452</v>
      </c>
      <c r="D848" t="s">
        <v>1656</v>
      </c>
      <c r="E848" t="s">
        <v>1766</v>
      </c>
      <c r="F848">
        <v>3</v>
      </c>
      <c r="G848" s="4">
        <f>IF(ISBLANK(Sales_Fact[[#This Row],[Quantity]]),AVERAGEIF(E:E,Sales_Fact[[#This Row],[Store_ID]],F:F),Sales_Fact[[#This Row],[Quantity]])</f>
        <v>3</v>
      </c>
      <c r="H848">
        <v>582.57000000000005</v>
      </c>
      <c r="I848">
        <v>0.11</v>
      </c>
      <c r="J848" t="s">
        <v>1826</v>
      </c>
      <c r="K848" s="10">
        <v>1555.4619</v>
      </c>
      <c r="L848" s="12">
        <f>Sales_Fact[[#This Row],[Quantity New]]*Sales_Fact[[#This Row],[Unit_Price]]</f>
        <v>1747.71</v>
      </c>
      <c r="M848" s="12">
        <f>Sales_Fact[[#This Row],[Quantity New*Unit Price]]-Sales_Fact[[#This Row],[Total_Amount]]</f>
        <v>192.24810000000002</v>
      </c>
      <c r="N848" s="12">
        <f>Sales_Fact[[#This Row],[Actual Discount]]/Sales_Fact[[#This Row],[Quantity New*Unit Price]]</f>
        <v>0.11000000000000001</v>
      </c>
    </row>
    <row r="849" spans="1:14" x14ac:dyDescent="0.3">
      <c r="A849" t="s">
        <v>2673</v>
      </c>
      <c r="B849" s="1">
        <v>45242</v>
      </c>
      <c r="C849" t="s">
        <v>687</v>
      </c>
      <c r="D849" t="s">
        <v>1738</v>
      </c>
      <c r="E849" t="s">
        <v>1807</v>
      </c>
      <c r="F849">
        <v>1</v>
      </c>
      <c r="G849" s="4">
        <f>IF(ISBLANK(Sales_Fact[[#This Row],[Quantity]]),AVERAGEIF(E:E,Sales_Fact[[#This Row],[Store_ID]],F:F),Sales_Fact[[#This Row],[Quantity]])</f>
        <v>1</v>
      </c>
      <c r="H849">
        <v>219.81</v>
      </c>
      <c r="I849">
        <v>0.22</v>
      </c>
      <c r="J849" t="s">
        <v>1829</v>
      </c>
      <c r="K849" s="10">
        <v>171.45179999999999</v>
      </c>
      <c r="L849" s="12">
        <f>Sales_Fact[[#This Row],[Quantity New]]*Sales_Fact[[#This Row],[Unit_Price]]</f>
        <v>219.81</v>
      </c>
      <c r="M849" s="12">
        <f>Sales_Fact[[#This Row],[Quantity New*Unit Price]]-Sales_Fact[[#This Row],[Total_Amount]]</f>
        <v>48.358200000000011</v>
      </c>
      <c r="N849" s="12">
        <f>Sales_Fact[[#This Row],[Actual Discount]]/Sales_Fact[[#This Row],[Quantity New*Unit Price]]</f>
        <v>0.22000000000000006</v>
      </c>
    </row>
    <row r="850" spans="1:14" x14ac:dyDescent="0.3">
      <c r="A850" t="s">
        <v>2674</v>
      </c>
      <c r="B850" s="1">
        <v>45437</v>
      </c>
      <c r="C850" t="s">
        <v>1527</v>
      </c>
      <c r="D850" t="s">
        <v>1688</v>
      </c>
      <c r="E850" t="s">
        <v>1810</v>
      </c>
      <c r="F850">
        <v>4</v>
      </c>
      <c r="G850" s="4">
        <f>IF(ISBLANK(Sales_Fact[[#This Row],[Quantity]]),AVERAGEIF(E:E,Sales_Fact[[#This Row],[Store_ID]],F:F),Sales_Fact[[#This Row],[Quantity]])</f>
        <v>4</v>
      </c>
      <c r="H850">
        <v>883.31</v>
      </c>
      <c r="I850">
        <v>0.27</v>
      </c>
      <c r="J850" t="s">
        <v>1824</v>
      </c>
      <c r="K850" s="10">
        <v>2579.2651999999998</v>
      </c>
      <c r="L850" s="12">
        <f>Sales_Fact[[#This Row],[Quantity New]]*Sales_Fact[[#This Row],[Unit_Price]]</f>
        <v>3533.24</v>
      </c>
      <c r="M850" s="12">
        <f>Sales_Fact[[#This Row],[Quantity New*Unit Price]]-Sales_Fact[[#This Row],[Total_Amount]]</f>
        <v>953.97479999999996</v>
      </c>
      <c r="N850" s="12">
        <f>Sales_Fact[[#This Row],[Actual Discount]]/Sales_Fact[[#This Row],[Quantity New*Unit Price]]</f>
        <v>0.27</v>
      </c>
    </row>
    <row r="851" spans="1:14" x14ac:dyDescent="0.3">
      <c r="A851" t="s">
        <v>2675</v>
      </c>
      <c r="B851" s="1">
        <v>45627</v>
      </c>
      <c r="C851" t="s">
        <v>752</v>
      </c>
      <c r="D851" t="s">
        <v>1582</v>
      </c>
      <c r="E851" t="s">
        <v>1799</v>
      </c>
      <c r="F851">
        <v>4</v>
      </c>
      <c r="G851" s="4">
        <f>IF(ISBLANK(Sales_Fact[[#This Row],[Quantity]]),AVERAGEIF(E:E,Sales_Fact[[#This Row],[Store_ID]],F:F),Sales_Fact[[#This Row],[Quantity]])</f>
        <v>4</v>
      </c>
      <c r="H851">
        <v>329.06</v>
      </c>
      <c r="I851">
        <v>0.04</v>
      </c>
      <c r="J851" t="s">
        <v>1829</v>
      </c>
      <c r="K851" s="10">
        <v>1263.5904</v>
      </c>
      <c r="L851" s="12">
        <f>Sales_Fact[[#This Row],[Quantity New]]*Sales_Fact[[#This Row],[Unit_Price]]</f>
        <v>1316.24</v>
      </c>
      <c r="M851" s="12">
        <f>Sales_Fact[[#This Row],[Quantity New*Unit Price]]-Sales_Fact[[#This Row],[Total_Amount]]</f>
        <v>52.649599999999964</v>
      </c>
      <c r="N851" s="12">
        <f>Sales_Fact[[#This Row],[Actual Discount]]/Sales_Fact[[#This Row],[Quantity New*Unit Price]]</f>
        <v>3.9999999999999973E-2</v>
      </c>
    </row>
    <row r="852" spans="1:14" x14ac:dyDescent="0.3">
      <c r="A852" t="s">
        <v>2676</v>
      </c>
      <c r="B852" s="1">
        <v>45678</v>
      </c>
      <c r="C852" t="s">
        <v>372</v>
      </c>
      <c r="D852" t="s">
        <v>1684</v>
      </c>
      <c r="E852" t="s">
        <v>1792</v>
      </c>
      <c r="F852">
        <v>1</v>
      </c>
      <c r="G852" s="4">
        <f>IF(ISBLANK(Sales_Fact[[#This Row],[Quantity]]),AVERAGEIF(E:E,Sales_Fact[[#This Row],[Store_ID]],F:F),Sales_Fact[[#This Row],[Quantity]])</f>
        <v>1</v>
      </c>
      <c r="H852">
        <v>935.78</v>
      </c>
      <c r="I852">
        <v>0.03</v>
      </c>
      <c r="J852" t="s">
        <v>1826</v>
      </c>
      <c r="K852" s="10">
        <v>907.70659999999998</v>
      </c>
      <c r="L852" s="12">
        <f>Sales_Fact[[#This Row],[Quantity New]]*Sales_Fact[[#This Row],[Unit_Price]]</f>
        <v>935.78</v>
      </c>
      <c r="M852" s="12">
        <f>Sales_Fact[[#This Row],[Quantity New*Unit Price]]-Sales_Fact[[#This Row],[Total_Amount]]</f>
        <v>28.073399999999992</v>
      </c>
      <c r="N852" s="12">
        <f>Sales_Fact[[#This Row],[Actual Discount]]/Sales_Fact[[#This Row],[Quantity New*Unit Price]]</f>
        <v>2.9999999999999992E-2</v>
      </c>
    </row>
    <row r="853" spans="1:14" x14ac:dyDescent="0.3">
      <c r="A853" t="s">
        <v>2677</v>
      </c>
      <c r="B853" s="1">
        <v>45484</v>
      </c>
      <c r="C853" t="s">
        <v>1008</v>
      </c>
      <c r="D853" t="s">
        <v>1668</v>
      </c>
      <c r="E853" t="s">
        <v>1789</v>
      </c>
      <c r="F853">
        <v>4</v>
      </c>
      <c r="G853" s="4">
        <f>IF(ISBLANK(Sales_Fact[[#This Row],[Quantity]]),AVERAGEIF(E:E,Sales_Fact[[#This Row],[Store_ID]],F:F),Sales_Fact[[#This Row],[Quantity]])</f>
        <v>4</v>
      </c>
      <c r="H853">
        <v>597.79999999999995</v>
      </c>
      <c r="I853">
        <v>0.2</v>
      </c>
      <c r="J853" t="s">
        <v>1824</v>
      </c>
      <c r="K853" s="10">
        <v>1912.96</v>
      </c>
      <c r="L853" s="12">
        <f>Sales_Fact[[#This Row],[Quantity New]]*Sales_Fact[[#This Row],[Unit_Price]]</f>
        <v>2391.1999999999998</v>
      </c>
      <c r="M853" s="12">
        <f>Sales_Fact[[#This Row],[Quantity New*Unit Price]]-Sales_Fact[[#This Row],[Total_Amount]]</f>
        <v>478.23999999999978</v>
      </c>
      <c r="N853" s="12">
        <f>Sales_Fact[[#This Row],[Actual Discount]]/Sales_Fact[[#This Row],[Quantity New*Unit Price]]</f>
        <v>0.19999999999999993</v>
      </c>
    </row>
    <row r="854" spans="1:14" x14ac:dyDescent="0.3">
      <c r="A854" t="s">
        <v>2678</v>
      </c>
      <c r="B854" s="1">
        <v>45700</v>
      </c>
      <c r="C854" t="s">
        <v>827</v>
      </c>
      <c r="D854" t="s">
        <v>1574</v>
      </c>
      <c r="E854" t="s">
        <v>1810</v>
      </c>
      <c r="F854">
        <v>4</v>
      </c>
      <c r="G854" s="4">
        <f>IF(ISBLANK(Sales_Fact[[#This Row],[Quantity]]),AVERAGEIF(E:E,Sales_Fact[[#This Row],[Store_ID]],F:F),Sales_Fact[[#This Row],[Quantity]])</f>
        <v>4</v>
      </c>
      <c r="H854">
        <v>266.98</v>
      </c>
      <c r="I854">
        <v>0.16</v>
      </c>
      <c r="J854" t="s">
        <v>1824</v>
      </c>
      <c r="K854" s="10">
        <v>897.05280000000005</v>
      </c>
      <c r="L854" s="12">
        <f>Sales_Fact[[#This Row],[Quantity New]]*Sales_Fact[[#This Row],[Unit_Price]]</f>
        <v>1067.92</v>
      </c>
      <c r="M854" s="12">
        <f>Sales_Fact[[#This Row],[Quantity New*Unit Price]]-Sales_Fact[[#This Row],[Total_Amount]]</f>
        <v>170.86720000000003</v>
      </c>
      <c r="N854" s="12">
        <f>Sales_Fact[[#This Row],[Actual Discount]]/Sales_Fact[[#This Row],[Quantity New*Unit Price]]</f>
        <v>0.16</v>
      </c>
    </row>
    <row r="855" spans="1:14" x14ac:dyDescent="0.3">
      <c r="A855" t="s">
        <v>2679</v>
      </c>
      <c r="B855" s="1">
        <v>45873</v>
      </c>
      <c r="C855" t="s">
        <v>1266</v>
      </c>
      <c r="D855" t="s">
        <v>1688</v>
      </c>
      <c r="E855" t="s">
        <v>1801</v>
      </c>
      <c r="F855">
        <v>3</v>
      </c>
      <c r="G855" s="4">
        <f>IF(ISBLANK(Sales_Fact[[#This Row],[Quantity]]),AVERAGEIF(E:E,Sales_Fact[[#This Row],[Store_ID]],F:F),Sales_Fact[[#This Row],[Quantity]])</f>
        <v>3</v>
      </c>
      <c r="H855">
        <v>360.18</v>
      </c>
      <c r="I855">
        <v>0.03</v>
      </c>
      <c r="J855" t="s">
        <v>1824</v>
      </c>
      <c r="K855" s="10">
        <v>1048.1238000000001</v>
      </c>
      <c r="L855" s="12">
        <f>Sales_Fact[[#This Row],[Quantity New]]*Sales_Fact[[#This Row],[Unit_Price]]</f>
        <v>1080.54</v>
      </c>
      <c r="M855" s="12">
        <f>Sales_Fact[[#This Row],[Quantity New*Unit Price]]-Sales_Fact[[#This Row],[Total_Amount]]</f>
        <v>32.41619999999989</v>
      </c>
      <c r="N855" s="12">
        <f>Sales_Fact[[#This Row],[Actual Discount]]/Sales_Fact[[#This Row],[Quantity New*Unit Price]]</f>
        <v>2.9999999999999898E-2</v>
      </c>
    </row>
    <row r="856" spans="1:14" x14ac:dyDescent="0.3">
      <c r="A856" t="s">
        <v>2680</v>
      </c>
      <c r="B856" s="1">
        <v>45860</v>
      </c>
      <c r="C856" t="s">
        <v>1136</v>
      </c>
      <c r="D856" t="s">
        <v>1660</v>
      </c>
      <c r="E856" t="s">
        <v>1752</v>
      </c>
      <c r="F856">
        <v>3</v>
      </c>
      <c r="G856" s="4">
        <f>IF(ISBLANK(Sales_Fact[[#This Row],[Quantity]]),AVERAGEIF(E:E,Sales_Fact[[#This Row],[Store_ID]],F:F),Sales_Fact[[#This Row],[Quantity]])</f>
        <v>3</v>
      </c>
      <c r="H856">
        <v>247.41</v>
      </c>
      <c r="I856">
        <v>0.05</v>
      </c>
      <c r="J856" t="s">
        <v>1829</v>
      </c>
      <c r="K856" s="10">
        <v>705.11850000000004</v>
      </c>
      <c r="L856" s="12">
        <f>Sales_Fact[[#This Row],[Quantity New]]*Sales_Fact[[#This Row],[Unit_Price]]</f>
        <v>742.23</v>
      </c>
      <c r="M856" s="12">
        <f>Sales_Fact[[#This Row],[Quantity New*Unit Price]]-Sales_Fact[[#This Row],[Total_Amount]]</f>
        <v>37.111499999999978</v>
      </c>
      <c r="N856" s="12">
        <f>Sales_Fact[[#This Row],[Actual Discount]]/Sales_Fact[[#This Row],[Quantity New*Unit Price]]</f>
        <v>4.9999999999999968E-2</v>
      </c>
    </row>
    <row r="857" spans="1:14" x14ac:dyDescent="0.3">
      <c r="A857" t="s">
        <v>2681</v>
      </c>
      <c r="B857" s="1">
        <v>45235</v>
      </c>
      <c r="C857" t="s">
        <v>284</v>
      </c>
      <c r="D857" t="s">
        <v>1638</v>
      </c>
      <c r="E857" t="s">
        <v>1801</v>
      </c>
      <c r="F857">
        <v>3</v>
      </c>
      <c r="G857" s="4">
        <f>IF(ISBLANK(Sales_Fact[[#This Row],[Quantity]]),AVERAGEIF(E:E,Sales_Fact[[#This Row],[Store_ID]],F:F),Sales_Fact[[#This Row],[Quantity]])</f>
        <v>3</v>
      </c>
      <c r="H857">
        <v>674.66</v>
      </c>
      <c r="I857">
        <v>0.23</v>
      </c>
      <c r="J857" t="s">
        <v>1824</v>
      </c>
      <c r="K857" s="10">
        <v>1558.4646</v>
      </c>
      <c r="L857" s="12">
        <f>Sales_Fact[[#This Row],[Quantity New]]*Sales_Fact[[#This Row],[Unit_Price]]</f>
        <v>2023.98</v>
      </c>
      <c r="M857" s="12">
        <f>Sales_Fact[[#This Row],[Quantity New*Unit Price]]-Sales_Fact[[#This Row],[Total_Amount]]</f>
        <v>465.5154</v>
      </c>
      <c r="N857" s="12">
        <f>Sales_Fact[[#This Row],[Actual Discount]]/Sales_Fact[[#This Row],[Quantity New*Unit Price]]</f>
        <v>0.23</v>
      </c>
    </row>
    <row r="858" spans="1:14" x14ac:dyDescent="0.3">
      <c r="A858" t="s">
        <v>2682</v>
      </c>
      <c r="B858" s="1">
        <v>45874</v>
      </c>
      <c r="C858" t="s">
        <v>1289</v>
      </c>
      <c r="D858" t="s">
        <v>1632</v>
      </c>
      <c r="E858" t="s">
        <v>1769</v>
      </c>
      <c r="F858">
        <v>1</v>
      </c>
      <c r="G858" s="4">
        <f>IF(ISBLANK(Sales_Fact[[#This Row],[Quantity]]),AVERAGEIF(E:E,Sales_Fact[[#This Row],[Store_ID]],F:F),Sales_Fact[[#This Row],[Quantity]])</f>
        <v>1</v>
      </c>
      <c r="H858">
        <v>913.98</v>
      </c>
      <c r="I858">
        <v>0.27</v>
      </c>
      <c r="J858" t="s">
        <v>1826</v>
      </c>
      <c r="K858" s="10">
        <v>667.20539999999994</v>
      </c>
      <c r="L858" s="12">
        <f>Sales_Fact[[#This Row],[Quantity New]]*Sales_Fact[[#This Row],[Unit_Price]]</f>
        <v>913.98</v>
      </c>
      <c r="M858" s="12">
        <f>Sales_Fact[[#This Row],[Quantity New*Unit Price]]-Sales_Fact[[#This Row],[Total_Amount]]</f>
        <v>246.77460000000008</v>
      </c>
      <c r="N858" s="12">
        <f>Sales_Fact[[#This Row],[Actual Discount]]/Sales_Fact[[#This Row],[Quantity New*Unit Price]]</f>
        <v>0.27000000000000007</v>
      </c>
    </row>
    <row r="859" spans="1:14" x14ac:dyDescent="0.3">
      <c r="A859" t="s">
        <v>2683</v>
      </c>
      <c r="B859" s="1">
        <v>45769</v>
      </c>
      <c r="C859" t="s">
        <v>990</v>
      </c>
      <c r="D859" t="s">
        <v>1734</v>
      </c>
      <c r="E859" t="s">
        <v>1789</v>
      </c>
      <c r="F859">
        <v>4</v>
      </c>
      <c r="G859" s="4">
        <f>IF(ISBLANK(Sales_Fact[[#This Row],[Quantity]]),AVERAGEIF(E:E,Sales_Fact[[#This Row],[Store_ID]],F:F),Sales_Fact[[#This Row],[Quantity]])</f>
        <v>4</v>
      </c>
      <c r="H859">
        <v>370.5</v>
      </c>
      <c r="I859">
        <v>0.13</v>
      </c>
      <c r="J859" t="s">
        <v>1826</v>
      </c>
      <c r="K859" s="10">
        <v>1289.3399999999999</v>
      </c>
      <c r="L859" s="12">
        <f>Sales_Fact[[#This Row],[Quantity New]]*Sales_Fact[[#This Row],[Unit_Price]]</f>
        <v>1482</v>
      </c>
      <c r="M859" s="12">
        <f>Sales_Fact[[#This Row],[Quantity New*Unit Price]]-Sales_Fact[[#This Row],[Total_Amount]]</f>
        <v>192.66000000000008</v>
      </c>
      <c r="N859" s="12">
        <f>Sales_Fact[[#This Row],[Actual Discount]]/Sales_Fact[[#This Row],[Quantity New*Unit Price]]</f>
        <v>0.13000000000000006</v>
      </c>
    </row>
    <row r="860" spans="1:14" x14ac:dyDescent="0.3">
      <c r="A860" t="s">
        <v>2684</v>
      </c>
      <c r="B860" s="1">
        <v>45619</v>
      </c>
      <c r="C860" t="s">
        <v>1121</v>
      </c>
      <c r="D860" t="s">
        <v>1692</v>
      </c>
      <c r="E860" t="s">
        <v>1797</v>
      </c>
      <c r="F860">
        <v>1</v>
      </c>
      <c r="G860" s="4">
        <f>IF(ISBLANK(Sales_Fact[[#This Row],[Quantity]]),AVERAGEIF(E:E,Sales_Fact[[#This Row],[Store_ID]],F:F),Sales_Fact[[#This Row],[Quantity]])</f>
        <v>1</v>
      </c>
      <c r="H860">
        <v>735.1</v>
      </c>
      <c r="I860">
        <v>0.1</v>
      </c>
      <c r="J860" t="s">
        <v>1826</v>
      </c>
      <c r="K860" s="10">
        <v>661.59</v>
      </c>
      <c r="L860" s="12">
        <f>Sales_Fact[[#This Row],[Quantity New]]*Sales_Fact[[#This Row],[Unit_Price]]</f>
        <v>735.1</v>
      </c>
      <c r="M860" s="12">
        <f>Sales_Fact[[#This Row],[Quantity New*Unit Price]]-Sales_Fact[[#This Row],[Total_Amount]]</f>
        <v>73.509999999999991</v>
      </c>
      <c r="N860" s="12">
        <f>Sales_Fact[[#This Row],[Actual Discount]]/Sales_Fact[[#This Row],[Quantity New*Unit Price]]</f>
        <v>9.9999999999999978E-2</v>
      </c>
    </row>
    <row r="861" spans="1:14" x14ac:dyDescent="0.3">
      <c r="A861" t="s">
        <v>2685</v>
      </c>
      <c r="B861" s="1">
        <v>45614</v>
      </c>
      <c r="C861" t="s">
        <v>461</v>
      </c>
      <c r="D861" t="s">
        <v>1706</v>
      </c>
      <c r="E861" t="s">
        <v>1761</v>
      </c>
      <c r="F861">
        <v>3</v>
      </c>
      <c r="G861" s="4">
        <f>IF(ISBLANK(Sales_Fact[[#This Row],[Quantity]]),AVERAGEIF(E:E,Sales_Fact[[#This Row],[Store_ID]],F:F),Sales_Fact[[#This Row],[Quantity]])</f>
        <v>3</v>
      </c>
      <c r="H861">
        <v>448.55</v>
      </c>
      <c r="I861">
        <v>0.05</v>
      </c>
      <c r="J861" t="s">
        <v>1824</v>
      </c>
      <c r="K861" s="10">
        <v>1278.3675000000001</v>
      </c>
      <c r="L861" s="12">
        <f>Sales_Fact[[#This Row],[Quantity New]]*Sales_Fact[[#This Row],[Unit_Price]]</f>
        <v>1345.65</v>
      </c>
      <c r="M861" s="12">
        <f>Sales_Fact[[#This Row],[Quantity New*Unit Price]]-Sales_Fact[[#This Row],[Total_Amount]]</f>
        <v>67.282500000000027</v>
      </c>
      <c r="N861" s="12">
        <f>Sales_Fact[[#This Row],[Actual Discount]]/Sales_Fact[[#This Row],[Quantity New*Unit Price]]</f>
        <v>5.0000000000000017E-2</v>
      </c>
    </row>
    <row r="862" spans="1:14" x14ac:dyDescent="0.3">
      <c r="A862" t="s">
        <v>2686</v>
      </c>
      <c r="B862" s="1">
        <v>45691</v>
      </c>
      <c r="C862" t="s">
        <v>221</v>
      </c>
      <c r="D862" t="s">
        <v>1716</v>
      </c>
      <c r="E862" t="s">
        <v>1797</v>
      </c>
      <c r="F862">
        <v>3</v>
      </c>
      <c r="G862" s="4">
        <f>IF(ISBLANK(Sales_Fact[[#This Row],[Quantity]]),AVERAGEIF(E:E,Sales_Fact[[#This Row],[Store_ID]],F:F),Sales_Fact[[#This Row],[Quantity]])</f>
        <v>3</v>
      </c>
      <c r="H862">
        <v>904.96</v>
      </c>
      <c r="I862">
        <v>7.0000000000000007E-2</v>
      </c>
      <c r="J862" t="s">
        <v>1829</v>
      </c>
      <c r="K862" s="10">
        <v>2524.8384000000001</v>
      </c>
      <c r="L862" s="12">
        <f>Sales_Fact[[#This Row],[Quantity New]]*Sales_Fact[[#This Row],[Unit_Price]]</f>
        <v>2714.88</v>
      </c>
      <c r="M862" s="12">
        <f>Sales_Fact[[#This Row],[Quantity New*Unit Price]]-Sales_Fact[[#This Row],[Total_Amount]]</f>
        <v>190.04160000000002</v>
      </c>
      <c r="N862" s="12">
        <f>Sales_Fact[[#This Row],[Actual Discount]]/Sales_Fact[[#This Row],[Quantity New*Unit Price]]</f>
        <v>7.0000000000000007E-2</v>
      </c>
    </row>
    <row r="863" spans="1:14" x14ac:dyDescent="0.3">
      <c r="A863" t="s">
        <v>2687</v>
      </c>
      <c r="B863" s="1">
        <v>45608</v>
      </c>
      <c r="C863" t="s">
        <v>1187</v>
      </c>
      <c r="D863" t="s">
        <v>1684</v>
      </c>
      <c r="E863" t="s">
        <v>1797</v>
      </c>
      <c r="F863">
        <v>4</v>
      </c>
      <c r="G863" s="4">
        <f>IF(ISBLANK(Sales_Fact[[#This Row],[Quantity]]),AVERAGEIF(E:E,Sales_Fact[[#This Row],[Store_ID]],F:F),Sales_Fact[[#This Row],[Quantity]])</f>
        <v>4</v>
      </c>
      <c r="H863">
        <v>408.72</v>
      </c>
      <c r="I863">
        <v>0.16</v>
      </c>
      <c r="J863" t="s">
        <v>1829</v>
      </c>
      <c r="K863" s="10">
        <v>1373.2991999999999</v>
      </c>
      <c r="L863" s="12">
        <f>Sales_Fact[[#This Row],[Quantity New]]*Sales_Fact[[#This Row],[Unit_Price]]</f>
        <v>1634.88</v>
      </c>
      <c r="M863" s="12">
        <f>Sales_Fact[[#This Row],[Quantity New*Unit Price]]-Sales_Fact[[#This Row],[Total_Amount]]</f>
        <v>261.58080000000018</v>
      </c>
      <c r="N863" s="12">
        <f>Sales_Fact[[#This Row],[Actual Discount]]/Sales_Fact[[#This Row],[Quantity New*Unit Price]]</f>
        <v>0.16000000000000009</v>
      </c>
    </row>
    <row r="864" spans="1:14" x14ac:dyDescent="0.3">
      <c r="A864" t="s">
        <v>2688</v>
      </c>
      <c r="B864" s="1">
        <v>45412</v>
      </c>
      <c r="C864" t="s">
        <v>896</v>
      </c>
      <c r="D864" t="s">
        <v>1690</v>
      </c>
      <c r="E864" t="s">
        <v>1766</v>
      </c>
      <c r="F864">
        <v>4</v>
      </c>
      <c r="G864" s="4">
        <f>IF(ISBLANK(Sales_Fact[[#This Row],[Quantity]]),AVERAGEIF(E:E,Sales_Fact[[#This Row],[Store_ID]],F:F),Sales_Fact[[#This Row],[Quantity]])</f>
        <v>4</v>
      </c>
      <c r="H864">
        <v>770.65</v>
      </c>
      <c r="I864">
        <v>0.27</v>
      </c>
      <c r="J864" t="s">
        <v>1824</v>
      </c>
      <c r="K864" s="10">
        <v>2250.2979999999998</v>
      </c>
      <c r="L864" s="12">
        <f>Sales_Fact[[#This Row],[Quantity New]]*Sales_Fact[[#This Row],[Unit_Price]]</f>
        <v>3082.6</v>
      </c>
      <c r="M864" s="12">
        <f>Sales_Fact[[#This Row],[Quantity New*Unit Price]]-Sales_Fact[[#This Row],[Total_Amount]]</f>
        <v>832.30200000000013</v>
      </c>
      <c r="N864" s="12">
        <f>Sales_Fact[[#This Row],[Actual Discount]]/Sales_Fact[[#This Row],[Quantity New*Unit Price]]</f>
        <v>0.27000000000000007</v>
      </c>
    </row>
    <row r="865" spans="1:14" x14ac:dyDescent="0.3">
      <c r="A865" t="s">
        <v>2689</v>
      </c>
      <c r="B865" s="1">
        <v>45767</v>
      </c>
      <c r="C865" t="s">
        <v>663</v>
      </c>
      <c r="D865" t="s">
        <v>1608</v>
      </c>
      <c r="E865" t="s">
        <v>1776</v>
      </c>
      <c r="F865">
        <v>1</v>
      </c>
      <c r="G865" s="4">
        <f>IF(ISBLANK(Sales_Fact[[#This Row],[Quantity]]),AVERAGEIF(E:E,Sales_Fact[[#This Row],[Store_ID]],F:F),Sales_Fact[[#This Row],[Quantity]])</f>
        <v>1</v>
      </c>
      <c r="H865">
        <v>649.22</v>
      </c>
      <c r="I865">
        <v>0.03</v>
      </c>
      <c r="J865" t="s">
        <v>1829</v>
      </c>
      <c r="K865" s="10">
        <v>629.74340000000007</v>
      </c>
      <c r="L865" s="12">
        <f>Sales_Fact[[#This Row],[Quantity New]]*Sales_Fact[[#This Row],[Unit_Price]]</f>
        <v>649.22</v>
      </c>
      <c r="M865" s="12">
        <f>Sales_Fact[[#This Row],[Quantity New*Unit Price]]-Sales_Fact[[#This Row],[Total_Amount]]</f>
        <v>19.476599999999962</v>
      </c>
      <c r="N865" s="12">
        <f>Sales_Fact[[#This Row],[Actual Discount]]/Sales_Fact[[#This Row],[Quantity New*Unit Price]]</f>
        <v>2.999999999999994E-2</v>
      </c>
    </row>
    <row r="866" spans="1:14" x14ac:dyDescent="0.3">
      <c r="A866" t="s">
        <v>2690</v>
      </c>
      <c r="B866" s="1">
        <v>45428</v>
      </c>
      <c r="C866" t="s">
        <v>1092</v>
      </c>
      <c r="D866" t="s">
        <v>1614</v>
      </c>
      <c r="E866" t="s">
        <v>1789</v>
      </c>
      <c r="F866">
        <v>2</v>
      </c>
      <c r="G866" s="4">
        <f>IF(ISBLANK(Sales_Fact[[#This Row],[Quantity]]),AVERAGEIF(E:E,Sales_Fact[[#This Row],[Store_ID]],F:F),Sales_Fact[[#This Row],[Quantity]])</f>
        <v>2</v>
      </c>
      <c r="H866">
        <v>379.78</v>
      </c>
      <c r="I866">
        <v>0.2</v>
      </c>
      <c r="J866" t="s">
        <v>1824</v>
      </c>
      <c r="K866" s="10">
        <v>607.64800000000002</v>
      </c>
      <c r="L866" s="12">
        <f>Sales_Fact[[#This Row],[Quantity New]]*Sales_Fact[[#This Row],[Unit_Price]]</f>
        <v>759.56</v>
      </c>
      <c r="M866" s="12">
        <f>Sales_Fact[[#This Row],[Quantity New*Unit Price]]-Sales_Fact[[#This Row],[Total_Amount]]</f>
        <v>151.91199999999992</v>
      </c>
      <c r="N866" s="12">
        <f>Sales_Fact[[#This Row],[Actual Discount]]/Sales_Fact[[#This Row],[Quantity New*Unit Price]]</f>
        <v>0.1999999999999999</v>
      </c>
    </row>
    <row r="867" spans="1:14" x14ac:dyDescent="0.3">
      <c r="A867" t="s">
        <v>2691</v>
      </c>
      <c r="B867" s="1">
        <v>45770</v>
      </c>
      <c r="C867" t="s">
        <v>794</v>
      </c>
      <c r="D867" t="s">
        <v>1634</v>
      </c>
      <c r="E867" t="s">
        <v>1782</v>
      </c>
      <c r="F867">
        <v>3</v>
      </c>
      <c r="G867" s="4">
        <f>IF(ISBLANK(Sales_Fact[[#This Row],[Quantity]]),AVERAGEIF(E:E,Sales_Fact[[#This Row],[Store_ID]],F:F),Sales_Fact[[#This Row],[Quantity]])</f>
        <v>3</v>
      </c>
      <c r="H867">
        <v>924.15</v>
      </c>
      <c r="I867">
        <v>0.1</v>
      </c>
      <c r="J867" t="s">
        <v>1826</v>
      </c>
      <c r="K867" s="10">
        <v>2495.2049999999999</v>
      </c>
      <c r="L867" s="12">
        <f>Sales_Fact[[#This Row],[Quantity New]]*Sales_Fact[[#This Row],[Unit_Price]]</f>
        <v>2772.45</v>
      </c>
      <c r="M867" s="12">
        <f>Sales_Fact[[#This Row],[Quantity New*Unit Price]]-Sales_Fact[[#This Row],[Total_Amount]]</f>
        <v>277.24499999999989</v>
      </c>
      <c r="N867" s="12">
        <f>Sales_Fact[[#This Row],[Actual Discount]]/Sales_Fact[[#This Row],[Quantity New*Unit Price]]</f>
        <v>9.9999999999999964E-2</v>
      </c>
    </row>
    <row r="868" spans="1:14" x14ac:dyDescent="0.3">
      <c r="A868" t="s">
        <v>2692</v>
      </c>
      <c r="B868" s="1">
        <v>45571</v>
      </c>
      <c r="C868" t="s">
        <v>1446</v>
      </c>
      <c r="D868" t="s">
        <v>1638</v>
      </c>
      <c r="E868" t="s">
        <v>1807</v>
      </c>
      <c r="F868">
        <v>3</v>
      </c>
      <c r="G868" s="4">
        <f>IF(ISBLANK(Sales_Fact[[#This Row],[Quantity]]),AVERAGEIF(E:E,Sales_Fact[[#This Row],[Store_ID]],F:F),Sales_Fact[[#This Row],[Quantity]])</f>
        <v>3</v>
      </c>
      <c r="H868">
        <v>144.66999999999999</v>
      </c>
      <c r="I868">
        <v>0.28999999999999998</v>
      </c>
      <c r="J868" t="s">
        <v>1829</v>
      </c>
      <c r="K868" s="10">
        <v>308.14710000000002</v>
      </c>
      <c r="L868" s="12">
        <f>Sales_Fact[[#This Row],[Quantity New]]*Sales_Fact[[#This Row],[Unit_Price]]</f>
        <v>434.01</v>
      </c>
      <c r="M868" s="12">
        <f>Sales_Fact[[#This Row],[Quantity New*Unit Price]]-Sales_Fact[[#This Row],[Total_Amount]]</f>
        <v>125.86289999999997</v>
      </c>
      <c r="N868" s="12">
        <f>Sales_Fact[[#This Row],[Actual Discount]]/Sales_Fact[[#This Row],[Quantity New*Unit Price]]</f>
        <v>0.28999999999999992</v>
      </c>
    </row>
    <row r="869" spans="1:14" x14ac:dyDescent="0.3">
      <c r="A869" t="s">
        <v>2693</v>
      </c>
      <c r="B869" s="1">
        <v>45700</v>
      </c>
      <c r="C869" t="s">
        <v>419</v>
      </c>
      <c r="D869" t="s">
        <v>1614</v>
      </c>
      <c r="E869" t="s">
        <v>1801</v>
      </c>
      <c r="F869">
        <v>2</v>
      </c>
      <c r="G869" s="4">
        <f>IF(ISBLANK(Sales_Fact[[#This Row],[Quantity]]),AVERAGEIF(E:E,Sales_Fact[[#This Row],[Store_ID]],F:F),Sales_Fact[[#This Row],[Quantity]])</f>
        <v>2</v>
      </c>
      <c r="H869">
        <v>667.17</v>
      </c>
      <c r="I869">
        <v>0.1</v>
      </c>
      <c r="J869" t="s">
        <v>1826</v>
      </c>
      <c r="K869" s="10">
        <v>1200.9059999999999</v>
      </c>
      <c r="L869" s="12">
        <f>Sales_Fact[[#This Row],[Quantity New]]*Sales_Fact[[#This Row],[Unit_Price]]</f>
        <v>1334.34</v>
      </c>
      <c r="M869" s="12">
        <f>Sales_Fact[[#This Row],[Quantity New*Unit Price]]-Sales_Fact[[#This Row],[Total_Amount]]</f>
        <v>133.43399999999997</v>
      </c>
      <c r="N869" s="12">
        <f>Sales_Fact[[#This Row],[Actual Discount]]/Sales_Fact[[#This Row],[Quantity New*Unit Price]]</f>
        <v>9.9999999999999978E-2</v>
      </c>
    </row>
    <row r="870" spans="1:14" x14ac:dyDescent="0.3">
      <c r="A870" t="s">
        <v>2694</v>
      </c>
      <c r="B870" s="1">
        <v>45382</v>
      </c>
      <c r="C870" t="s">
        <v>1252</v>
      </c>
      <c r="D870" t="s">
        <v>1680</v>
      </c>
      <c r="E870" t="s">
        <v>1766</v>
      </c>
      <c r="F870">
        <v>1</v>
      </c>
      <c r="G870" s="4">
        <f>IF(ISBLANK(Sales_Fact[[#This Row],[Quantity]]),AVERAGEIF(E:E,Sales_Fact[[#This Row],[Store_ID]],F:F),Sales_Fact[[#This Row],[Quantity]])</f>
        <v>1</v>
      </c>
      <c r="H870">
        <v>984.6</v>
      </c>
      <c r="I870">
        <v>0.22</v>
      </c>
      <c r="J870" t="s">
        <v>1824</v>
      </c>
      <c r="K870" s="10">
        <v>767.98800000000006</v>
      </c>
      <c r="L870" s="12">
        <f>Sales_Fact[[#This Row],[Quantity New]]*Sales_Fact[[#This Row],[Unit_Price]]</f>
        <v>984.6</v>
      </c>
      <c r="M870" s="12">
        <f>Sales_Fact[[#This Row],[Quantity New*Unit Price]]-Sales_Fact[[#This Row],[Total_Amount]]</f>
        <v>216.61199999999997</v>
      </c>
      <c r="N870" s="12">
        <f>Sales_Fact[[#This Row],[Actual Discount]]/Sales_Fact[[#This Row],[Quantity New*Unit Price]]</f>
        <v>0.21999999999999997</v>
      </c>
    </row>
    <row r="871" spans="1:14" x14ac:dyDescent="0.3">
      <c r="A871" t="s">
        <v>2695</v>
      </c>
      <c r="B871" s="1">
        <v>45260</v>
      </c>
      <c r="C871" t="s">
        <v>887</v>
      </c>
      <c r="D871" t="s">
        <v>1574</v>
      </c>
      <c r="E871" t="s">
        <v>1782</v>
      </c>
      <c r="F871">
        <v>1</v>
      </c>
      <c r="G871" s="4">
        <f>IF(ISBLANK(Sales_Fact[[#This Row],[Quantity]]),AVERAGEIF(E:E,Sales_Fact[[#This Row],[Store_ID]],F:F),Sales_Fact[[#This Row],[Quantity]])</f>
        <v>1</v>
      </c>
      <c r="H871">
        <v>139.29</v>
      </c>
      <c r="I871">
        <v>0</v>
      </c>
      <c r="J871" t="s">
        <v>1824</v>
      </c>
      <c r="K871" s="10">
        <v>139.29</v>
      </c>
      <c r="L871" s="12">
        <f>Sales_Fact[[#This Row],[Quantity New]]*Sales_Fact[[#This Row],[Unit_Price]]</f>
        <v>139.29</v>
      </c>
      <c r="M871" s="12">
        <f>Sales_Fact[[#This Row],[Quantity New*Unit Price]]-Sales_Fact[[#This Row],[Total_Amount]]</f>
        <v>0</v>
      </c>
      <c r="N871" s="12">
        <f>Sales_Fact[[#This Row],[Actual Discount]]/Sales_Fact[[#This Row],[Quantity New*Unit Price]]</f>
        <v>0</v>
      </c>
    </row>
    <row r="872" spans="1:14" x14ac:dyDescent="0.3">
      <c r="A872" t="s">
        <v>2696</v>
      </c>
      <c r="B872" s="1">
        <v>45702</v>
      </c>
      <c r="C872" t="s">
        <v>134</v>
      </c>
      <c r="D872" t="s">
        <v>1580</v>
      </c>
      <c r="E872" t="s">
        <v>1782</v>
      </c>
      <c r="F872">
        <v>3</v>
      </c>
      <c r="G872" s="4">
        <f>IF(ISBLANK(Sales_Fact[[#This Row],[Quantity]]),AVERAGEIF(E:E,Sales_Fact[[#This Row],[Store_ID]],F:F),Sales_Fact[[#This Row],[Quantity]])</f>
        <v>3</v>
      </c>
      <c r="H872">
        <v>459.57</v>
      </c>
      <c r="I872">
        <v>0.1</v>
      </c>
      <c r="J872" t="s">
        <v>1829</v>
      </c>
      <c r="K872" s="10">
        <v>1240.8389999999999</v>
      </c>
      <c r="L872" s="12">
        <f>Sales_Fact[[#This Row],[Quantity New]]*Sales_Fact[[#This Row],[Unit_Price]]</f>
        <v>1378.71</v>
      </c>
      <c r="M872" s="12">
        <f>Sales_Fact[[#This Row],[Quantity New*Unit Price]]-Sales_Fact[[#This Row],[Total_Amount]]</f>
        <v>137.87100000000009</v>
      </c>
      <c r="N872" s="12">
        <f>Sales_Fact[[#This Row],[Actual Discount]]/Sales_Fact[[#This Row],[Quantity New*Unit Price]]</f>
        <v>0.10000000000000006</v>
      </c>
    </row>
    <row r="873" spans="1:14" x14ac:dyDescent="0.3">
      <c r="A873" t="s">
        <v>2697</v>
      </c>
      <c r="B873" s="1">
        <v>45302</v>
      </c>
      <c r="C873" t="s">
        <v>244</v>
      </c>
      <c r="D873" t="s">
        <v>1628</v>
      </c>
      <c r="E873" t="s">
        <v>1801</v>
      </c>
      <c r="F873">
        <v>1</v>
      </c>
      <c r="G873" s="4">
        <f>IF(ISBLANK(Sales_Fact[[#This Row],[Quantity]]),AVERAGEIF(E:E,Sales_Fact[[#This Row],[Store_ID]],F:F),Sales_Fact[[#This Row],[Quantity]])</f>
        <v>1</v>
      </c>
      <c r="H873">
        <v>517.82000000000005</v>
      </c>
      <c r="I873">
        <v>0.28999999999999998</v>
      </c>
      <c r="J873" t="s">
        <v>1824</v>
      </c>
      <c r="K873" s="10">
        <v>367.65219999999999</v>
      </c>
      <c r="L873" s="12">
        <f>Sales_Fact[[#This Row],[Quantity New]]*Sales_Fact[[#This Row],[Unit_Price]]</f>
        <v>517.82000000000005</v>
      </c>
      <c r="M873" s="12">
        <f>Sales_Fact[[#This Row],[Quantity New*Unit Price]]-Sales_Fact[[#This Row],[Total_Amount]]</f>
        <v>150.16780000000006</v>
      </c>
      <c r="N873" s="12">
        <f>Sales_Fact[[#This Row],[Actual Discount]]/Sales_Fact[[#This Row],[Quantity New*Unit Price]]</f>
        <v>0.29000000000000009</v>
      </c>
    </row>
    <row r="874" spans="1:14" x14ac:dyDescent="0.3">
      <c r="A874" t="s">
        <v>2698</v>
      </c>
      <c r="B874" s="1">
        <v>45653</v>
      </c>
      <c r="C874" t="s">
        <v>1184</v>
      </c>
      <c r="D874" t="s">
        <v>1700</v>
      </c>
      <c r="E874" t="s">
        <v>1776</v>
      </c>
      <c r="F874">
        <v>4</v>
      </c>
      <c r="G874" s="4">
        <f>IF(ISBLANK(Sales_Fact[[#This Row],[Quantity]]),AVERAGEIF(E:E,Sales_Fact[[#This Row],[Store_ID]],F:F),Sales_Fact[[#This Row],[Quantity]])</f>
        <v>4</v>
      </c>
      <c r="H874">
        <v>282.45</v>
      </c>
      <c r="I874">
        <v>0.28999999999999998</v>
      </c>
      <c r="J874" t="s">
        <v>1829</v>
      </c>
      <c r="K874" s="10">
        <v>802.1579999999999</v>
      </c>
      <c r="L874" s="12">
        <f>Sales_Fact[[#This Row],[Quantity New]]*Sales_Fact[[#This Row],[Unit_Price]]</f>
        <v>1129.8</v>
      </c>
      <c r="M874" s="12">
        <f>Sales_Fact[[#This Row],[Quantity New*Unit Price]]-Sales_Fact[[#This Row],[Total_Amount]]</f>
        <v>327.64200000000005</v>
      </c>
      <c r="N874" s="12">
        <f>Sales_Fact[[#This Row],[Actual Discount]]/Sales_Fact[[#This Row],[Quantity New*Unit Price]]</f>
        <v>0.29000000000000004</v>
      </c>
    </row>
    <row r="875" spans="1:14" x14ac:dyDescent="0.3">
      <c r="A875" t="s">
        <v>2699</v>
      </c>
      <c r="B875" s="1">
        <v>45250</v>
      </c>
      <c r="C875" t="s">
        <v>1405</v>
      </c>
      <c r="D875" t="s">
        <v>1722</v>
      </c>
      <c r="E875" t="s">
        <v>1779</v>
      </c>
      <c r="F875">
        <v>2</v>
      </c>
      <c r="G875" s="4">
        <f>IF(ISBLANK(Sales_Fact[[#This Row],[Quantity]]),AVERAGEIF(E:E,Sales_Fact[[#This Row],[Store_ID]],F:F),Sales_Fact[[#This Row],[Quantity]])</f>
        <v>2</v>
      </c>
      <c r="H875">
        <v>386.46</v>
      </c>
      <c r="I875">
        <v>0.23</v>
      </c>
      <c r="J875" t="s">
        <v>1829</v>
      </c>
      <c r="K875" s="10">
        <v>595.14840000000004</v>
      </c>
      <c r="L875" s="12">
        <f>Sales_Fact[[#This Row],[Quantity New]]*Sales_Fact[[#This Row],[Unit_Price]]</f>
        <v>772.92</v>
      </c>
      <c r="M875" s="12">
        <f>Sales_Fact[[#This Row],[Quantity New*Unit Price]]-Sales_Fact[[#This Row],[Total_Amount]]</f>
        <v>177.77159999999992</v>
      </c>
      <c r="N875" s="12">
        <f>Sales_Fact[[#This Row],[Actual Discount]]/Sales_Fact[[#This Row],[Quantity New*Unit Price]]</f>
        <v>0.2299999999999999</v>
      </c>
    </row>
    <row r="876" spans="1:14" x14ac:dyDescent="0.3">
      <c r="A876" t="s">
        <v>2700</v>
      </c>
      <c r="B876" s="1">
        <v>45661</v>
      </c>
      <c r="C876" t="s">
        <v>640</v>
      </c>
      <c r="D876" t="s">
        <v>1586</v>
      </c>
      <c r="E876" t="s">
        <v>1766</v>
      </c>
      <c r="F876">
        <v>1</v>
      </c>
      <c r="G876" s="4">
        <f>IF(ISBLANK(Sales_Fact[[#This Row],[Quantity]]),AVERAGEIF(E:E,Sales_Fact[[#This Row],[Store_ID]],F:F),Sales_Fact[[#This Row],[Quantity]])</f>
        <v>1</v>
      </c>
      <c r="H876">
        <v>270.45</v>
      </c>
      <c r="I876">
        <v>0.15</v>
      </c>
      <c r="J876" t="s">
        <v>1829</v>
      </c>
      <c r="K876" s="10">
        <v>229.88249999999999</v>
      </c>
      <c r="L876" s="12">
        <f>Sales_Fact[[#This Row],[Quantity New]]*Sales_Fact[[#This Row],[Unit_Price]]</f>
        <v>270.45</v>
      </c>
      <c r="M876" s="12">
        <f>Sales_Fact[[#This Row],[Quantity New*Unit Price]]-Sales_Fact[[#This Row],[Total_Amount]]</f>
        <v>40.567499999999995</v>
      </c>
      <c r="N876" s="12">
        <f>Sales_Fact[[#This Row],[Actual Discount]]/Sales_Fact[[#This Row],[Quantity New*Unit Price]]</f>
        <v>0.15</v>
      </c>
    </row>
    <row r="877" spans="1:14" x14ac:dyDescent="0.3">
      <c r="A877" t="s">
        <v>2701</v>
      </c>
      <c r="B877" s="1">
        <v>45493</v>
      </c>
      <c r="C877" t="s">
        <v>160</v>
      </c>
      <c r="D877" t="s">
        <v>1700</v>
      </c>
      <c r="E877" t="s">
        <v>1789</v>
      </c>
      <c r="F877">
        <v>4</v>
      </c>
      <c r="G877" s="4">
        <f>IF(ISBLANK(Sales_Fact[[#This Row],[Quantity]]),AVERAGEIF(E:E,Sales_Fact[[#This Row],[Store_ID]],F:F),Sales_Fact[[#This Row],[Quantity]])</f>
        <v>4</v>
      </c>
      <c r="H877">
        <v>762.94</v>
      </c>
      <c r="I877">
        <v>0.09</v>
      </c>
      <c r="J877" t="s">
        <v>1829</v>
      </c>
      <c r="K877" s="10">
        <v>2777.1016</v>
      </c>
      <c r="L877" s="12">
        <f>Sales_Fact[[#This Row],[Quantity New]]*Sales_Fact[[#This Row],[Unit_Price]]</f>
        <v>3051.76</v>
      </c>
      <c r="M877" s="12">
        <f>Sales_Fact[[#This Row],[Quantity New*Unit Price]]-Sales_Fact[[#This Row],[Total_Amount]]</f>
        <v>274.65840000000026</v>
      </c>
      <c r="N877" s="12">
        <f>Sales_Fact[[#This Row],[Actual Discount]]/Sales_Fact[[#This Row],[Quantity New*Unit Price]]</f>
        <v>9.000000000000008E-2</v>
      </c>
    </row>
    <row r="878" spans="1:14" x14ac:dyDescent="0.3">
      <c r="A878" t="s">
        <v>2702</v>
      </c>
      <c r="B878" s="1">
        <v>45242</v>
      </c>
      <c r="C878" t="s">
        <v>1518</v>
      </c>
      <c r="D878" t="s">
        <v>1630</v>
      </c>
      <c r="E878" t="s">
        <v>1797</v>
      </c>
      <c r="F878">
        <v>1</v>
      </c>
      <c r="G878" s="4">
        <f>IF(ISBLANK(Sales_Fact[[#This Row],[Quantity]]),AVERAGEIF(E:E,Sales_Fact[[#This Row],[Store_ID]],F:F),Sales_Fact[[#This Row],[Quantity]])</f>
        <v>1</v>
      </c>
      <c r="H878">
        <v>409.03</v>
      </c>
      <c r="I878">
        <v>0.25</v>
      </c>
      <c r="J878" t="s">
        <v>1829</v>
      </c>
      <c r="K878" s="10">
        <v>306.77249999999998</v>
      </c>
      <c r="L878" s="12">
        <f>Sales_Fact[[#This Row],[Quantity New]]*Sales_Fact[[#This Row],[Unit_Price]]</f>
        <v>409.03</v>
      </c>
      <c r="M878" s="12">
        <f>Sales_Fact[[#This Row],[Quantity New*Unit Price]]-Sales_Fact[[#This Row],[Total_Amount]]</f>
        <v>102.25749999999999</v>
      </c>
      <c r="N878" s="12">
        <f>Sales_Fact[[#This Row],[Actual Discount]]/Sales_Fact[[#This Row],[Quantity New*Unit Price]]</f>
        <v>0.25</v>
      </c>
    </row>
    <row r="879" spans="1:14" x14ac:dyDescent="0.3">
      <c r="A879" t="s">
        <v>2703</v>
      </c>
      <c r="B879" s="1">
        <v>45411</v>
      </c>
      <c r="C879" t="s">
        <v>711</v>
      </c>
      <c r="D879" t="s">
        <v>1740</v>
      </c>
      <c r="E879" t="s">
        <v>1810</v>
      </c>
      <c r="F879">
        <v>2</v>
      </c>
      <c r="G879" s="4">
        <f>IF(ISBLANK(Sales_Fact[[#This Row],[Quantity]]),AVERAGEIF(E:E,Sales_Fact[[#This Row],[Store_ID]],F:F),Sales_Fact[[#This Row],[Quantity]])</f>
        <v>2</v>
      </c>
      <c r="H879">
        <v>891.13</v>
      </c>
      <c r="I879">
        <v>0.13</v>
      </c>
      <c r="J879" t="s">
        <v>1824</v>
      </c>
      <c r="K879" s="10">
        <v>1550.5662</v>
      </c>
      <c r="L879" s="12">
        <f>Sales_Fact[[#This Row],[Quantity New]]*Sales_Fact[[#This Row],[Unit_Price]]</f>
        <v>1782.26</v>
      </c>
      <c r="M879" s="12">
        <f>Sales_Fact[[#This Row],[Quantity New*Unit Price]]-Sales_Fact[[#This Row],[Total_Amount]]</f>
        <v>231.69380000000001</v>
      </c>
      <c r="N879" s="12">
        <f>Sales_Fact[[#This Row],[Actual Discount]]/Sales_Fact[[#This Row],[Quantity New*Unit Price]]</f>
        <v>0.13</v>
      </c>
    </row>
    <row r="880" spans="1:14" x14ac:dyDescent="0.3">
      <c r="A880" t="s">
        <v>2704</v>
      </c>
      <c r="B880" s="1">
        <v>45593</v>
      </c>
      <c r="C880" t="s">
        <v>130</v>
      </c>
      <c r="D880" t="s">
        <v>1732</v>
      </c>
      <c r="E880" t="s">
        <v>1804</v>
      </c>
      <c r="F880">
        <v>1</v>
      </c>
      <c r="G880" s="4">
        <f>IF(ISBLANK(Sales_Fact[[#This Row],[Quantity]]),AVERAGEIF(E:E,Sales_Fact[[#This Row],[Store_ID]],F:F),Sales_Fact[[#This Row],[Quantity]])</f>
        <v>1</v>
      </c>
      <c r="H880">
        <v>553.38</v>
      </c>
      <c r="I880">
        <v>0.21</v>
      </c>
      <c r="J880" t="s">
        <v>1826</v>
      </c>
      <c r="K880" s="10">
        <v>437.17020000000002</v>
      </c>
      <c r="L880" s="12">
        <f>Sales_Fact[[#This Row],[Quantity New]]*Sales_Fact[[#This Row],[Unit_Price]]</f>
        <v>553.38</v>
      </c>
      <c r="M880" s="12">
        <f>Sales_Fact[[#This Row],[Quantity New*Unit Price]]-Sales_Fact[[#This Row],[Total_Amount]]</f>
        <v>116.20979999999997</v>
      </c>
      <c r="N880" s="12">
        <f>Sales_Fact[[#This Row],[Actual Discount]]/Sales_Fact[[#This Row],[Quantity New*Unit Price]]</f>
        <v>0.20999999999999996</v>
      </c>
    </row>
    <row r="881" spans="1:14" x14ac:dyDescent="0.3">
      <c r="A881" t="s">
        <v>2705</v>
      </c>
      <c r="B881" s="1">
        <v>45281</v>
      </c>
      <c r="C881" t="s">
        <v>535</v>
      </c>
      <c r="D881" t="s">
        <v>1718</v>
      </c>
      <c r="E881" t="s">
        <v>1797</v>
      </c>
      <c r="F881">
        <v>2</v>
      </c>
      <c r="G881" s="4">
        <f>IF(ISBLANK(Sales_Fact[[#This Row],[Quantity]]),AVERAGEIF(E:E,Sales_Fact[[#This Row],[Store_ID]],F:F),Sales_Fact[[#This Row],[Quantity]])</f>
        <v>2</v>
      </c>
      <c r="H881">
        <v>652.29999999999995</v>
      </c>
      <c r="I881">
        <v>0.16</v>
      </c>
      <c r="J881" t="s">
        <v>1829</v>
      </c>
      <c r="K881" s="10">
        <v>1095.864</v>
      </c>
      <c r="L881" s="12">
        <f>Sales_Fact[[#This Row],[Quantity New]]*Sales_Fact[[#This Row],[Unit_Price]]</f>
        <v>1304.5999999999999</v>
      </c>
      <c r="M881" s="12">
        <f>Sales_Fact[[#This Row],[Quantity New*Unit Price]]-Sales_Fact[[#This Row],[Total_Amount]]</f>
        <v>208.73599999999988</v>
      </c>
      <c r="N881" s="12">
        <f>Sales_Fact[[#This Row],[Actual Discount]]/Sales_Fact[[#This Row],[Quantity New*Unit Price]]</f>
        <v>0.15999999999999992</v>
      </c>
    </row>
    <row r="882" spans="1:14" x14ac:dyDescent="0.3">
      <c r="A882" t="s">
        <v>2706</v>
      </c>
      <c r="B882" s="1">
        <v>45575</v>
      </c>
      <c r="C882" t="s">
        <v>422</v>
      </c>
      <c r="D882" t="s">
        <v>1632</v>
      </c>
      <c r="E882" t="s">
        <v>1786</v>
      </c>
      <c r="F882">
        <v>4</v>
      </c>
      <c r="G882" s="4">
        <f>IF(ISBLANK(Sales_Fact[[#This Row],[Quantity]]),AVERAGEIF(E:E,Sales_Fact[[#This Row],[Store_ID]],F:F),Sales_Fact[[#This Row],[Quantity]])</f>
        <v>4</v>
      </c>
      <c r="H882">
        <v>194.36</v>
      </c>
      <c r="I882">
        <v>0.18</v>
      </c>
      <c r="J882" t="s">
        <v>1829</v>
      </c>
      <c r="K882" s="10">
        <v>637.50080000000014</v>
      </c>
      <c r="L882" s="12">
        <f>Sales_Fact[[#This Row],[Quantity New]]*Sales_Fact[[#This Row],[Unit_Price]]</f>
        <v>777.44</v>
      </c>
      <c r="M882" s="12">
        <f>Sales_Fact[[#This Row],[Quantity New*Unit Price]]-Sales_Fact[[#This Row],[Total_Amount]]</f>
        <v>139.93919999999991</v>
      </c>
      <c r="N882" s="12">
        <f>Sales_Fact[[#This Row],[Actual Discount]]/Sales_Fact[[#This Row],[Quantity New*Unit Price]]</f>
        <v>0.17999999999999988</v>
      </c>
    </row>
    <row r="883" spans="1:14" x14ac:dyDescent="0.3">
      <c r="A883" t="s">
        <v>2707</v>
      </c>
      <c r="B883" s="1">
        <v>45660</v>
      </c>
      <c r="C883" t="s">
        <v>514</v>
      </c>
      <c r="D883" t="s">
        <v>1732</v>
      </c>
      <c r="E883" t="s">
        <v>1757</v>
      </c>
      <c r="F883">
        <v>3</v>
      </c>
      <c r="G883" s="4">
        <f>IF(ISBLANK(Sales_Fact[[#This Row],[Quantity]]),AVERAGEIF(E:E,Sales_Fact[[#This Row],[Store_ID]],F:F),Sales_Fact[[#This Row],[Quantity]])</f>
        <v>3</v>
      </c>
      <c r="H883">
        <v>476.37</v>
      </c>
      <c r="I883">
        <v>0.21</v>
      </c>
      <c r="J883" t="s">
        <v>1829</v>
      </c>
      <c r="K883" s="10">
        <v>1128.9969000000001</v>
      </c>
      <c r="L883" s="12">
        <f>Sales_Fact[[#This Row],[Quantity New]]*Sales_Fact[[#This Row],[Unit_Price]]</f>
        <v>1429.1100000000001</v>
      </c>
      <c r="M883" s="12">
        <f>Sales_Fact[[#This Row],[Quantity New*Unit Price]]-Sales_Fact[[#This Row],[Total_Amount]]</f>
        <v>300.11310000000003</v>
      </c>
      <c r="N883" s="12">
        <f>Sales_Fact[[#This Row],[Actual Discount]]/Sales_Fact[[#This Row],[Quantity New*Unit Price]]</f>
        <v>0.21</v>
      </c>
    </row>
    <row r="884" spans="1:14" x14ac:dyDescent="0.3">
      <c r="A884" t="s">
        <v>2708</v>
      </c>
      <c r="B884" s="1">
        <v>45360</v>
      </c>
      <c r="C884" t="s">
        <v>1142</v>
      </c>
      <c r="D884" t="s">
        <v>1628</v>
      </c>
      <c r="E884" t="s">
        <v>1773</v>
      </c>
      <c r="F884">
        <v>3</v>
      </c>
      <c r="G884" s="4">
        <f>IF(ISBLANK(Sales_Fact[[#This Row],[Quantity]]),AVERAGEIF(E:E,Sales_Fact[[#This Row],[Store_ID]],F:F),Sales_Fact[[#This Row],[Quantity]])</f>
        <v>3</v>
      </c>
      <c r="H884">
        <v>174.57</v>
      </c>
      <c r="I884">
        <v>0</v>
      </c>
      <c r="J884" t="s">
        <v>1826</v>
      </c>
      <c r="K884" s="10">
        <v>523.71</v>
      </c>
      <c r="L884" s="12">
        <f>Sales_Fact[[#This Row],[Quantity New]]*Sales_Fact[[#This Row],[Unit_Price]]</f>
        <v>523.71</v>
      </c>
      <c r="M884" s="12">
        <f>Sales_Fact[[#This Row],[Quantity New*Unit Price]]-Sales_Fact[[#This Row],[Total_Amount]]</f>
        <v>0</v>
      </c>
      <c r="N884" s="12">
        <f>Sales_Fact[[#This Row],[Actual Discount]]/Sales_Fact[[#This Row],[Quantity New*Unit Price]]</f>
        <v>0</v>
      </c>
    </row>
    <row r="885" spans="1:14" x14ac:dyDescent="0.3">
      <c r="A885" t="s">
        <v>2709</v>
      </c>
      <c r="B885" s="1">
        <v>45526</v>
      </c>
      <c r="C885" t="s">
        <v>414</v>
      </c>
      <c r="D885" t="s">
        <v>1718</v>
      </c>
      <c r="E885" t="s">
        <v>1752</v>
      </c>
      <c r="F885">
        <v>3</v>
      </c>
      <c r="G885" s="4">
        <f>IF(ISBLANK(Sales_Fact[[#This Row],[Quantity]]),AVERAGEIF(E:E,Sales_Fact[[#This Row],[Store_ID]],F:F),Sales_Fact[[#This Row],[Quantity]])</f>
        <v>3</v>
      </c>
      <c r="H885">
        <v>762</v>
      </c>
      <c r="I885">
        <v>0.02</v>
      </c>
      <c r="J885" t="s">
        <v>1826</v>
      </c>
      <c r="K885" s="10">
        <v>2240.2800000000002</v>
      </c>
      <c r="L885" s="12">
        <f>Sales_Fact[[#This Row],[Quantity New]]*Sales_Fact[[#This Row],[Unit_Price]]</f>
        <v>2286</v>
      </c>
      <c r="M885" s="12">
        <f>Sales_Fact[[#This Row],[Quantity New*Unit Price]]-Sales_Fact[[#This Row],[Total_Amount]]</f>
        <v>45.7199999999998</v>
      </c>
      <c r="N885" s="12">
        <f>Sales_Fact[[#This Row],[Actual Discount]]/Sales_Fact[[#This Row],[Quantity New*Unit Price]]</f>
        <v>1.9999999999999914E-2</v>
      </c>
    </row>
    <row r="886" spans="1:14" x14ac:dyDescent="0.3">
      <c r="A886" t="s">
        <v>2710</v>
      </c>
      <c r="B886" s="1">
        <v>45395</v>
      </c>
      <c r="C886" t="s">
        <v>1319</v>
      </c>
      <c r="D886" t="s">
        <v>1692</v>
      </c>
      <c r="E886" t="s">
        <v>1813</v>
      </c>
      <c r="F886">
        <v>1</v>
      </c>
      <c r="G886" s="4">
        <f>IF(ISBLANK(Sales_Fact[[#This Row],[Quantity]]),AVERAGEIF(E:E,Sales_Fact[[#This Row],[Store_ID]],F:F),Sales_Fact[[#This Row],[Quantity]])</f>
        <v>1</v>
      </c>
      <c r="H886">
        <v>44.08</v>
      </c>
      <c r="I886">
        <v>0.05</v>
      </c>
      <c r="J886" t="s">
        <v>1824</v>
      </c>
      <c r="K886" s="10">
        <v>41.875999999999998</v>
      </c>
      <c r="L886" s="12">
        <f>Sales_Fact[[#This Row],[Quantity New]]*Sales_Fact[[#This Row],[Unit_Price]]</f>
        <v>44.08</v>
      </c>
      <c r="M886" s="12">
        <f>Sales_Fact[[#This Row],[Quantity New*Unit Price]]-Sales_Fact[[#This Row],[Total_Amount]]</f>
        <v>2.2040000000000006</v>
      </c>
      <c r="N886" s="12">
        <f>Sales_Fact[[#This Row],[Actual Discount]]/Sales_Fact[[#This Row],[Quantity New*Unit Price]]</f>
        <v>5.0000000000000017E-2</v>
      </c>
    </row>
    <row r="887" spans="1:14" x14ac:dyDescent="0.3">
      <c r="A887" t="s">
        <v>2711</v>
      </c>
      <c r="B887" s="1">
        <v>45466</v>
      </c>
      <c r="C887" t="s">
        <v>1521</v>
      </c>
      <c r="D887" t="s">
        <v>1666</v>
      </c>
      <c r="E887" t="s">
        <v>1797</v>
      </c>
      <c r="F887">
        <v>1</v>
      </c>
      <c r="G887" s="4">
        <f>IF(ISBLANK(Sales_Fact[[#This Row],[Quantity]]),AVERAGEIF(E:E,Sales_Fact[[#This Row],[Store_ID]],F:F),Sales_Fact[[#This Row],[Quantity]])</f>
        <v>1</v>
      </c>
      <c r="H887">
        <v>992.37</v>
      </c>
      <c r="I887">
        <v>0.24</v>
      </c>
      <c r="J887" t="s">
        <v>1829</v>
      </c>
      <c r="K887" s="10">
        <v>754.20119999999997</v>
      </c>
      <c r="L887" s="12">
        <f>Sales_Fact[[#This Row],[Quantity New]]*Sales_Fact[[#This Row],[Unit_Price]]</f>
        <v>992.37</v>
      </c>
      <c r="M887" s="12">
        <f>Sales_Fact[[#This Row],[Quantity New*Unit Price]]-Sales_Fact[[#This Row],[Total_Amount]]</f>
        <v>238.16880000000003</v>
      </c>
      <c r="N887" s="12">
        <f>Sales_Fact[[#This Row],[Actual Discount]]/Sales_Fact[[#This Row],[Quantity New*Unit Price]]</f>
        <v>0.24000000000000002</v>
      </c>
    </row>
    <row r="888" spans="1:14" x14ac:dyDescent="0.3">
      <c r="A888" t="s">
        <v>2712</v>
      </c>
      <c r="B888" s="1">
        <v>45876</v>
      </c>
      <c r="C888" t="s">
        <v>657</v>
      </c>
      <c r="D888" t="s">
        <v>1610</v>
      </c>
      <c r="E888" t="s">
        <v>1789</v>
      </c>
      <c r="F888">
        <v>3</v>
      </c>
      <c r="G888" s="4">
        <f>IF(ISBLANK(Sales_Fact[[#This Row],[Quantity]]),AVERAGEIF(E:E,Sales_Fact[[#This Row],[Store_ID]],F:F),Sales_Fact[[#This Row],[Quantity]])</f>
        <v>3</v>
      </c>
      <c r="H888">
        <v>465.4</v>
      </c>
      <c r="I888">
        <v>0.28999999999999998</v>
      </c>
      <c r="J888" t="s">
        <v>1829</v>
      </c>
      <c r="K888" s="10">
        <v>991.30199999999979</v>
      </c>
      <c r="L888" s="12">
        <f>Sales_Fact[[#This Row],[Quantity New]]*Sales_Fact[[#This Row],[Unit_Price]]</f>
        <v>1396.1999999999998</v>
      </c>
      <c r="M888" s="12">
        <f>Sales_Fact[[#This Row],[Quantity New*Unit Price]]-Sales_Fact[[#This Row],[Total_Amount]]</f>
        <v>404.89800000000002</v>
      </c>
      <c r="N888" s="12">
        <f>Sales_Fact[[#This Row],[Actual Discount]]/Sales_Fact[[#This Row],[Quantity New*Unit Price]]</f>
        <v>0.29000000000000004</v>
      </c>
    </row>
    <row r="889" spans="1:14" x14ac:dyDescent="0.3">
      <c r="A889" t="s">
        <v>2713</v>
      </c>
      <c r="B889" s="1">
        <v>45724</v>
      </c>
      <c r="C889" t="s">
        <v>1059</v>
      </c>
      <c r="D889" t="s">
        <v>1580</v>
      </c>
      <c r="E889" t="s">
        <v>1789</v>
      </c>
      <c r="F889">
        <v>2</v>
      </c>
      <c r="G889" s="4">
        <f>IF(ISBLANK(Sales_Fact[[#This Row],[Quantity]]),AVERAGEIF(E:E,Sales_Fact[[#This Row],[Store_ID]],F:F),Sales_Fact[[#This Row],[Quantity]])</f>
        <v>2</v>
      </c>
      <c r="H889">
        <v>693.61</v>
      </c>
      <c r="I889">
        <v>0.15</v>
      </c>
      <c r="J889" t="s">
        <v>1826</v>
      </c>
      <c r="K889" s="10">
        <v>1179.1369999999999</v>
      </c>
      <c r="L889" s="12">
        <f>Sales_Fact[[#This Row],[Quantity New]]*Sales_Fact[[#This Row],[Unit_Price]]</f>
        <v>1387.22</v>
      </c>
      <c r="M889" s="12">
        <f>Sales_Fact[[#This Row],[Quantity New*Unit Price]]-Sales_Fact[[#This Row],[Total_Amount]]</f>
        <v>208.08300000000008</v>
      </c>
      <c r="N889" s="12">
        <f>Sales_Fact[[#This Row],[Actual Discount]]/Sales_Fact[[#This Row],[Quantity New*Unit Price]]</f>
        <v>0.15000000000000005</v>
      </c>
    </row>
    <row r="890" spans="1:14" x14ac:dyDescent="0.3">
      <c r="A890" t="s">
        <v>2714</v>
      </c>
      <c r="B890" s="1">
        <v>45801</v>
      </c>
      <c r="C890" t="s">
        <v>1434</v>
      </c>
      <c r="D890" t="s">
        <v>1682</v>
      </c>
      <c r="E890" t="s">
        <v>1782</v>
      </c>
      <c r="F890">
        <v>2</v>
      </c>
      <c r="G890" s="4">
        <f>IF(ISBLANK(Sales_Fact[[#This Row],[Quantity]]),AVERAGEIF(E:E,Sales_Fact[[#This Row],[Store_ID]],F:F),Sales_Fact[[#This Row],[Quantity]])</f>
        <v>2</v>
      </c>
      <c r="H890">
        <v>995.11</v>
      </c>
      <c r="I890">
        <v>0.13</v>
      </c>
      <c r="J890" t="s">
        <v>1826</v>
      </c>
      <c r="K890" s="10">
        <v>1731.4914000000001</v>
      </c>
      <c r="L890" s="12">
        <f>Sales_Fact[[#This Row],[Quantity New]]*Sales_Fact[[#This Row],[Unit_Price]]</f>
        <v>1990.22</v>
      </c>
      <c r="M890" s="12">
        <f>Sales_Fact[[#This Row],[Quantity New*Unit Price]]-Sales_Fact[[#This Row],[Total_Amount]]</f>
        <v>258.72859999999991</v>
      </c>
      <c r="N890" s="12">
        <f>Sales_Fact[[#This Row],[Actual Discount]]/Sales_Fact[[#This Row],[Quantity New*Unit Price]]</f>
        <v>0.12999999999999995</v>
      </c>
    </row>
    <row r="891" spans="1:14" x14ac:dyDescent="0.3">
      <c r="A891" t="s">
        <v>2715</v>
      </c>
      <c r="B891" s="1">
        <v>45749</v>
      </c>
      <c r="C891" t="s">
        <v>1190</v>
      </c>
      <c r="D891" t="s">
        <v>1594</v>
      </c>
      <c r="E891" t="s">
        <v>1769</v>
      </c>
      <c r="F891">
        <v>3</v>
      </c>
      <c r="G891" s="4">
        <f>IF(ISBLANK(Sales_Fact[[#This Row],[Quantity]]),AVERAGEIF(E:E,Sales_Fact[[#This Row],[Store_ID]],F:F),Sales_Fact[[#This Row],[Quantity]])</f>
        <v>3</v>
      </c>
      <c r="H891">
        <v>70.97</v>
      </c>
      <c r="I891">
        <v>0.06</v>
      </c>
      <c r="J891" t="s">
        <v>1829</v>
      </c>
      <c r="K891" s="10">
        <v>200.1354</v>
      </c>
      <c r="L891" s="12">
        <f>Sales_Fact[[#This Row],[Quantity New]]*Sales_Fact[[#This Row],[Unit_Price]]</f>
        <v>212.91</v>
      </c>
      <c r="M891" s="12">
        <f>Sales_Fact[[#This Row],[Quantity New*Unit Price]]-Sales_Fact[[#This Row],[Total_Amount]]</f>
        <v>12.774599999999992</v>
      </c>
      <c r="N891" s="12">
        <f>Sales_Fact[[#This Row],[Actual Discount]]/Sales_Fact[[#This Row],[Quantity New*Unit Price]]</f>
        <v>5.9999999999999963E-2</v>
      </c>
    </row>
    <row r="892" spans="1:14" x14ac:dyDescent="0.3">
      <c r="A892" t="s">
        <v>2716</v>
      </c>
      <c r="B892" s="1">
        <v>45325</v>
      </c>
      <c r="C892" t="s">
        <v>396</v>
      </c>
      <c r="D892" t="s">
        <v>1714</v>
      </c>
      <c r="E892" t="s">
        <v>1786</v>
      </c>
      <c r="F892">
        <v>3</v>
      </c>
      <c r="G892" s="4">
        <f>IF(ISBLANK(Sales_Fact[[#This Row],[Quantity]]),AVERAGEIF(E:E,Sales_Fact[[#This Row],[Store_ID]],F:F),Sales_Fact[[#This Row],[Quantity]])</f>
        <v>3</v>
      </c>
      <c r="H892">
        <v>470.42</v>
      </c>
      <c r="I892">
        <v>0.16</v>
      </c>
      <c r="J892" t="s">
        <v>1824</v>
      </c>
      <c r="K892" s="10">
        <v>1185.4584</v>
      </c>
      <c r="L892" s="12">
        <f>Sales_Fact[[#This Row],[Quantity New]]*Sales_Fact[[#This Row],[Unit_Price]]</f>
        <v>1411.26</v>
      </c>
      <c r="M892" s="12">
        <f>Sales_Fact[[#This Row],[Quantity New*Unit Price]]-Sales_Fact[[#This Row],[Total_Amount]]</f>
        <v>225.80160000000001</v>
      </c>
      <c r="N892" s="12">
        <f>Sales_Fact[[#This Row],[Actual Discount]]/Sales_Fact[[#This Row],[Quantity New*Unit Price]]</f>
        <v>0.16</v>
      </c>
    </row>
    <row r="893" spans="1:14" x14ac:dyDescent="0.3">
      <c r="A893" t="s">
        <v>2717</v>
      </c>
      <c r="B893" s="1">
        <v>45932</v>
      </c>
      <c r="C893" t="s">
        <v>990</v>
      </c>
      <c r="D893" t="s">
        <v>1720</v>
      </c>
      <c r="E893" t="s">
        <v>1804</v>
      </c>
      <c r="F893">
        <v>2</v>
      </c>
      <c r="G893" s="4">
        <f>IF(ISBLANK(Sales_Fact[[#This Row],[Quantity]]),AVERAGEIF(E:E,Sales_Fact[[#This Row],[Store_ID]],F:F),Sales_Fact[[#This Row],[Quantity]])</f>
        <v>2</v>
      </c>
      <c r="H893">
        <v>215.59</v>
      </c>
      <c r="I893">
        <v>0.18</v>
      </c>
      <c r="J893" t="s">
        <v>1824</v>
      </c>
      <c r="K893" s="10">
        <v>353.56760000000003</v>
      </c>
      <c r="L893" s="12">
        <f>Sales_Fact[[#This Row],[Quantity New]]*Sales_Fact[[#This Row],[Unit_Price]]</f>
        <v>431.18</v>
      </c>
      <c r="M893" s="12">
        <f>Sales_Fact[[#This Row],[Quantity New*Unit Price]]-Sales_Fact[[#This Row],[Total_Amount]]</f>
        <v>77.61239999999998</v>
      </c>
      <c r="N893" s="12">
        <f>Sales_Fact[[#This Row],[Actual Discount]]/Sales_Fact[[#This Row],[Quantity New*Unit Price]]</f>
        <v>0.17999999999999994</v>
      </c>
    </row>
    <row r="894" spans="1:14" x14ac:dyDescent="0.3">
      <c r="A894" t="s">
        <v>2718</v>
      </c>
      <c r="B894" s="1">
        <v>45895</v>
      </c>
      <c r="C894" t="s">
        <v>767</v>
      </c>
      <c r="D894" t="s">
        <v>1732</v>
      </c>
      <c r="E894" t="s">
        <v>1752</v>
      </c>
      <c r="F894">
        <v>1</v>
      </c>
      <c r="G894" s="4">
        <f>IF(ISBLANK(Sales_Fact[[#This Row],[Quantity]]),AVERAGEIF(E:E,Sales_Fact[[#This Row],[Store_ID]],F:F),Sales_Fact[[#This Row],[Quantity]])</f>
        <v>1</v>
      </c>
      <c r="H894">
        <v>533.79999999999995</v>
      </c>
      <c r="I894">
        <v>0.27</v>
      </c>
      <c r="J894" t="s">
        <v>1829</v>
      </c>
      <c r="K894" s="10">
        <v>389.67399999999998</v>
      </c>
      <c r="L894" s="12">
        <f>Sales_Fact[[#This Row],[Quantity New]]*Sales_Fact[[#This Row],[Unit_Price]]</f>
        <v>533.79999999999995</v>
      </c>
      <c r="M894" s="12">
        <f>Sales_Fact[[#This Row],[Quantity New*Unit Price]]-Sales_Fact[[#This Row],[Total_Amount]]</f>
        <v>144.12599999999998</v>
      </c>
      <c r="N894" s="12">
        <f>Sales_Fact[[#This Row],[Actual Discount]]/Sales_Fact[[#This Row],[Quantity New*Unit Price]]</f>
        <v>0.26999999999999996</v>
      </c>
    </row>
    <row r="895" spans="1:14" x14ac:dyDescent="0.3">
      <c r="A895" t="s">
        <v>2719</v>
      </c>
      <c r="B895" s="1">
        <v>45614</v>
      </c>
      <c r="C895" t="s">
        <v>335</v>
      </c>
      <c r="D895" t="s">
        <v>1612</v>
      </c>
      <c r="E895" t="s">
        <v>1766</v>
      </c>
      <c r="F895">
        <v>2</v>
      </c>
      <c r="G895" s="4">
        <f>IF(ISBLANK(Sales_Fact[[#This Row],[Quantity]]),AVERAGEIF(E:E,Sales_Fact[[#This Row],[Store_ID]],F:F),Sales_Fact[[#This Row],[Quantity]])</f>
        <v>2</v>
      </c>
      <c r="H895">
        <v>732.67</v>
      </c>
      <c r="I895">
        <v>0.24</v>
      </c>
      <c r="J895" t="s">
        <v>1826</v>
      </c>
      <c r="K895" s="10">
        <v>1113.6584</v>
      </c>
      <c r="L895" s="12">
        <f>Sales_Fact[[#This Row],[Quantity New]]*Sales_Fact[[#This Row],[Unit_Price]]</f>
        <v>1465.34</v>
      </c>
      <c r="M895" s="12">
        <f>Sales_Fact[[#This Row],[Quantity New*Unit Price]]-Sales_Fact[[#This Row],[Total_Amount]]</f>
        <v>351.68159999999989</v>
      </c>
      <c r="N895" s="12">
        <f>Sales_Fact[[#This Row],[Actual Discount]]/Sales_Fact[[#This Row],[Quantity New*Unit Price]]</f>
        <v>0.23999999999999994</v>
      </c>
    </row>
    <row r="896" spans="1:14" x14ac:dyDescent="0.3">
      <c r="A896" t="s">
        <v>2720</v>
      </c>
      <c r="B896" s="1">
        <v>45247</v>
      </c>
      <c r="C896" t="s">
        <v>1504</v>
      </c>
      <c r="D896" t="s">
        <v>1668</v>
      </c>
      <c r="E896" t="s">
        <v>1797</v>
      </c>
      <c r="F896">
        <v>4</v>
      </c>
      <c r="G896" s="4">
        <f>IF(ISBLANK(Sales_Fact[[#This Row],[Quantity]]),AVERAGEIF(E:E,Sales_Fact[[#This Row],[Store_ID]],F:F),Sales_Fact[[#This Row],[Quantity]])</f>
        <v>4</v>
      </c>
      <c r="H896">
        <v>106.48</v>
      </c>
      <c r="I896">
        <v>0.1</v>
      </c>
      <c r="J896" t="s">
        <v>1829</v>
      </c>
      <c r="K896" s="10">
        <v>383.32799999999997</v>
      </c>
      <c r="L896" s="12">
        <f>Sales_Fact[[#This Row],[Quantity New]]*Sales_Fact[[#This Row],[Unit_Price]]</f>
        <v>425.92</v>
      </c>
      <c r="M896" s="12">
        <f>Sales_Fact[[#This Row],[Quantity New*Unit Price]]-Sales_Fact[[#This Row],[Total_Amount]]</f>
        <v>42.592000000000041</v>
      </c>
      <c r="N896" s="12">
        <f>Sales_Fact[[#This Row],[Actual Discount]]/Sales_Fact[[#This Row],[Quantity New*Unit Price]]</f>
        <v>0.10000000000000009</v>
      </c>
    </row>
    <row r="897" spans="1:14" x14ac:dyDescent="0.3">
      <c r="A897" t="s">
        <v>2721</v>
      </c>
      <c r="B897" s="1">
        <v>45696</v>
      </c>
      <c r="C897" t="s">
        <v>372</v>
      </c>
      <c r="D897" t="s">
        <v>1662</v>
      </c>
      <c r="E897" t="s">
        <v>1766</v>
      </c>
      <c r="F897">
        <v>1</v>
      </c>
      <c r="G897" s="4">
        <f>IF(ISBLANK(Sales_Fact[[#This Row],[Quantity]]),AVERAGEIF(E:E,Sales_Fact[[#This Row],[Store_ID]],F:F),Sales_Fact[[#This Row],[Quantity]])</f>
        <v>1</v>
      </c>
      <c r="H897">
        <v>38.950000000000003</v>
      </c>
      <c r="I897">
        <v>0.28000000000000003</v>
      </c>
      <c r="J897" t="s">
        <v>1824</v>
      </c>
      <c r="K897" s="10">
        <v>28.044</v>
      </c>
      <c r="L897" s="12">
        <f>Sales_Fact[[#This Row],[Quantity New]]*Sales_Fact[[#This Row],[Unit_Price]]</f>
        <v>38.950000000000003</v>
      </c>
      <c r="M897" s="12">
        <f>Sales_Fact[[#This Row],[Quantity New*Unit Price]]-Sales_Fact[[#This Row],[Total_Amount]]</f>
        <v>10.906000000000002</v>
      </c>
      <c r="N897" s="12">
        <f>Sales_Fact[[#This Row],[Actual Discount]]/Sales_Fact[[#This Row],[Quantity New*Unit Price]]</f>
        <v>0.28000000000000003</v>
      </c>
    </row>
    <row r="898" spans="1:14" x14ac:dyDescent="0.3">
      <c r="A898" t="s">
        <v>2722</v>
      </c>
      <c r="B898" s="1">
        <v>45294</v>
      </c>
      <c r="C898" t="s">
        <v>1337</v>
      </c>
      <c r="D898" t="s">
        <v>1740</v>
      </c>
      <c r="E898" t="s">
        <v>1804</v>
      </c>
      <c r="F898">
        <v>1</v>
      </c>
      <c r="G898" s="4">
        <f>IF(ISBLANK(Sales_Fact[[#This Row],[Quantity]]),AVERAGEIF(E:E,Sales_Fact[[#This Row],[Store_ID]],F:F),Sales_Fact[[#This Row],[Quantity]])</f>
        <v>1</v>
      </c>
      <c r="H898">
        <v>835.17</v>
      </c>
      <c r="I898">
        <v>0.02</v>
      </c>
      <c r="J898" t="s">
        <v>1829</v>
      </c>
      <c r="K898" s="10">
        <v>818.46659999999997</v>
      </c>
      <c r="L898" s="12">
        <f>Sales_Fact[[#This Row],[Quantity New]]*Sales_Fact[[#This Row],[Unit_Price]]</f>
        <v>835.17</v>
      </c>
      <c r="M898" s="12">
        <f>Sales_Fact[[#This Row],[Quantity New*Unit Price]]-Sales_Fact[[#This Row],[Total_Amount]]</f>
        <v>16.703399999999988</v>
      </c>
      <c r="N898" s="12">
        <f>Sales_Fact[[#This Row],[Actual Discount]]/Sales_Fact[[#This Row],[Quantity New*Unit Price]]</f>
        <v>1.9999999999999987E-2</v>
      </c>
    </row>
    <row r="899" spans="1:14" x14ac:dyDescent="0.3">
      <c r="A899" t="s">
        <v>2723</v>
      </c>
      <c r="B899" s="1">
        <v>45389</v>
      </c>
      <c r="C899" t="s">
        <v>458</v>
      </c>
      <c r="D899" t="s">
        <v>1714</v>
      </c>
      <c r="E899" t="s">
        <v>1766</v>
      </c>
      <c r="F899">
        <v>1</v>
      </c>
      <c r="G899" s="4">
        <f>IF(ISBLANK(Sales_Fact[[#This Row],[Quantity]]),AVERAGEIF(E:E,Sales_Fact[[#This Row],[Store_ID]],F:F),Sales_Fact[[#This Row],[Quantity]])</f>
        <v>1</v>
      </c>
      <c r="H899">
        <v>113.07</v>
      </c>
      <c r="I899">
        <v>0.24</v>
      </c>
      <c r="J899" t="s">
        <v>1824</v>
      </c>
      <c r="K899" s="10">
        <v>85.933199999999999</v>
      </c>
      <c r="L899" s="12">
        <f>Sales_Fact[[#This Row],[Quantity New]]*Sales_Fact[[#This Row],[Unit_Price]]</f>
        <v>113.07</v>
      </c>
      <c r="M899" s="12">
        <f>Sales_Fact[[#This Row],[Quantity New*Unit Price]]-Sales_Fact[[#This Row],[Total_Amount]]</f>
        <v>27.136799999999994</v>
      </c>
      <c r="N899" s="12">
        <f>Sales_Fact[[#This Row],[Actual Discount]]/Sales_Fact[[#This Row],[Quantity New*Unit Price]]</f>
        <v>0.23999999999999996</v>
      </c>
    </row>
    <row r="900" spans="1:14" x14ac:dyDescent="0.3">
      <c r="A900" t="s">
        <v>2724</v>
      </c>
      <c r="B900" s="1">
        <v>45930</v>
      </c>
      <c r="C900" t="s">
        <v>1437</v>
      </c>
      <c r="D900" t="s">
        <v>1736</v>
      </c>
      <c r="E900" t="s">
        <v>1794</v>
      </c>
      <c r="F900">
        <v>2</v>
      </c>
      <c r="G900" s="4">
        <f>IF(ISBLANK(Sales_Fact[[#This Row],[Quantity]]),AVERAGEIF(E:E,Sales_Fact[[#This Row],[Store_ID]],F:F),Sales_Fact[[#This Row],[Quantity]])</f>
        <v>2</v>
      </c>
      <c r="H900">
        <v>451.33</v>
      </c>
      <c r="I900">
        <v>0.23</v>
      </c>
      <c r="J900" t="s">
        <v>1829</v>
      </c>
      <c r="K900" s="10">
        <v>695.04819999999995</v>
      </c>
      <c r="L900" s="12">
        <f>Sales_Fact[[#This Row],[Quantity New]]*Sales_Fact[[#This Row],[Unit_Price]]</f>
        <v>902.66</v>
      </c>
      <c r="M900" s="12">
        <f>Sales_Fact[[#This Row],[Quantity New*Unit Price]]-Sales_Fact[[#This Row],[Total_Amount]]</f>
        <v>207.61180000000002</v>
      </c>
      <c r="N900" s="12">
        <f>Sales_Fact[[#This Row],[Actual Discount]]/Sales_Fact[[#This Row],[Quantity New*Unit Price]]</f>
        <v>0.23000000000000004</v>
      </c>
    </row>
    <row r="901" spans="1:14" x14ac:dyDescent="0.3">
      <c r="A901" t="s">
        <v>2725</v>
      </c>
      <c r="B901" s="1">
        <v>45456</v>
      </c>
      <c r="C901" t="s">
        <v>1163</v>
      </c>
      <c r="D901" t="s">
        <v>1720</v>
      </c>
      <c r="E901" t="s">
        <v>1776</v>
      </c>
      <c r="F901">
        <v>3</v>
      </c>
      <c r="G901" s="4">
        <f>IF(ISBLANK(Sales_Fact[[#This Row],[Quantity]]),AVERAGEIF(E:E,Sales_Fact[[#This Row],[Store_ID]],F:F),Sales_Fact[[#This Row],[Quantity]])</f>
        <v>3</v>
      </c>
      <c r="H901">
        <v>619.80999999999995</v>
      </c>
      <c r="I901">
        <v>0.16</v>
      </c>
      <c r="J901" t="s">
        <v>1829</v>
      </c>
      <c r="K901" s="10">
        <v>1561.9212</v>
      </c>
      <c r="L901" s="12">
        <f>Sales_Fact[[#This Row],[Quantity New]]*Sales_Fact[[#This Row],[Unit_Price]]</f>
        <v>1859.4299999999998</v>
      </c>
      <c r="M901" s="12">
        <f>Sales_Fact[[#This Row],[Quantity New*Unit Price]]-Sales_Fact[[#This Row],[Total_Amount]]</f>
        <v>297.50879999999984</v>
      </c>
      <c r="N901" s="12">
        <f>Sales_Fact[[#This Row],[Actual Discount]]/Sales_Fact[[#This Row],[Quantity New*Unit Price]]</f>
        <v>0.15999999999999992</v>
      </c>
    </row>
    <row r="902" spans="1:14" x14ac:dyDescent="0.3">
      <c r="A902" t="s">
        <v>2726</v>
      </c>
      <c r="B902" s="1">
        <v>45713</v>
      </c>
      <c r="C902" t="s">
        <v>381</v>
      </c>
      <c r="D902" t="s">
        <v>1672</v>
      </c>
      <c r="E902" t="s">
        <v>1779</v>
      </c>
      <c r="F902">
        <v>4</v>
      </c>
      <c r="G902" s="4">
        <f>IF(ISBLANK(Sales_Fact[[#This Row],[Quantity]]),AVERAGEIF(E:E,Sales_Fact[[#This Row],[Store_ID]],F:F),Sales_Fact[[#This Row],[Quantity]])</f>
        <v>4</v>
      </c>
      <c r="H902">
        <v>46.97</v>
      </c>
      <c r="I902">
        <v>0.26</v>
      </c>
      <c r="J902" t="s">
        <v>1826</v>
      </c>
      <c r="K902" s="10">
        <v>139.03120000000001</v>
      </c>
      <c r="L902" s="12">
        <f>Sales_Fact[[#This Row],[Quantity New]]*Sales_Fact[[#This Row],[Unit_Price]]</f>
        <v>187.88</v>
      </c>
      <c r="M902" s="12">
        <f>Sales_Fact[[#This Row],[Quantity New*Unit Price]]-Sales_Fact[[#This Row],[Total_Amount]]</f>
        <v>48.848799999999983</v>
      </c>
      <c r="N902" s="12">
        <f>Sales_Fact[[#This Row],[Actual Discount]]/Sales_Fact[[#This Row],[Quantity New*Unit Price]]</f>
        <v>0.2599999999999999</v>
      </c>
    </row>
    <row r="903" spans="1:14" x14ac:dyDescent="0.3">
      <c r="A903" t="s">
        <v>2727</v>
      </c>
      <c r="B903" s="1">
        <v>45784</v>
      </c>
      <c r="C903" t="s">
        <v>607</v>
      </c>
      <c r="D903" t="s">
        <v>1640</v>
      </c>
      <c r="E903" t="s">
        <v>1761</v>
      </c>
      <c r="F903">
        <v>2</v>
      </c>
      <c r="G903" s="4">
        <f>IF(ISBLANK(Sales_Fact[[#This Row],[Quantity]]),AVERAGEIF(E:E,Sales_Fact[[#This Row],[Store_ID]],F:F),Sales_Fact[[#This Row],[Quantity]])</f>
        <v>2</v>
      </c>
      <c r="H903">
        <v>71.48</v>
      </c>
      <c r="I903">
        <v>0.14000000000000001</v>
      </c>
      <c r="J903" t="s">
        <v>1829</v>
      </c>
      <c r="K903" s="10">
        <v>122.9456</v>
      </c>
      <c r="L903" s="12">
        <f>Sales_Fact[[#This Row],[Quantity New]]*Sales_Fact[[#This Row],[Unit_Price]]</f>
        <v>142.96</v>
      </c>
      <c r="M903" s="12">
        <f>Sales_Fact[[#This Row],[Quantity New*Unit Price]]-Sales_Fact[[#This Row],[Total_Amount]]</f>
        <v>20.014400000000009</v>
      </c>
      <c r="N903" s="12">
        <f>Sales_Fact[[#This Row],[Actual Discount]]/Sales_Fact[[#This Row],[Quantity New*Unit Price]]</f>
        <v>0.14000000000000007</v>
      </c>
    </row>
    <row r="904" spans="1:14" x14ac:dyDescent="0.3">
      <c r="A904" t="s">
        <v>2728</v>
      </c>
      <c r="B904" s="1">
        <v>45812</v>
      </c>
      <c r="C904" t="s">
        <v>8</v>
      </c>
      <c r="D904" t="s">
        <v>1660</v>
      </c>
      <c r="E904" t="s">
        <v>1813</v>
      </c>
      <c r="F904">
        <v>2</v>
      </c>
      <c r="G904" s="4">
        <f>IF(ISBLANK(Sales_Fact[[#This Row],[Quantity]]),AVERAGEIF(E:E,Sales_Fact[[#This Row],[Store_ID]],F:F),Sales_Fact[[#This Row],[Quantity]])</f>
        <v>2</v>
      </c>
      <c r="H904">
        <v>404.08</v>
      </c>
      <c r="I904">
        <v>7.0000000000000007E-2</v>
      </c>
      <c r="J904" t="s">
        <v>1824</v>
      </c>
      <c r="K904" s="10">
        <v>751.58879999999988</v>
      </c>
      <c r="L904" s="12">
        <f>Sales_Fact[[#This Row],[Quantity New]]*Sales_Fact[[#This Row],[Unit_Price]]</f>
        <v>808.16</v>
      </c>
      <c r="M904" s="12">
        <f>Sales_Fact[[#This Row],[Quantity New*Unit Price]]-Sales_Fact[[#This Row],[Total_Amount]]</f>
        <v>56.57120000000009</v>
      </c>
      <c r="N904" s="12">
        <f>Sales_Fact[[#This Row],[Actual Discount]]/Sales_Fact[[#This Row],[Quantity New*Unit Price]]</f>
        <v>7.0000000000000118E-2</v>
      </c>
    </row>
    <row r="905" spans="1:14" x14ac:dyDescent="0.3">
      <c r="A905" t="s">
        <v>2729</v>
      </c>
      <c r="B905" s="1">
        <v>45653</v>
      </c>
      <c r="C905" t="s">
        <v>842</v>
      </c>
      <c r="D905" t="s">
        <v>1582</v>
      </c>
      <c r="E905" t="s">
        <v>1804</v>
      </c>
      <c r="F905">
        <v>1</v>
      </c>
      <c r="G905" s="4">
        <f>IF(ISBLANK(Sales_Fact[[#This Row],[Quantity]]),AVERAGEIF(E:E,Sales_Fact[[#This Row],[Store_ID]],F:F),Sales_Fact[[#This Row],[Quantity]])</f>
        <v>1</v>
      </c>
      <c r="H905">
        <v>519.91</v>
      </c>
      <c r="I905">
        <v>0.05</v>
      </c>
      <c r="J905" t="s">
        <v>1829</v>
      </c>
      <c r="K905" s="10">
        <v>493.91449999999992</v>
      </c>
      <c r="L905" s="12">
        <f>Sales_Fact[[#This Row],[Quantity New]]*Sales_Fact[[#This Row],[Unit_Price]]</f>
        <v>519.91</v>
      </c>
      <c r="M905" s="12">
        <f>Sales_Fact[[#This Row],[Quantity New*Unit Price]]-Sales_Fact[[#This Row],[Total_Amount]]</f>
        <v>25.99550000000005</v>
      </c>
      <c r="N905" s="12">
        <f>Sales_Fact[[#This Row],[Actual Discount]]/Sales_Fact[[#This Row],[Quantity New*Unit Price]]</f>
        <v>5.00000000000001E-2</v>
      </c>
    </row>
    <row r="906" spans="1:14" x14ac:dyDescent="0.3">
      <c r="A906" t="s">
        <v>2730</v>
      </c>
      <c r="B906" s="1">
        <v>45672</v>
      </c>
      <c r="C906" t="s">
        <v>490</v>
      </c>
      <c r="D906" t="s">
        <v>1644</v>
      </c>
      <c r="E906" t="s">
        <v>1797</v>
      </c>
      <c r="F906">
        <v>3</v>
      </c>
      <c r="G906" s="4">
        <f>IF(ISBLANK(Sales_Fact[[#This Row],[Quantity]]),AVERAGEIF(E:E,Sales_Fact[[#This Row],[Store_ID]],F:F),Sales_Fact[[#This Row],[Quantity]])</f>
        <v>3</v>
      </c>
      <c r="H906">
        <v>566.16</v>
      </c>
      <c r="I906">
        <v>0.05</v>
      </c>
      <c r="J906" t="s">
        <v>1826</v>
      </c>
      <c r="K906" s="10">
        <v>1613.556</v>
      </c>
      <c r="L906" s="12">
        <f>Sales_Fact[[#This Row],[Quantity New]]*Sales_Fact[[#This Row],[Unit_Price]]</f>
        <v>1698.48</v>
      </c>
      <c r="M906" s="12">
        <f>Sales_Fact[[#This Row],[Quantity New*Unit Price]]-Sales_Fact[[#This Row],[Total_Amount]]</f>
        <v>84.923999999999978</v>
      </c>
      <c r="N906" s="12">
        <f>Sales_Fact[[#This Row],[Actual Discount]]/Sales_Fact[[#This Row],[Quantity New*Unit Price]]</f>
        <v>4.9999999999999989E-2</v>
      </c>
    </row>
    <row r="907" spans="1:14" x14ac:dyDescent="0.3">
      <c r="A907" t="s">
        <v>2731</v>
      </c>
      <c r="B907" s="1">
        <v>45799</v>
      </c>
      <c r="C907" t="s">
        <v>1223</v>
      </c>
      <c r="D907" t="s">
        <v>1652</v>
      </c>
      <c r="E907" t="s">
        <v>1789</v>
      </c>
      <c r="F907">
        <v>2</v>
      </c>
      <c r="G907" s="4">
        <f>IF(ISBLANK(Sales_Fact[[#This Row],[Quantity]]),AVERAGEIF(E:E,Sales_Fact[[#This Row],[Store_ID]],F:F),Sales_Fact[[#This Row],[Quantity]])</f>
        <v>2</v>
      </c>
      <c r="H907">
        <v>295.12</v>
      </c>
      <c r="I907">
        <v>0.09</v>
      </c>
      <c r="J907" t="s">
        <v>1829</v>
      </c>
      <c r="K907" s="10">
        <v>537.11840000000007</v>
      </c>
      <c r="L907" s="12">
        <f>Sales_Fact[[#This Row],[Quantity New]]*Sales_Fact[[#This Row],[Unit_Price]]</f>
        <v>590.24</v>
      </c>
      <c r="M907" s="12">
        <f>Sales_Fact[[#This Row],[Quantity New*Unit Price]]-Sales_Fact[[#This Row],[Total_Amount]]</f>
        <v>53.121599999999944</v>
      </c>
      <c r="N907" s="12">
        <f>Sales_Fact[[#This Row],[Actual Discount]]/Sales_Fact[[#This Row],[Quantity New*Unit Price]]</f>
        <v>8.99999999999999E-2</v>
      </c>
    </row>
    <row r="908" spans="1:14" x14ac:dyDescent="0.3">
      <c r="A908" t="s">
        <v>2732</v>
      </c>
      <c r="B908" s="1">
        <v>45848</v>
      </c>
      <c r="C908" t="s">
        <v>384</v>
      </c>
      <c r="D908" t="s">
        <v>1616</v>
      </c>
      <c r="E908" t="s">
        <v>1792</v>
      </c>
      <c r="F908">
        <v>2</v>
      </c>
      <c r="G908" s="4">
        <f>IF(ISBLANK(Sales_Fact[[#This Row],[Quantity]]),AVERAGEIF(E:E,Sales_Fact[[#This Row],[Store_ID]],F:F),Sales_Fact[[#This Row],[Quantity]])</f>
        <v>2</v>
      </c>
      <c r="H908">
        <v>414.18</v>
      </c>
      <c r="I908">
        <v>0.25</v>
      </c>
      <c r="J908" t="s">
        <v>1826</v>
      </c>
      <c r="K908" s="10">
        <v>621.27</v>
      </c>
      <c r="L908" s="12">
        <f>Sales_Fact[[#This Row],[Quantity New]]*Sales_Fact[[#This Row],[Unit_Price]]</f>
        <v>828.36</v>
      </c>
      <c r="M908" s="12">
        <f>Sales_Fact[[#This Row],[Quantity New*Unit Price]]-Sales_Fact[[#This Row],[Total_Amount]]</f>
        <v>207.09000000000003</v>
      </c>
      <c r="N908" s="12">
        <f>Sales_Fact[[#This Row],[Actual Discount]]/Sales_Fact[[#This Row],[Quantity New*Unit Price]]</f>
        <v>0.25000000000000006</v>
      </c>
    </row>
    <row r="909" spans="1:14" x14ac:dyDescent="0.3">
      <c r="A909" t="s">
        <v>2733</v>
      </c>
      <c r="B909" s="1">
        <v>45918</v>
      </c>
      <c r="C909" t="s">
        <v>854</v>
      </c>
      <c r="D909" t="s">
        <v>1664</v>
      </c>
      <c r="E909" t="s">
        <v>1782</v>
      </c>
      <c r="F909">
        <v>2</v>
      </c>
      <c r="G909" s="4">
        <f>IF(ISBLANK(Sales_Fact[[#This Row],[Quantity]]),AVERAGEIF(E:E,Sales_Fact[[#This Row],[Store_ID]],F:F),Sales_Fact[[#This Row],[Quantity]])</f>
        <v>2</v>
      </c>
      <c r="H909">
        <v>433.75</v>
      </c>
      <c r="I909">
        <v>0</v>
      </c>
      <c r="J909" t="s">
        <v>1824</v>
      </c>
      <c r="K909" s="10">
        <v>867.5</v>
      </c>
      <c r="L909" s="12">
        <f>Sales_Fact[[#This Row],[Quantity New]]*Sales_Fact[[#This Row],[Unit_Price]]</f>
        <v>867.5</v>
      </c>
      <c r="M909" s="12">
        <f>Sales_Fact[[#This Row],[Quantity New*Unit Price]]-Sales_Fact[[#This Row],[Total_Amount]]</f>
        <v>0</v>
      </c>
      <c r="N909" s="12">
        <f>Sales_Fact[[#This Row],[Actual Discount]]/Sales_Fact[[#This Row],[Quantity New*Unit Price]]</f>
        <v>0</v>
      </c>
    </row>
    <row r="910" spans="1:14" x14ac:dyDescent="0.3">
      <c r="A910" t="s">
        <v>2734</v>
      </c>
      <c r="B910" s="1">
        <v>45288</v>
      </c>
      <c r="C910" t="s">
        <v>893</v>
      </c>
      <c r="D910" t="s">
        <v>1718</v>
      </c>
      <c r="E910" t="s">
        <v>1813</v>
      </c>
      <c r="F910">
        <v>3</v>
      </c>
      <c r="G910" s="4">
        <f>IF(ISBLANK(Sales_Fact[[#This Row],[Quantity]]),AVERAGEIF(E:E,Sales_Fact[[#This Row],[Store_ID]],F:F),Sales_Fact[[#This Row],[Quantity]])</f>
        <v>3</v>
      </c>
      <c r="H910">
        <v>104.33</v>
      </c>
      <c r="I910">
        <v>0.13</v>
      </c>
      <c r="J910" t="s">
        <v>1829</v>
      </c>
      <c r="K910" s="10">
        <v>272.30130000000003</v>
      </c>
      <c r="L910" s="12">
        <f>Sales_Fact[[#This Row],[Quantity New]]*Sales_Fact[[#This Row],[Unit_Price]]</f>
        <v>312.99</v>
      </c>
      <c r="M910" s="12">
        <f>Sales_Fact[[#This Row],[Quantity New*Unit Price]]-Sales_Fact[[#This Row],[Total_Amount]]</f>
        <v>40.688699999999983</v>
      </c>
      <c r="N910" s="12">
        <f>Sales_Fact[[#This Row],[Actual Discount]]/Sales_Fact[[#This Row],[Quantity New*Unit Price]]</f>
        <v>0.12999999999999995</v>
      </c>
    </row>
    <row r="911" spans="1:14" x14ac:dyDescent="0.3">
      <c r="A911" t="s">
        <v>2735</v>
      </c>
      <c r="B911" s="1">
        <v>45477</v>
      </c>
      <c r="C911" t="s">
        <v>1431</v>
      </c>
      <c r="D911" t="s">
        <v>1553</v>
      </c>
      <c r="E911" t="s">
        <v>1794</v>
      </c>
      <c r="F911">
        <v>1</v>
      </c>
      <c r="G911" s="4">
        <f>IF(ISBLANK(Sales_Fact[[#This Row],[Quantity]]),AVERAGEIF(E:E,Sales_Fact[[#This Row],[Store_ID]],F:F),Sales_Fact[[#This Row],[Quantity]])</f>
        <v>1</v>
      </c>
      <c r="H911">
        <v>221.7</v>
      </c>
      <c r="I911">
        <v>0.04</v>
      </c>
      <c r="J911" t="s">
        <v>1824</v>
      </c>
      <c r="K911" s="10">
        <v>212.83199999999999</v>
      </c>
      <c r="L911" s="12">
        <f>Sales_Fact[[#This Row],[Quantity New]]*Sales_Fact[[#This Row],[Unit_Price]]</f>
        <v>221.7</v>
      </c>
      <c r="M911" s="12">
        <f>Sales_Fact[[#This Row],[Quantity New*Unit Price]]-Sales_Fact[[#This Row],[Total_Amount]]</f>
        <v>8.867999999999995</v>
      </c>
      <c r="N911" s="12">
        <f>Sales_Fact[[#This Row],[Actual Discount]]/Sales_Fact[[#This Row],[Quantity New*Unit Price]]</f>
        <v>3.999999999999998E-2</v>
      </c>
    </row>
    <row r="912" spans="1:14" x14ac:dyDescent="0.3">
      <c r="A912" t="s">
        <v>2736</v>
      </c>
      <c r="B912" s="1">
        <v>45796</v>
      </c>
      <c r="C912" t="s">
        <v>687</v>
      </c>
      <c r="D912" t="s">
        <v>1682</v>
      </c>
      <c r="E912" t="s">
        <v>1773</v>
      </c>
      <c r="F912">
        <v>2</v>
      </c>
      <c r="G912" s="4">
        <f>IF(ISBLANK(Sales_Fact[[#This Row],[Quantity]]),AVERAGEIF(E:E,Sales_Fact[[#This Row],[Store_ID]],F:F),Sales_Fact[[#This Row],[Quantity]])</f>
        <v>2</v>
      </c>
      <c r="H912">
        <v>491.26</v>
      </c>
      <c r="I912">
        <v>0.14000000000000001</v>
      </c>
      <c r="J912" t="s">
        <v>1829</v>
      </c>
      <c r="K912" s="10">
        <v>844.96719999999993</v>
      </c>
      <c r="L912" s="12">
        <f>Sales_Fact[[#This Row],[Quantity New]]*Sales_Fact[[#This Row],[Unit_Price]]</f>
        <v>982.52</v>
      </c>
      <c r="M912" s="12">
        <f>Sales_Fact[[#This Row],[Quantity New*Unit Price]]-Sales_Fact[[#This Row],[Total_Amount]]</f>
        <v>137.55280000000005</v>
      </c>
      <c r="N912" s="12">
        <f>Sales_Fact[[#This Row],[Actual Discount]]/Sales_Fact[[#This Row],[Quantity New*Unit Price]]</f>
        <v>0.14000000000000004</v>
      </c>
    </row>
    <row r="913" spans="1:14" x14ac:dyDescent="0.3">
      <c r="A913" t="s">
        <v>2737</v>
      </c>
      <c r="B913" s="1">
        <v>45630</v>
      </c>
      <c r="C913" t="s">
        <v>598</v>
      </c>
      <c r="D913" t="s">
        <v>1622</v>
      </c>
      <c r="E913" t="s">
        <v>1782</v>
      </c>
      <c r="F913">
        <v>4</v>
      </c>
      <c r="G913" s="4">
        <f>IF(ISBLANK(Sales_Fact[[#This Row],[Quantity]]),AVERAGEIF(E:E,Sales_Fact[[#This Row],[Store_ID]],F:F),Sales_Fact[[#This Row],[Quantity]])</f>
        <v>4</v>
      </c>
      <c r="H913">
        <v>923.14</v>
      </c>
      <c r="I913">
        <v>0.15</v>
      </c>
      <c r="J913" t="s">
        <v>1824</v>
      </c>
      <c r="K913" s="10">
        <v>3138.6759999999999</v>
      </c>
      <c r="L913" s="12">
        <f>Sales_Fact[[#This Row],[Quantity New]]*Sales_Fact[[#This Row],[Unit_Price]]</f>
        <v>3692.56</v>
      </c>
      <c r="M913" s="12">
        <f>Sales_Fact[[#This Row],[Quantity New*Unit Price]]-Sales_Fact[[#This Row],[Total_Amount]]</f>
        <v>553.88400000000001</v>
      </c>
      <c r="N913" s="12">
        <f>Sales_Fact[[#This Row],[Actual Discount]]/Sales_Fact[[#This Row],[Quantity New*Unit Price]]</f>
        <v>0.15</v>
      </c>
    </row>
    <row r="914" spans="1:14" x14ac:dyDescent="0.3">
      <c r="A914" t="s">
        <v>2738</v>
      </c>
      <c r="B914" s="1">
        <v>45625</v>
      </c>
      <c r="C914" t="s">
        <v>634</v>
      </c>
      <c r="D914" t="s">
        <v>1676</v>
      </c>
      <c r="E914" t="s">
        <v>1779</v>
      </c>
      <c r="F914">
        <v>2</v>
      </c>
      <c r="G914" s="4">
        <f>IF(ISBLANK(Sales_Fact[[#This Row],[Quantity]]),AVERAGEIF(E:E,Sales_Fact[[#This Row],[Store_ID]],F:F),Sales_Fact[[#This Row],[Quantity]])</f>
        <v>2</v>
      </c>
      <c r="H914">
        <v>747.65</v>
      </c>
      <c r="I914">
        <v>0.08</v>
      </c>
      <c r="J914" t="s">
        <v>1824</v>
      </c>
      <c r="K914" s="10">
        <v>1375.6759999999999</v>
      </c>
      <c r="L914" s="12">
        <f>Sales_Fact[[#This Row],[Quantity New]]*Sales_Fact[[#This Row],[Unit_Price]]</f>
        <v>1495.3</v>
      </c>
      <c r="M914" s="12">
        <f>Sales_Fact[[#This Row],[Quantity New*Unit Price]]-Sales_Fact[[#This Row],[Total_Amount]]</f>
        <v>119.62400000000002</v>
      </c>
      <c r="N914" s="12">
        <f>Sales_Fact[[#This Row],[Actual Discount]]/Sales_Fact[[#This Row],[Quantity New*Unit Price]]</f>
        <v>8.0000000000000016E-2</v>
      </c>
    </row>
    <row r="915" spans="1:14" x14ac:dyDescent="0.3">
      <c r="A915" t="s">
        <v>2739</v>
      </c>
      <c r="B915" s="1">
        <v>45773</v>
      </c>
      <c r="C915" t="s">
        <v>384</v>
      </c>
      <c r="D915" t="s">
        <v>1632</v>
      </c>
      <c r="E915" t="s">
        <v>1779</v>
      </c>
      <c r="F915">
        <v>3</v>
      </c>
      <c r="G915" s="4">
        <f>IF(ISBLANK(Sales_Fact[[#This Row],[Quantity]]),AVERAGEIF(E:E,Sales_Fact[[#This Row],[Store_ID]],F:F),Sales_Fact[[#This Row],[Quantity]])</f>
        <v>3</v>
      </c>
      <c r="H915">
        <v>94.55</v>
      </c>
      <c r="I915">
        <v>0.13</v>
      </c>
      <c r="J915" t="s">
        <v>1829</v>
      </c>
      <c r="K915" s="10">
        <v>246.77549999999999</v>
      </c>
      <c r="L915" s="12">
        <f>Sales_Fact[[#This Row],[Quantity New]]*Sales_Fact[[#This Row],[Unit_Price]]</f>
        <v>283.64999999999998</v>
      </c>
      <c r="M915" s="12">
        <f>Sales_Fact[[#This Row],[Quantity New*Unit Price]]-Sales_Fact[[#This Row],[Total_Amount]]</f>
        <v>36.874499999999983</v>
      </c>
      <c r="N915" s="12">
        <f>Sales_Fact[[#This Row],[Actual Discount]]/Sales_Fact[[#This Row],[Quantity New*Unit Price]]</f>
        <v>0.12999999999999995</v>
      </c>
    </row>
    <row r="916" spans="1:14" x14ac:dyDescent="0.3">
      <c r="A916" t="s">
        <v>2740</v>
      </c>
      <c r="B916" s="1">
        <v>45308</v>
      </c>
      <c r="C916" t="s">
        <v>153</v>
      </c>
      <c r="D916" t="s">
        <v>1578</v>
      </c>
      <c r="E916" t="s">
        <v>1813</v>
      </c>
      <c r="F916">
        <v>3</v>
      </c>
      <c r="G916" s="4">
        <f>IF(ISBLANK(Sales_Fact[[#This Row],[Quantity]]),AVERAGEIF(E:E,Sales_Fact[[#This Row],[Store_ID]],F:F),Sales_Fact[[#This Row],[Quantity]])</f>
        <v>3</v>
      </c>
      <c r="H916">
        <v>620.12</v>
      </c>
      <c r="I916">
        <v>0.06</v>
      </c>
      <c r="J916" t="s">
        <v>1824</v>
      </c>
      <c r="K916" s="10">
        <v>1748.7384</v>
      </c>
      <c r="L916" s="12">
        <f>Sales_Fact[[#This Row],[Quantity New]]*Sales_Fact[[#This Row],[Unit_Price]]</f>
        <v>1860.3600000000001</v>
      </c>
      <c r="M916" s="12">
        <f>Sales_Fact[[#This Row],[Quantity New*Unit Price]]-Sales_Fact[[#This Row],[Total_Amount]]</f>
        <v>111.62160000000017</v>
      </c>
      <c r="N916" s="12">
        <f>Sales_Fact[[#This Row],[Actual Discount]]/Sales_Fact[[#This Row],[Quantity New*Unit Price]]</f>
        <v>6.0000000000000088E-2</v>
      </c>
    </row>
    <row r="917" spans="1:14" x14ac:dyDescent="0.3">
      <c r="A917" t="s">
        <v>2741</v>
      </c>
      <c r="B917" s="1">
        <v>45869</v>
      </c>
      <c r="C917" t="s">
        <v>1495</v>
      </c>
      <c r="D917" t="s">
        <v>1686</v>
      </c>
      <c r="E917" t="s">
        <v>1776</v>
      </c>
      <c r="F917">
        <v>2</v>
      </c>
      <c r="G917" s="4">
        <f>IF(ISBLANK(Sales_Fact[[#This Row],[Quantity]]),AVERAGEIF(E:E,Sales_Fact[[#This Row],[Store_ID]],F:F),Sales_Fact[[#This Row],[Quantity]])</f>
        <v>2</v>
      </c>
      <c r="H917">
        <v>354.09</v>
      </c>
      <c r="I917">
        <v>0.12</v>
      </c>
      <c r="J917" t="s">
        <v>1829</v>
      </c>
      <c r="K917" s="10">
        <v>623.19839999999999</v>
      </c>
      <c r="L917" s="12">
        <f>Sales_Fact[[#This Row],[Quantity New]]*Sales_Fact[[#This Row],[Unit_Price]]</f>
        <v>708.18</v>
      </c>
      <c r="M917" s="12">
        <f>Sales_Fact[[#This Row],[Quantity New*Unit Price]]-Sales_Fact[[#This Row],[Total_Amount]]</f>
        <v>84.981599999999958</v>
      </c>
      <c r="N917" s="12">
        <f>Sales_Fact[[#This Row],[Actual Discount]]/Sales_Fact[[#This Row],[Quantity New*Unit Price]]</f>
        <v>0.11999999999999995</v>
      </c>
    </row>
    <row r="918" spans="1:14" x14ac:dyDescent="0.3">
      <c r="A918" t="s">
        <v>2742</v>
      </c>
      <c r="B918" s="1">
        <v>45621</v>
      </c>
      <c r="C918" t="s">
        <v>447</v>
      </c>
      <c r="D918" t="s">
        <v>1654</v>
      </c>
      <c r="E918" t="s">
        <v>1773</v>
      </c>
      <c r="F918">
        <v>3</v>
      </c>
      <c r="G918" s="4">
        <f>IF(ISBLANK(Sales_Fact[[#This Row],[Quantity]]),AVERAGEIF(E:E,Sales_Fact[[#This Row],[Store_ID]],F:F),Sales_Fact[[#This Row],[Quantity]])</f>
        <v>3</v>
      </c>
      <c r="H918">
        <v>214.94</v>
      </c>
      <c r="I918">
        <v>0.22</v>
      </c>
      <c r="J918" t="s">
        <v>1829</v>
      </c>
      <c r="K918" s="10">
        <v>502.95960000000002</v>
      </c>
      <c r="L918" s="12">
        <f>Sales_Fact[[#This Row],[Quantity New]]*Sales_Fact[[#This Row],[Unit_Price]]</f>
        <v>644.81999999999994</v>
      </c>
      <c r="M918" s="12">
        <f>Sales_Fact[[#This Row],[Quantity New*Unit Price]]-Sales_Fact[[#This Row],[Total_Amount]]</f>
        <v>141.86039999999991</v>
      </c>
      <c r="N918" s="12">
        <f>Sales_Fact[[#This Row],[Actual Discount]]/Sales_Fact[[#This Row],[Quantity New*Unit Price]]</f>
        <v>0.21999999999999989</v>
      </c>
    </row>
    <row r="919" spans="1:14" x14ac:dyDescent="0.3">
      <c r="A919" t="s">
        <v>2743</v>
      </c>
      <c r="B919" s="1">
        <v>45428</v>
      </c>
      <c r="C919" t="s">
        <v>651</v>
      </c>
      <c r="D919" t="s">
        <v>1565</v>
      </c>
      <c r="E919" t="s">
        <v>1794</v>
      </c>
      <c r="F919">
        <v>2</v>
      </c>
      <c r="G919" s="4">
        <f>IF(ISBLANK(Sales_Fact[[#This Row],[Quantity]]),AVERAGEIF(E:E,Sales_Fact[[#This Row],[Store_ID]],F:F),Sales_Fact[[#This Row],[Quantity]])</f>
        <v>2</v>
      </c>
      <c r="H919">
        <v>309.77999999999997</v>
      </c>
      <c r="I919">
        <v>0.16</v>
      </c>
      <c r="J919" t="s">
        <v>1824</v>
      </c>
      <c r="K919" s="10">
        <v>520.43039999999996</v>
      </c>
      <c r="L919" s="12">
        <f>Sales_Fact[[#This Row],[Quantity New]]*Sales_Fact[[#This Row],[Unit_Price]]</f>
        <v>619.55999999999995</v>
      </c>
      <c r="M919" s="12">
        <f>Sales_Fact[[#This Row],[Quantity New*Unit Price]]-Sales_Fact[[#This Row],[Total_Amount]]</f>
        <v>99.129599999999982</v>
      </c>
      <c r="N919" s="12">
        <f>Sales_Fact[[#This Row],[Actual Discount]]/Sales_Fact[[#This Row],[Quantity New*Unit Price]]</f>
        <v>0.15999999999999998</v>
      </c>
    </row>
    <row r="920" spans="1:14" x14ac:dyDescent="0.3">
      <c r="A920" t="s">
        <v>2744</v>
      </c>
      <c r="B920" s="1">
        <v>45807</v>
      </c>
      <c r="C920" t="s">
        <v>255</v>
      </c>
      <c r="D920" t="s">
        <v>1574</v>
      </c>
      <c r="E920" t="s">
        <v>1766</v>
      </c>
      <c r="F920">
        <v>2</v>
      </c>
      <c r="G920" s="4">
        <f>IF(ISBLANK(Sales_Fact[[#This Row],[Quantity]]),AVERAGEIF(E:E,Sales_Fact[[#This Row],[Store_ID]],F:F),Sales_Fact[[#This Row],[Quantity]])</f>
        <v>2</v>
      </c>
      <c r="H920">
        <v>183.85</v>
      </c>
      <c r="I920">
        <v>0.14000000000000001</v>
      </c>
      <c r="J920" t="s">
        <v>1826</v>
      </c>
      <c r="K920" s="10">
        <v>316.22199999999998</v>
      </c>
      <c r="L920" s="12">
        <f>Sales_Fact[[#This Row],[Quantity New]]*Sales_Fact[[#This Row],[Unit_Price]]</f>
        <v>367.7</v>
      </c>
      <c r="M920" s="12">
        <f>Sales_Fact[[#This Row],[Quantity New*Unit Price]]-Sales_Fact[[#This Row],[Total_Amount]]</f>
        <v>51.478000000000009</v>
      </c>
      <c r="N920" s="12">
        <f>Sales_Fact[[#This Row],[Actual Discount]]/Sales_Fact[[#This Row],[Quantity New*Unit Price]]</f>
        <v>0.14000000000000004</v>
      </c>
    </row>
    <row r="921" spans="1:14" x14ac:dyDescent="0.3">
      <c r="A921" t="s">
        <v>2745</v>
      </c>
      <c r="B921" s="1">
        <v>45238</v>
      </c>
      <c r="C921" t="s">
        <v>1272</v>
      </c>
      <c r="D921" t="s">
        <v>1688</v>
      </c>
      <c r="E921" t="s">
        <v>1752</v>
      </c>
      <c r="F921">
        <v>1</v>
      </c>
      <c r="G921" s="4">
        <f>IF(ISBLANK(Sales_Fact[[#This Row],[Quantity]]),AVERAGEIF(E:E,Sales_Fact[[#This Row],[Store_ID]],F:F),Sales_Fact[[#This Row],[Quantity]])</f>
        <v>1</v>
      </c>
      <c r="H921">
        <v>550.05999999999995</v>
      </c>
      <c r="I921">
        <v>0.01</v>
      </c>
      <c r="J921" t="s">
        <v>1824</v>
      </c>
      <c r="K921" s="10">
        <v>544.55939999999998</v>
      </c>
      <c r="L921" s="12">
        <f>Sales_Fact[[#This Row],[Quantity New]]*Sales_Fact[[#This Row],[Unit_Price]]</f>
        <v>550.05999999999995</v>
      </c>
      <c r="M921" s="12">
        <f>Sales_Fact[[#This Row],[Quantity New*Unit Price]]-Sales_Fact[[#This Row],[Total_Amount]]</f>
        <v>5.5005999999999631</v>
      </c>
      <c r="N921" s="12">
        <f>Sales_Fact[[#This Row],[Actual Discount]]/Sales_Fact[[#This Row],[Quantity New*Unit Price]]</f>
        <v>9.9999999999999343E-3</v>
      </c>
    </row>
    <row r="922" spans="1:14" x14ac:dyDescent="0.3">
      <c r="A922" t="s">
        <v>2746</v>
      </c>
      <c r="B922" s="1">
        <v>45253</v>
      </c>
      <c r="C922" t="s">
        <v>121</v>
      </c>
      <c r="D922" t="s">
        <v>1706</v>
      </c>
      <c r="E922" t="s">
        <v>1769</v>
      </c>
      <c r="F922">
        <v>2</v>
      </c>
      <c r="G922" s="4">
        <f>IF(ISBLANK(Sales_Fact[[#This Row],[Quantity]]),AVERAGEIF(E:E,Sales_Fact[[#This Row],[Store_ID]],F:F),Sales_Fact[[#This Row],[Quantity]])</f>
        <v>2</v>
      </c>
      <c r="H922">
        <v>32.19</v>
      </c>
      <c r="I922">
        <v>0.13</v>
      </c>
      <c r="J922" t="s">
        <v>1829</v>
      </c>
      <c r="K922" s="10">
        <v>56.010599999999997</v>
      </c>
      <c r="L922" s="12">
        <f>Sales_Fact[[#This Row],[Quantity New]]*Sales_Fact[[#This Row],[Unit_Price]]</f>
        <v>64.38</v>
      </c>
      <c r="M922" s="12">
        <f>Sales_Fact[[#This Row],[Quantity New*Unit Price]]-Sales_Fact[[#This Row],[Total_Amount]]</f>
        <v>8.3693999999999988</v>
      </c>
      <c r="N922" s="12">
        <f>Sales_Fact[[#This Row],[Actual Discount]]/Sales_Fact[[#This Row],[Quantity New*Unit Price]]</f>
        <v>0.13</v>
      </c>
    </row>
    <row r="923" spans="1:14" x14ac:dyDescent="0.3">
      <c r="A923" t="s">
        <v>2747</v>
      </c>
      <c r="B923" s="1">
        <v>45460</v>
      </c>
      <c r="C923" t="s">
        <v>470</v>
      </c>
      <c r="D923" t="s">
        <v>1614</v>
      </c>
      <c r="E923" t="s">
        <v>1813</v>
      </c>
      <c r="F923">
        <v>2</v>
      </c>
      <c r="G923" s="4">
        <f>IF(ISBLANK(Sales_Fact[[#This Row],[Quantity]]),AVERAGEIF(E:E,Sales_Fact[[#This Row],[Store_ID]],F:F),Sales_Fact[[#This Row],[Quantity]])</f>
        <v>2</v>
      </c>
      <c r="H923">
        <v>892.06</v>
      </c>
      <c r="I923">
        <v>0.08</v>
      </c>
      <c r="J923" t="s">
        <v>1824</v>
      </c>
      <c r="K923" s="10">
        <v>1641.3904</v>
      </c>
      <c r="L923" s="12">
        <f>Sales_Fact[[#This Row],[Quantity New]]*Sales_Fact[[#This Row],[Unit_Price]]</f>
        <v>1784.12</v>
      </c>
      <c r="M923" s="12">
        <f>Sales_Fact[[#This Row],[Quantity New*Unit Price]]-Sales_Fact[[#This Row],[Total_Amount]]</f>
        <v>142.72959999999989</v>
      </c>
      <c r="N923" s="12">
        <f>Sales_Fact[[#This Row],[Actual Discount]]/Sales_Fact[[#This Row],[Quantity New*Unit Price]]</f>
        <v>7.9999999999999946E-2</v>
      </c>
    </row>
    <row r="924" spans="1:14" x14ac:dyDescent="0.3">
      <c r="A924" t="s">
        <v>2748</v>
      </c>
      <c r="B924" s="1">
        <v>45628</v>
      </c>
      <c r="C924" t="s">
        <v>1455</v>
      </c>
      <c r="D924" t="s">
        <v>1664</v>
      </c>
      <c r="E924" t="s">
        <v>1776</v>
      </c>
      <c r="F924">
        <v>1</v>
      </c>
      <c r="G924" s="4">
        <f>IF(ISBLANK(Sales_Fact[[#This Row],[Quantity]]),AVERAGEIF(E:E,Sales_Fact[[#This Row],[Store_ID]],F:F),Sales_Fact[[#This Row],[Quantity]])</f>
        <v>1</v>
      </c>
      <c r="H924">
        <v>127.47</v>
      </c>
      <c r="I924">
        <v>0.16</v>
      </c>
      <c r="J924" t="s">
        <v>1829</v>
      </c>
      <c r="K924" s="10">
        <v>107.0748</v>
      </c>
      <c r="L924" s="12">
        <f>Sales_Fact[[#This Row],[Quantity New]]*Sales_Fact[[#This Row],[Unit_Price]]</f>
        <v>127.47</v>
      </c>
      <c r="M924" s="12">
        <f>Sales_Fact[[#This Row],[Quantity New*Unit Price]]-Sales_Fact[[#This Row],[Total_Amount]]</f>
        <v>20.395200000000003</v>
      </c>
      <c r="N924" s="12">
        <f>Sales_Fact[[#This Row],[Actual Discount]]/Sales_Fact[[#This Row],[Quantity New*Unit Price]]</f>
        <v>0.16000000000000003</v>
      </c>
    </row>
    <row r="925" spans="1:14" x14ac:dyDescent="0.3">
      <c r="A925" t="s">
        <v>2749</v>
      </c>
      <c r="B925" s="1">
        <v>45778</v>
      </c>
      <c r="C925" t="s">
        <v>1211</v>
      </c>
      <c r="D925" t="s">
        <v>1702</v>
      </c>
      <c r="E925" t="s">
        <v>1799</v>
      </c>
      <c r="F925">
        <v>3</v>
      </c>
      <c r="G925" s="4">
        <f>IF(ISBLANK(Sales_Fact[[#This Row],[Quantity]]),AVERAGEIF(E:E,Sales_Fact[[#This Row],[Store_ID]],F:F),Sales_Fact[[#This Row],[Quantity]])</f>
        <v>3</v>
      </c>
      <c r="H925">
        <v>212.87</v>
      </c>
      <c r="I925">
        <v>0.18</v>
      </c>
      <c r="J925" t="s">
        <v>1824</v>
      </c>
      <c r="K925" s="10">
        <v>523.66020000000003</v>
      </c>
      <c r="L925" s="12">
        <f>Sales_Fact[[#This Row],[Quantity New]]*Sales_Fact[[#This Row],[Unit_Price]]</f>
        <v>638.61</v>
      </c>
      <c r="M925" s="12">
        <f>Sales_Fact[[#This Row],[Quantity New*Unit Price]]-Sales_Fact[[#This Row],[Total_Amount]]</f>
        <v>114.94979999999998</v>
      </c>
      <c r="N925" s="12">
        <f>Sales_Fact[[#This Row],[Actual Discount]]/Sales_Fact[[#This Row],[Quantity New*Unit Price]]</f>
        <v>0.17999999999999997</v>
      </c>
    </row>
    <row r="926" spans="1:14" x14ac:dyDescent="0.3">
      <c r="A926" t="s">
        <v>2750</v>
      </c>
      <c r="B926" s="1">
        <v>45471</v>
      </c>
      <c r="C926" t="s">
        <v>598</v>
      </c>
      <c r="D926" t="s">
        <v>1710</v>
      </c>
      <c r="E926" t="s">
        <v>1779</v>
      </c>
      <c r="F926">
        <v>1</v>
      </c>
      <c r="G926" s="4">
        <f>IF(ISBLANK(Sales_Fact[[#This Row],[Quantity]]),AVERAGEIF(E:E,Sales_Fact[[#This Row],[Store_ID]],F:F),Sales_Fact[[#This Row],[Quantity]])</f>
        <v>1</v>
      </c>
      <c r="H926">
        <v>26.37</v>
      </c>
      <c r="I926">
        <v>0.3</v>
      </c>
      <c r="J926" t="s">
        <v>1829</v>
      </c>
      <c r="K926" s="10">
        <v>18.459</v>
      </c>
      <c r="L926" s="12">
        <f>Sales_Fact[[#This Row],[Quantity New]]*Sales_Fact[[#This Row],[Unit_Price]]</f>
        <v>26.37</v>
      </c>
      <c r="M926" s="12">
        <f>Sales_Fact[[#This Row],[Quantity New*Unit Price]]-Sales_Fact[[#This Row],[Total_Amount]]</f>
        <v>7.9110000000000014</v>
      </c>
      <c r="N926" s="12">
        <f>Sales_Fact[[#This Row],[Actual Discount]]/Sales_Fact[[#This Row],[Quantity New*Unit Price]]</f>
        <v>0.30000000000000004</v>
      </c>
    </row>
    <row r="927" spans="1:14" x14ac:dyDescent="0.3">
      <c r="A927" t="s">
        <v>2751</v>
      </c>
      <c r="B927" s="1">
        <v>45770</v>
      </c>
      <c r="C927" t="s">
        <v>1437</v>
      </c>
      <c r="D927" t="s">
        <v>1616</v>
      </c>
      <c r="E927" t="s">
        <v>1810</v>
      </c>
      <c r="F927">
        <v>4</v>
      </c>
      <c r="G927" s="4">
        <f>IF(ISBLANK(Sales_Fact[[#This Row],[Quantity]]),AVERAGEIF(E:E,Sales_Fact[[#This Row],[Store_ID]],F:F),Sales_Fact[[#This Row],[Quantity]])</f>
        <v>4</v>
      </c>
      <c r="H927">
        <v>953.98</v>
      </c>
      <c r="I927">
        <v>0.16</v>
      </c>
      <c r="J927" t="s">
        <v>1824</v>
      </c>
      <c r="K927" s="10">
        <v>3205.3728000000001</v>
      </c>
      <c r="L927" s="12">
        <f>Sales_Fact[[#This Row],[Quantity New]]*Sales_Fact[[#This Row],[Unit_Price]]</f>
        <v>3815.92</v>
      </c>
      <c r="M927" s="12">
        <f>Sales_Fact[[#This Row],[Quantity New*Unit Price]]-Sales_Fact[[#This Row],[Total_Amount]]</f>
        <v>610.54719999999998</v>
      </c>
      <c r="N927" s="12">
        <f>Sales_Fact[[#This Row],[Actual Discount]]/Sales_Fact[[#This Row],[Quantity New*Unit Price]]</f>
        <v>0.16</v>
      </c>
    </row>
    <row r="928" spans="1:14" x14ac:dyDescent="0.3">
      <c r="A928" t="s">
        <v>2752</v>
      </c>
      <c r="B928" s="1">
        <v>45369</v>
      </c>
      <c r="C928" t="s">
        <v>699</v>
      </c>
      <c r="D928" t="s">
        <v>1682</v>
      </c>
      <c r="E928" t="s">
        <v>1813</v>
      </c>
      <c r="F928">
        <v>3</v>
      </c>
      <c r="G928" s="4">
        <f>IF(ISBLANK(Sales_Fact[[#This Row],[Quantity]]),AVERAGEIF(E:E,Sales_Fact[[#This Row],[Store_ID]],F:F),Sales_Fact[[#This Row],[Quantity]])</f>
        <v>3</v>
      </c>
      <c r="H928">
        <v>968.88</v>
      </c>
      <c r="I928">
        <v>0.15</v>
      </c>
      <c r="J928" t="s">
        <v>1824</v>
      </c>
      <c r="K928" s="10">
        <v>2470.6439999999998</v>
      </c>
      <c r="L928" s="12">
        <f>Sales_Fact[[#This Row],[Quantity New]]*Sales_Fact[[#This Row],[Unit_Price]]</f>
        <v>2906.64</v>
      </c>
      <c r="M928" s="12">
        <f>Sales_Fact[[#This Row],[Quantity New*Unit Price]]-Sales_Fact[[#This Row],[Total_Amount]]</f>
        <v>435.99600000000009</v>
      </c>
      <c r="N928" s="12">
        <f>Sales_Fact[[#This Row],[Actual Discount]]/Sales_Fact[[#This Row],[Quantity New*Unit Price]]</f>
        <v>0.15000000000000005</v>
      </c>
    </row>
    <row r="929" spans="1:14" x14ac:dyDescent="0.3">
      <c r="A929" t="s">
        <v>2753</v>
      </c>
      <c r="B929" s="1">
        <v>45910</v>
      </c>
      <c r="C929" t="s">
        <v>616</v>
      </c>
      <c r="D929" t="s">
        <v>1700</v>
      </c>
      <c r="E929" t="s">
        <v>1810</v>
      </c>
      <c r="F929">
        <v>1</v>
      </c>
      <c r="G929" s="4">
        <f>IF(ISBLANK(Sales_Fact[[#This Row],[Quantity]]),AVERAGEIF(E:E,Sales_Fact[[#This Row],[Store_ID]],F:F),Sales_Fact[[#This Row],[Quantity]])</f>
        <v>1</v>
      </c>
      <c r="H929">
        <v>533.04999999999995</v>
      </c>
      <c r="I929">
        <v>0.11</v>
      </c>
      <c r="J929" t="s">
        <v>1826</v>
      </c>
      <c r="K929" s="10">
        <v>474.41449999999998</v>
      </c>
      <c r="L929" s="12">
        <f>Sales_Fact[[#This Row],[Quantity New]]*Sales_Fact[[#This Row],[Unit_Price]]</f>
        <v>533.04999999999995</v>
      </c>
      <c r="M929" s="12">
        <f>Sales_Fact[[#This Row],[Quantity New*Unit Price]]-Sales_Fact[[#This Row],[Total_Amount]]</f>
        <v>58.635499999999979</v>
      </c>
      <c r="N929" s="12">
        <f>Sales_Fact[[#This Row],[Actual Discount]]/Sales_Fact[[#This Row],[Quantity New*Unit Price]]</f>
        <v>0.10999999999999997</v>
      </c>
    </row>
    <row r="930" spans="1:14" x14ac:dyDescent="0.3">
      <c r="A930" t="s">
        <v>2754</v>
      </c>
      <c r="B930" s="1">
        <v>45637</v>
      </c>
      <c r="C930" t="s">
        <v>1190</v>
      </c>
      <c r="D930" t="s">
        <v>1710</v>
      </c>
      <c r="E930" t="s">
        <v>1757</v>
      </c>
      <c r="F930">
        <v>3</v>
      </c>
      <c r="G930" s="4">
        <f>IF(ISBLANK(Sales_Fact[[#This Row],[Quantity]]),AVERAGEIF(E:E,Sales_Fact[[#This Row],[Store_ID]],F:F),Sales_Fact[[#This Row],[Quantity]])</f>
        <v>3</v>
      </c>
      <c r="H930">
        <v>138.86000000000001</v>
      </c>
      <c r="I930">
        <v>0.11</v>
      </c>
      <c r="J930" t="s">
        <v>1826</v>
      </c>
      <c r="K930" s="10">
        <v>370.75619999999998</v>
      </c>
      <c r="L930" s="12">
        <f>Sales_Fact[[#This Row],[Quantity New]]*Sales_Fact[[#This Row],[Unit_Price]]</f>
        <v>416.58000000000004</v>
      </c>
      <c r="M930" s="12">
        <f>Sales_Fact[[#This Row],[Quantity New*Unit Price]]-Sales_Fact[[#This Row],[Total_Amount]]</f>
        <v>45.823800000000062</v>
      </c>
      <c r="N930" s="12">
        <f>Sales_Fact[[#This Row],[Actual Discount]]/Sales_Fact[[#This Row],[Quantity New*Unit Price]]</f>
        <v>0.11000000000000014</v>
      </c>
    </row>
    <row r="931" spans="1:14" x14ac:dyDescent="0.3">
      <c r="A931" t="s">
        <v>2755</v>
      </c>
      <c r="B931" s="1">
        <v>45706</v>
      </c>
      <c r="C931" t="s">
        <v>532</v>
      </c>
      <c r="D931" t="s">
        <v>1592</v>
      </c>
      <c r="E931" t="s">
        <v>1752</v>
      </c>
      <c r="F931">
        <v>1</v>
      </c>
      <c r="G931" s="4">
        <f>IF(ISBLANK(Sales_Fact[[#This Row],[Quantity]]),AVERAGEIF(E:E,Sales_Fact[[#This Row],[Store_ID]],F:F),Sales_Fact[[#This Row],[Quantity]])</f>
        <v>1</v>
      </c>
      <c r="H931">
        <v>588.92999999999995</v>
      </c>
      <c r="I931">
        <v>0.03</v>
      </c>
      <c r="J931" t="s">
        <v>1829</v>
      </c>
      <c r="K931" s="10">
        <v>571.26209999999992</v>
      </c>
      <c r="L931" s="12">
        <f>Sales_Fact[[#This Row],[Quantity New]]*Sales_Fact[[#This Row],[Unit_Price]]</f>
        <v>588.92999999999995</v>
      </c>
      <c r="M931" s="12">
        <f>Sales_Fact[[#This Row],[Quantity New*Unit Price]]-Sales_Fact[[#This Row],[Total_Amount]]</f>
        <v>17.667900000000031</v>
      </c>
      <c r="N931" s="12">
        <f>Sales_Fact[[#This Row],[Actual Discount]]/Sales_Fact[[#This Row],[Quantity New*Unit Price]]</f>
        <v>3.0000000000000054E-2</v>
      </c>
    </row>
    <row r="932" spans="1:14" x14ac:dyDescent="0.3">
      <c r="A932" t="s">
        <v>2756</v>
      </c>
      <c r="B932" s="1">
        <v>45557</v>
      </c>
      <c r="C932" t="s">
        <v>1254</v>
      </c>
      <c r="D932" t="s">
        <v>1652</v>
      </c>
      <c r="E932" t="s">
        <v>1773</v>
      </c>
      <c r="F932">
        <v>2</v>
      </c>
      <c r="G932" s="4">
        <f>IF(ISBLANK(Sales_Fact[[#This Row],[Quantity]]),AVERAGEIF(E:E,Sales_Fact[[#This Row],[Store_ID]],F:F),Sales_Fact[[#This Row],[Quantity]])</f>
        <v>2</v>
      </c>
      <c r="H932">
        <v>576.83000000000004</v>
      </c>
      <c r="I932">
        <v>0.19</v>
      </c>
      <c r="J932" t="s">
        <v>1826</v>
      </c>
      <c r="K932" s="10">
        <v>934.46460000000013</v>
      </c>
      <c r="L932" s="12">
        <f>Sales_Fact[[#This Row],[Quantity New]]*Sales_Fact[[#This Row],[Unit_Price]]</f>
        <v>1153.6600000000001</v>
      </c>
      <c r="M932" s="12">
        <f>Sales_Fact[[#This Row],[Quantity New*Unit Price]]-Sales_Fact[[#This Row],[Total_Amount]]</f>
        <v>219.19539999999995</v>
      </c>
      <c r="N932" s="12">
        <f>Sales_Fact[[#This Row],[Actual Discount]]/Sales_Fact[[#This Row],[Quantity New*Unit Price]]</f>
        <v>0.18999999999999995</v>
      </c>
    </row>
    <row r="933" spans="1:14" x14ac:dyDescent="0.3">
      <c r="A933" t="s">
        <v>2757</v>
      </c>
      <c r="B933" s="1">
        <v>45338</v>
      </c>
      <c r="C933" t="s">
        <v>1017</v>
      </c>
      <c r="D933" t="s">
        <v>1678</v>
      </c>
      <c r="E933" t="s">
        <v>1794</v>
      </c>
      <c r="F933">
        <v>1</v>
      </c>
      <c r="G933" s="4">
        <f>IF(ISBLANK(Sales_Fact[[#This Row],[Quantity]]),AVERAGEIF(E:E,Sales_Fact[[#This Row],[Store_ID]],F:F),Sales_Fact[[#This Row],[Quantity]])</f>
        <v>1</v>
      </c>
      <c r="H933">
        <v>681.3</v>
      </c>
      <c r="I933">
        <v>0.05</v>
      </c>
      <c r="J933" t="s">
        <v>1824</v>
      </c>
      <c r="K933" s="10">
        <v>647.2349999999999</v>
      </c>
      <c r="L933" s="12">
        <f>Sales_Fact[[#This Row],[Quantity New]]*Sales_Fact[[#This Row],[Unit_Price]]</f>
        <v>681.3</v>
      </c>
      <c r="M933" s="12">
        <f>Sales_Fact[[#This Row],[Quantity New*Unit Price]]-Sales_Fact[[#This Row],[Total_Amount]]</f>
        <v>34.065000000000055</v>
      </c>
      <c r="N933" s="12">
        <f>Sales_Fact[[#This Row],[Actual Discount]]/Sales_Fact[[#This Row],[Quantity New*Unit Price]]</f>
        <v>5.0000000000000086E-2</v>
      </c>
    </row>
    <row r="934" spans="1:14" x14ac:dyDescent="0.3">
      <c r="A934" t="s">
        <v>2758</v>
      </c>
      <c r="B934" s="1">
        <v>45441</v>
      </c>
      <c r="C934" t="s">
        <v>1411</v>
      </c>
      <c r="D934" t="s">
        <v>1598</v>
      </c>
      <c r="E934" t="s">
        <v>1801</v>
      </c>
      <c r="F934">
        <v>3</v>
      </c>
      <c r="G934" s="4">
        <f>IF(ISBLANK(Sales_Fact[[#This Row],[Quantity]]),AVERAGEIF(E:E,Sales_Fact[[#This Row],[Store_ID]],F:F),Sales_Fact[[#This Row],[Quantity]])</f>
        <v>3</v>
      </c>
      <c r="H934">
        <v>504.97</v>
      </c>
      <c r="I934">
        <v>0.3</v>
      </c>
      <c r="J934" t="s">
        <v>1824</v>
      </c>
      <c r="K934" s="10">
        <v>1060.4369999999999</v>
      </c>
      <c r="L934" s="12">
        <f>Sales_Fact[[#This Row],[Quantity New]]*Sales_Fact[[#This Row],[Unit_Price]]</f>
        <v>1514.91</v>
      </c>
      <c r="M934" s="12">
        <f>Sales_Fact[[#This Row],[Quantity New*Unit Price]]-Sales_Fact[[#This Row],[Total_Amount]]</f>
        <v>454.47300000000018</v>
      </c>
      <c r="N934" s="12">
        <f>Sales_Fact[[#This Row],[Actual Discount]]/Sales_Fact[[#This Row],[Quantity New*Unit Price]]</f>
        <v>0.3000000000000001</v>
      </c>
    </row>
    <row r="935" spans="1:14" x14ac:dyDescent="0.3">
      <c r="A935" t="s">
        <v>2759</v>
      </c>
      <c r="B935" s="1">
        <v>45396</v>
      </c>
      <c r="C935" t="s">
        <v>224</v>
      </c>
      <c r="D935" t="s">
        <v>1624</v>
      </c>
      <c r="E935" t="s">
        <v>1792</v>
      </c>
      <c r="F935">
        <v>3</v>
      </c>
      <c r="G935" s="4">
        <f>IF(ISBLANK(Sales_Fact[[#This Row],[Quantity]]),AVERAGEIF(E:E,Sales_Fact[[#This Row],[Store_ID]],F:F),Sales_Fact[[#This Row],[Quantity]])</f>
        <v>3</v>
      </c>
      <c r="H935">
        <v>649.78</v>
      </c>
      <c r="I935">
        <v>0.1</v>
      </c>
      <c r="J935" t="s">
        <v>1826</v>
      </c>
      <c r="K935" s="10">
        <v>1754.4059999999999</v>
      </c>
      <c r="L935" s="12">
        <f>Sales_Fact[[#This Row],[Quantity New]]*Sales_Fact[[#This Row],[Unit_Price]]</f>
        <v>1949.34</v>
      </c>
      <c r="M935" s="12">
        <f>Sales_Fact[[#This Row],[Quantity New*Unit Price]]-Sales_Fact[[#This Row],[Total_Amount]]</f>
        <v>194.93399999999997</v>
      </c>
      <c r="N935" s="12">
        <f>Sales_Fact[[#This Row],[Actual Discount]]/Sales_Fact[[#This Row],[Quantity New*Unit Price]]</f>
        <v>9.9999999999999992E-2</v>
      </c>
    </row>
    <row r="936" spans="1:14" x14ac:dyDescent="0.3">
      <c r="A936" t="s">
        <v>2760</v>
      </c>
      <c r="B936" s="1">
        <v>45317</v>
      </c>
      <c r="C936" t="s">
        <v>785</v>
      </c>
      <c r="D936" t="s">
        <v>1626</v>
      </c>
      <c r="E936" t="s">
        <v>1786</v>
      </c>
      <c r="F936">
        <v>2</v>
      </c>
      <c r="G936" s="4">
        <f>IF(ISBLANK(Sales_Fact[[#This Row],[Quantity]]),AVERAGEIF(E:E,Sales_Fact[[#This Row],[Store_ID]],F:F),Sales_Fact[[#This Row],[Quantity]])</f>
        <v>2</v>
      </c>
      <c r="H936">
        <v>986.73</v>
      </c>
      <c r="I936">
        <v>0.05</v>
      </c>
      <c r="J936" t="s">
        <v>1826</v>
      </c>
      <c r="K936" s="10">
        <v>1874.787</v>
      </c>
      <c r="L936" s="12">
        <f>Sales_Fact[[#This Row],[Quantity New]]*Sales_Fact[[#This Row],[Unit_Price]]</f>
        <v>1973.46</v>
      </c>
      <c r="M936" s="12">
        <f>Sales_Fact[[#This Row],[Quantity New*Unit Price]]-Sales_Fact[[#This Row],[Total_Amount]]</f>
        <v>98.673000000000002</v>
      </c>
      <c r="N936" s="12">
        <f>Sales_Fact[[#This Row],[Actual Discount]]/Sales_Fact[[#This Row],[Quantity New*Unit Price]]</f>
        <v>0.05</v>
      </c>
    </row>
    <row r="937" spans="1:14" x14ac:dyDescent="0.3">
      <c r="A937" t="s">
        <v>2761</v>
      </c>
      <c r="B937" s="1">
        <v>45235</v>
      </c>
      <c r="C937" t="s">
        <v>414</v>
      </c>
      <c r="D937" t="s">
        <v>1574</v>
      </c>
      <c r="E937" t="s">
        <v>1801</v>
      </c>
      <c r="F937">
        <v>2</v>
      </c>
      <c r="G937" s="4">
        <f>IF(ISBLANK(Sales_Fact[[#This Row],[Quantity]]),AVERAGEIF(E:E,Sales_Fact[[#This Row],[Store_ID]],F:F),Sales_Fact[[#This Row],[Quantity]])</f>
        <v>2</v>
      </c>
      <c r="H937">
        <v>65.44</v>
      </c>
      <c r="I937">
        <v>0.05</v>
      </c>
      <c r="J937" t="s">
        <v>1826</v>
      </c>
      <c r="K937" s="10">
        <v>124.336</v>
      </c>
      <c r="L937" s="12">
        <f>Sales_Fact[[#This Row],[Quantity New]]*Sales_Fact[[#This Row],[Unit_Price]]</f>
        <v>130.88</v>
      </c>
      <c r="M937" s="12">
        <f>Sales_Fact[[#This Row],[Quantity New*Unit Price]]-Sales_Fact[[#This Row],[Total_Amount]]</f>
        <v>6.5439999999999969</v>
      </c>
      <c r="N937" s="12">
        <f>Sales_Fact[[#This Row],[Actual Discount]]/Sales_Fact[[#This Row],[Quantity New*Unit Price]]</f>
        <v>4.9999999999999975E-2</v>
      </c>
    </row>
    <row r="938" spans="1:14" x14ac:dyDescent="0.3">
      <c r="A938" t="s">
        <v>2762</v>
      </c>
      <c r="B938" s="1">
        <v>45824</v>
      </c>
      <c r="C938" t="s">
        <v>1196</v>
      </c>
      <c r="D938" t="s">
        <v>1674</v>
      </c>
      <c r="E938" t="s">
        <v>1797</v>
      </c>
      <c r="F938">
        <v>3</v>
      </c>
      <c r="G938" s="4">
        <f>IF(ISBLANK(Sales_Fact[[#This Row],[Quantity]]),AVERAGEIF(E:E,Sales_Fact[[#This Row],[Store_ID]],F:F),Sales_Fact[[#This Row],[Quantity]])</f>
        <v>3</v>
      </c>
      <c r="H938">
        <v>953.74</v>
      </c>
      <c r="I938">
        <v>0.04</v>
      </c>
      <c r="J938" t="s">
        <v>1824</v>
      </c>
      <c r="K938" s="10">
        <v>2746.7712000000001</v>
      </c>
      <c r="L938" s="12">
        <f>Sales_Fact[[#This Row],[Quantity New]]*Sales_Fact[[#This Row],[Unit_Price]]</f>
        <v>2861.2200000000003</v>
      </c>
      <c r="M938" s="12">
        <f>Sales_Fact[[#This Row],[Quantity New*Unit Price]]-Sales_Fact[[#This Row],[Total_Amount]]</f>
        <v>114.44880000000012</v>
      </c>
      <c r="N938" s="12">
        <f>Sales_Fact[[#This Row],[Actual Discount]]/Sales_Fact[[#This Row],[Quantity New*Unit Price]]</f>
        <v>4.0000000000000036E-2</v>
      </c>
    </row>
    <row r="939" spans="1:14" x14ac:dyDescent="0.3">
      <c r="A939" t="s">
        <v>2763</v>
      </c>
      <c r="B939" s="1">
        <v>45543</v>
      </c>
      <c r="C939" t="s">
        <v>247</v>
      </c>
      <c r="D939" t="s">
        <v>1700</v>
      </c>
      <c r="E939" t="s">
        <v>1789</v>
      </c>
      <c r="F939">
        <v>3</v>
      </c>
      <c r="G939" s="4">
        <f>IF(ISBLANK(Sales_Fact[[#This Row],[Quantity]]),AVERAGEIF(E:E,Sales_Fact[[#This Row],[Store_ID]],F:F),Sales_Fact[[#This Row],[Quantity]])</f>
        <v>3</v>
      </c>
      <c r="H939">
        <v>904.48</v>
      </c>
      <c r="I939">
        <v>0.21</v>
      </c>
      <c r="J939" t="s">
        <v>1826</v>
      </c>
      <c r="K939" s="10">
        <v>2143.6176</v>
      </c>
      <c r="L939" s="12">
        <f>Sales_Fact[[#This Row],[Quantity New]]*Sales_Fact[[#This Row],[Unit_Price]]</f>
        <v>2713.44</v>
      </c>
      <c r="M939" s="12">
        <f>Sales_Fact[[#This Row],[Quantity New*Unit Price]]-Sales_Fact[[#This Row],[Total_Amount]]</f>
        <v>569.82240000000002</v>
      </c>
      <c r="N939" s="12">
        <f>Sales_Fact[[#This Row],[Actual Discount]]/Sales_Fact[[#This Row],[Quantity New*Unit Price]]</f>
        <v>0.21</v>
      </c>
    </row>
    <row r="940" spans="1:14" x14ac:dyDescent="0.3">
      <c r="A940" t="s">
        <v>2764</v>
      </c>
      <c r="B940" s="1">
        <v>45595</v>
      </c>
      <c r="C940" t="s">
        <v>1513</v>
      </c>
      <c r="D940" t="s">
        <v>1672</v>
      </c>
      <c r="E940" t="s">
        <v>1801</v>
      </c>
      <c r="F940">
        <v>3</v>
      </c>
      <c r="G940" s="4">
        <f>IF(ISBLANK(Sales_Fact[[#This Row],[Quantity]]),AVERAGEIF(E:E,Sales_Fact[[#This Row],[Store_ID]],F:F),Sales_Fact[[#This Row],[Quantity]])</f>
        <v>3</v>
      </c>
      <c r="H940">
        <v>920.82</v>
      </c>
      <c r="I940">
        <v>0.1</v>
      </c>
      <c r="J940" t="s">
        <v>1826</v>
      </c>
      <c r="K940" s="10">
        <v>2486.2139999999999</v>
      </c>
      <c r="L940" s="12">
        <f>Sales_Fact[[#This Row],[Quantity New]]*Sales_Fact[[#This Row],[Unit_Price]]</f>
        <v>2762.46</v>
      </c>
      <c r="M940" s="12">
        <f>Sales_Fact[[#This Row],[Quantity New*Unit Price]]-Sales_Fact[[#This Row],[Total_Amount]]</f>
        <v>276.24600000000009</v>
      </c>
      <c r="N940" s="12">
        <f>Sales_Fact[[#This Row],[Actual Discount]]/Sales_Fact[[#This Row],[Quantity New*Unit Price]]</f>
        <v>0.10000000000000003</v>
      </c>
    </row>
    <row r="941" spans="1:14" x14ac:dyDescent="0.3">
      <c r="A941" t="s">
        <v>2765</v>
      </c>
      <c r="B941" s="1">
        <v>45803</v>
      </c>
      <c r="C941" t="s">
        <v>963</v>
      </c>
      <c r="D941" t="s">
        <v>1604</v>
      </c>
      <c r="E941" t="s">
        <v>1757</v>
      </c>
      <c r="F941">
        <v>1</v>
      </c>
      <c r="G941" s="4">
        <f>IF(ISBLANK(Sales_Fact[[#This Row],[Quantity]]),AVERAGEIF(E:E,Sales_Fact[[#This Row],[Store_ID]],F:F),Sales_Fact[[#This Row],[Quantity]])</f>
        <v>1</v>
      </c>
      <c r="H941">
        <v>182.28</v>
      </c>
      <c r="I941">
        <v>0.15</v>
      </c>
      <c r="J941" t="s">
        <v>1829</v>
      </c>
      <c r="K941" s="10">
        <v>154.93799999999999</v>
      </c>
      <c r="L941" s="12">
        <f>Sales_Fact[[#This Row],[Quantity New]]*Sales_Fact[[#This Row],[Unit_Price]]</f>
        <v>182.28</v>
      </c>
      <c r="M941" s="12">
        <f>Sales_Fact[[#This Row],[Quantity New*Unit Price]]-Sales_Fact[[#This Row],[Total_Amount]]</f>
        <v>27.342000000000013</v>
      </c>
      <c r="N941" s="12">
        <f>Sales_Fact[[#This Row],[Actual Discount]]/Sales_Fact[[#This Row],[Quantity New*Unit Price]]</f>
        <v>0.15000000000000008</v>
      </c>
    </row>
    <row r="942" spans="1:14" x14ac:dyDescent="0.3">
      <c r="A942" t="s">
        <v>2766</v>
      </c>
      <c r="B942" s="1">
        <v>45880</v>
      </c>
      <c r="C942" t="s">
        <v>1377</v>
      </c>
      <c r="D942" t="s">
        <v>1610</v>
      </c>
      <c r="E942" t="s">
        <v>1804</v>
      </c>
      <c r="F942">
        <v>3</v>
      </c>
      <c r="G942" s="4">
        <f>IF(ISBLANK(Sales_Fact[[#This Row],[Quantity]]),AVERAGEIF(E:E,Sales_Fact[[#This Row],[Store_ID]],F:F),Sales_Fact[[#This Row],[Quantity]])</f>
        <v>3</v>
      </c>
      <c r="H942">
        <v>938.68</v>
      </c>
      <c r="I942">
        <v>0.14000000000000001</v>
      </c>
      <c r="J942" t="s">
        <v>1824</v>
      </c>
      <c r="K942" s="10">
        <v>2421.7944000000002</v>
      </c>
      <c r="L942" s="12">
        <f>Sales_Fact[[#This Row],[Quantity New]]*Sales_Fact[[#This Row],[Unit_Price]]</f>
        <v>2816.04</v>
      </c>
      <c r="M942" s="12">
        <f>Sales_Fact[[#This Row],[Quantity New*Unit Price]]-Sales_Fact[[#This Row],[Total_Amount]]</f>
        <v>394.24559999999974</v>
      </c>
      <c r="N942" s="12">
        <f>Sales_Fact[[#This Row],[Actual Discount]]/Sales_Fact[[#This Row],[Quantity New*Unit Price]]</f>
        <v>0.1399999999999999</v>
      </c>
    </row>
    <row r="943" spans="1:14" x14ac:dyDescent="0.3">
      <c r="A943" t="s">
        <v>2767</v>
      </c>
      <c r="B943" s="1">
        <v>45690</v>
      </c>
      <c r="C943" t="s">
        <v>295</v>
      </c>
      <c r="D943" t="s">
        <v>1730</v>
      </c>
      <c r="E943" t="s">
        <v>1773</v>
      </c>
      <c r="F943">
        <v>3</v>
      </c>
      <c r="G943" s="4">
        <f>IF(ISBLANK(Sales_Fact[[#This Row],[Quantity]]),AVERAGEIF(E:E,Sales_Fact[[#This Row],[Store_ID]],F:F),Sales_Fact[[#This Row],[Quantity]])</f>
        <v>3</v>
      </c>
      <c r="H943">
        <v>219.96</v>
      </c>
      <c r="I943">
        <v>0.18</v>
      </c>
      <c r="J943" t="s">
        <v>1826</v>
      </c>
      <c r="K943" s="10">
        <v>541.10160000000008</v>
      </c>
      <c r="L943" s="12">
        <f>Sales_Fact[[#This Row],[Quantity New]]*Sales_Fact[[#This Row],[Unit_Price]]</f>
        <v>659.88</v>
      </c>
      <c r="M943" s="12">
        <f>Sales_Fact[[#This Row],[Quantity New*Unit Price]]-Sales_Fact[[#This Row],[Total_Amount]]</f>
        <v>118.77839999999992</v>
      </c>
      <c r="N943" s="12">
        <f>Sales_Fact[[#This Row],[Actual Discount]]/Sales_Fact[[#This Row],[Quantity New*Unit Price]]</f>
        <v>0.17999999999999988</v>
      </c>
    </row>
    <row r="944" spans="1:14" x14ac:dyDescent="0.3">
      <c r="A944" t="s">
        <v>2768</v>
      </c>
      <c r="B944" s="1">
        <v>45841</v>
      </c>
      <c r="C944" t="s">
        <v>1458</v>
      </c>
      <c r="D944" t="s">
        <v>1690</v>
      </c>
      <c r="E944" t="s">
        <v>1810</v>
      </c>
      <c r="F944">
        <v>3</v>
      </c>
      <c r="G944" s="4">
        <f>IF(ISBLANK(Sales_Fact[[#This Row],[Quantity]]),AVERAGEIF(E:E,Sales_Fact[[#This Row],[Store_ID]],F:F),Sales_Fact[[#This Row],[Quantity]])</f>
        <v>3</v>
      </c>
      <c r="H944">
        <v>385.74</v>
      </c>
      <c r="I944">
        <v>0.27</v>
      </c>
      <c r="J944" t="s">
        <v>1824</v>
      </c>
      <c r="K944" s="10">
        <v>844.77059999999994</v>
      </c>
      <c r="L944" s="12">
        <f>Sales_Fact[[#This Row],[Quantity New]]*Sales_Fact[[#This Row],[Unit_Price]]</f>
        <v>1157.22</v>
      </c>
      <c r="M944" s="12">
        <f>Sales_Fact[[#This Row],[Quantity New*Unit Price]]-Sales_Fact[[#This Row],[Total_Amount]]</f>
        <v>312.44940000000008</v>
      </c>
      <c r="N944" s="12">
        <f>Sales_Fact[[#This Row],[Actual Discount]]/Sales_Fact[[#This Row],[Quantity New*Unit Price]]</f>
        <v>0.27000000000000007</v>
      </c>
    </row>
    <row r="945" spans="1:14" x14ac:dyDescent="0.3">
      <c r="A945" t="s">
        <v>2769</v>
      </c>
      <c r="B945" s="1">
        <v>45380</v>
      </c>
      <c r="C945" t="s">
        <v>1400</v>
      </c>
      <c r="D945" t="s">
        <v>1710</v>
      </c>
      <c r="E945" t="s">
        <v>1810</v>
      </c>
      <c r="F945">
        <v>2</v>
      </c>
      <c r="G945" s="4">
        <f>IF(ISBLANK(Sales_Fact[[#This Row],[Quantity]]),AVERAGEIF(E:E,Sales_Fact[[#This Row],[Store_ID]],F:F),Sales_Fact[[#This Row],[Quantity]])</f>
        <v>2</v>
      </c>
      <c r="H945">
        <v>830.94</v>
      </c>
      <c r="I945">
        <v>0.28000000000000003</v>
      </c>
      <c r="J945" t="s">
        <v>1826</v>
      </c>
      <c r="K945" s="10">
        <v>1196.5536</v>
      </c>
      <c r="L945" s="12">
        <f>Sales_Fact[[#This Row],[Quantity New]]*Sales_Fact[[#This Row],[Unit_Price]]</f>
        <v>1661.88</v>
      </c>
      <c r="M945" s="12">
        <f>Sales_Fact[[#This Row],[Quantity New*Unit Price]]-Sales_Fact[[#This Row],[Total_Amount]]</f>
        <v>465.32640000000015</v>
      </c>
      <c r="N945" s="12">
        <f>Sales_Fact[[#This Row],[Actual Discount]]/Sales_Fact[[#This Row],[Quantity New*Unit Price]]</f>
        <v>0.28000000000000008</v>
      </c>
    </row>
    <row r="946" spans="1:14" x14ac:dyDescent="0.3">
      <c r="A946" t="s">
        <v>2770</v>
      </c>
      <c r="B946" s="1">
        <v>45503</v>
      </c>
      <c r="C946" t="s">
        <v>1196</v>
      </c>
      <c r="D946" t="s">
        <v>1551</v>
      </c>
      <c r="E946" t="s">
        <v>1786</v>
      </c>
      <c r="F946">
        <v>3</v>
      </c>
      <c r="G946" s="4">
        <f>IF(ISBLANK(Sales_Fact[[#This Row],[Quantity]]),AVERAGEIF(E:E,Sales_Fact[[#This Row],[Store_ID]],F:F),Sales_Fact[[#This Row],[Quantity]])</f>
        <v>3</v>
      </c>
      <c r="H946">
        <v>462.75</v>
      </c>
      <c r="I946">
        <v>0.22</v>
      </c>
      <c r="J946" t="s">
        <v>1826</v>
      </c>
      <c r="K946" s="10">
        <v>1082.835</v>
      </c>
      <c r="L946" s="12">
        <f>Sales_Fact[[#This Row],[Quantity New]]*Sales_Fact[[#This Row],[Unit_Price]]</f>
        <v>1388.25</v>
      </c>
      <c r="M946" s="12">
        <f>Sales_Fact[[#This Row],[Quantity New*Unit Price]]-Sales_Fact[[#This Row],[Total_Amount]]</f>
        <v>305.41499999999996</v>
      </c>
      <c r="N946" s="12">
        <f>Sales_Fact[[#This Row],[Actual Discount]]/Sales_Fact[[#This Row],[Quantity New*Unit Price]]</f>
        <v>0.21999999999999997</v>
      </c>
    </row>
    <row r="947" spans="1:14" x14ac:dyDescent="0.3">
      <c r="A947" t="s">
        <v>2771</v>
      </c>
      <c r="B947" s="1">
        <v>45567</v>
      </c>
      <c r="C947" t="s">
        <v>247</v>
      </c>
      <c r="D947" t="s">
        <v>1576</v>
      </c>
      <c r="E947" t="s">
        <v>1801</v>
      </c>
      <c r="F947">
        <v>4</v>
      </c>
      <c r="G947" s="4">
        <f>IF(ISBLANK(Sales_Fact[[#This Row],[Quantity]]),AVERAGEIF(E:E,Sales_Fact[[#This Row],[Store_ID]],F:F),Sales_Fact[[#This Row],[Quantity]])</f>
        <v>4</v>
      </c>
      <c r="H947">
        <v>973.9</v>
      </c>
      <c r="I947">
        <v>0.02</v>
      </c>
      <c r="J947" t="s">
        <v>1829</v>
      </c>
      <c r="K947" s="10">
        <v>3817.6880000000001</v>
      </c>
      <c r="L947" s="12">
        <f>Sales_Fact[[#This Row],[Quantity New]]*Sales_Fact[[#This Row],[Unit_Price]]</f>
        <v>3895.6</v>
      </c>
      <c r="M947" s="12">
        <f>Sales_Fact[[#This Row],[Quantity New*Unit Price]]-Sales_Fact[[#This Row],[Total_Amount]]</f>
        <v>77.911999999999807</v>
      </c>
      <c r="N947" s="12">
        <f>Sales_Fact[[#This Row],[Actual Discount]]/Sales_Fact[[#This Row],[Quantity New*Unit Price]]</f>
        <v>1.9999999999999952E-2</v>
      </c>
    </row>
    <row r="948" spans="1:14" x14ac:dyDescent="0.3">
      <c r="A948" t="s">
        <v>2772</v>
      </c>
      <c r="B948" s="1">
        <v>45600</v>
      </c>
      <c r="C948" t="s">
        <v>475</v>
      </c>
      <c r="D948" t="s">
        <v>1618</v>
      </c>
      <c r="E948" t="s">
        <v>1757</v>
      </c>
      <c r="F948">
        <v>2</v>
      </c>
      <c r="G948" s="4">
        <f>IF(ISBLANK(Sales_Fact[[#This Row],[Quantity]]),AVERAGEIF(E:E,Sales_Fact[[#This Row],[Store_ID]],F:F),Sales_Fact[[#This Row],[Quantity]])</f>
        <v>2</v>
      </c>
      <c r="H948">
        <v>157.18</v>
      </c>
      <c r="I948">
        <v>0.15</v>
      </c>
      <c r="J948" t="s">
        <v>1824</v>
      </c>
      <c r="K948" s="10">
        <v>267.20600000000002</v>
      </c>
      <c r="L948" s="12">
        <f>Sales_Fact[[#This Row],[Quantity New]]*Sales_Fact[[#This Row],[Unit_Price]]</f>
        <v>314.36</v>
      </c>
      <c r="M948" s="12">
        <f>Sales_Fact[[#This Row],[Quantity New*Unit Price]]-Sales_Fact[[#This Row],[Total_Amount]]</f>
        <v>47.153999999999996</v>
      </c>
      <c r="N948" s="12">
        <f>Sales_Fact[[#This Row],[Actual Discount]]/Sales_Fact[[#This Row],[Quantity New*Unit Price]]</f>
        <v>0.15</v>
      </c>
    </row>
    <row r="949" spans="1:14" x14ac:dyDescent="0.3">
      <c r="A949" t="s">
        <v>2773</v>
      </c>
      <c r="B949" s="1">
        <v>45415</v>
      </c>
      <c r="C949" t="s">
        <v>63</v>
      </c>
      <c r="D949" t="s">
        <v>1694</v>
      </c>
      <c r="E949" t="s">
        <v>1797</v>
      </c>
      <c r="F949">
        <v>3</v>
      </c>
      <c r="G949" s="4">
        <f>IF(ISBLANK(Sales_Fact[[#This Row],[Quantity]]),AVERAGEIF(E:E,Sales_Fact[[#This Row],[Store_ID]],F:F),Sales_Fact[[#This Row],[Quantity]])</f>
        <v>3</v>
      </c>
      <c r="H949">
        <v>239.57</v>
      </c>
      <c r="I949">
        <v>0.16</v>
      </c>
      <c r="J949" t="s">
        <v>1824</v>
      </c>
      <c r="K949" s="10">
        <v>603.71640000000002</v>
      </c>
      <c r="L949" s="12">
        <f>Sales_Fact[[#This Row],[Quantity New]]*Sales_Fact[[#This Row],[Unit_Price]]</f>
        <v>718.71</v>
      </c>
      <c r="M949" s="12">
        <f>Sales_Fact[[#This Row],[Quantity New*Unit Price]]-Sales_Fact[[#This Row],[Total_Amount]]</f>
        <v>114.99360000000001</v>
      </c>
      <c r="N949" s="12">
        <f>Sales_Fact[[#This Row],[Actual Discount]]/Sales_Fact[[#This Row],[Quantity New*Unit Price]]</f>
        <v>0.16</v>
      </c>
    </row>
    <row r="950" spans="1:14" x14ac:dyDescent="0.3">
      <c r="A950" t="s">
        <v>2774</v>
      </c>
      <c r="B950" s="1">
        <v>45343</v>
      </c>
      <c r="C950" t="s">
        <v>1029</v>
      </c>
      <c r="D950" t="s">
        <v>1565</v>
      </c>
      <c r="E950" t="s">
        <v>1804</v>
      </c>
      <c r="F950">
        <v>4</v>
      </c>
      <c r="G950" s="4">
        <f>IF(ISBLANK(Sales_Fact[[#This Row],[Quantity]]),AVERAGEIF(E:E,Sales_Fact[[#This Row],[Store_ID]],F:F),Sales_Fact[[#This Row],[Quantity]])</f>
        <v>4</v>
      </c>
      <c r="H950">
        <v>583.21</v>
      </c>
      <c r="I950">
        <v>0.2</v>
      </c>
      <c r="J950" t="s">
        <v>1824</v>
      </c>
      <c r="K950" s="10">
        <v>1866.2719999999999</v>
      </c>
      <c r="L950" s="12">
        <f>Sales_Fact[[#This Row],[Quantity New]]*Sales_Fact[[#This Row],[Unit_Price]]</f>
        <v>2332.84</v>
      </c>
      <c r="M950" s="12">
        <f>Sales_Fact[[#This Row],[Quantity New*Unit Price]]-Sales_Fact[[#This Row],[Total_Amount]]</f>
        <v>466.56800000000021</v>
      </c>
      <c r="N950" s="12">
        <f>Sales_Fact[[#This Row],[Actual Discount]]/Sales_Fact[[#This Row],[Quantity New*Unit Price]]</f>
        <v>0.20000000000000007</v>
      </c>
    </row>
    <row r="951" spans="1:14" x14ac:dyDescent="0.3">
      <c r="A951" t="s">
        <v>2775</v>
      </c>
      <c r="B951" s="1">
        <v>45399</v>
      </c>
      <c r="C951" t="s">
        <v>1283</v>
      </c>
      <c r="D951" t="s">
        <v>1710</v>
      </c>
      <c r="E951" t="s">
        <v>1782</v>
      </c>
      <c r="F951">
        <v>3</v>
      </c>
      <c r="G951" s="4">
        <f>IF(ISBLANK(Sales_Fact[[#This Row],[Quantity]]),AVERAGEIF(E:E,Sales_Fact[[#This Row],[Store_ID]],F:F),Sales_Fact[[#This Row],[Quantity]])</f>
        <v>3</v>
      </c>
      <c r="H951">
        <v>758.75</v>
      </c>
      <c r="I951">
        <v>0.27</v>
      </c>
      <c r="J951" t="s">
        <v>1826</v>
      </c>
      <c r="K951" s="10">
        <v>1661.6624999999999</v>
      </c>
      <c r="L951" s="12">
        <f>Sales_Fact[[#This Row],[Quantity New]]*Sales_Fact[[#This Row],[Unit_Price]]</f>
        <v>2276.25</v>
      </c>
      <c r="M951" s="12">
        <f>Sales_Fact[[#This Row],[Quantity New*Unit Price]]-Sales_Fact[[#This Row],[Total_Amount]]</f>
        <v>614.58750000000009</v>
      </c>
      <c r="N951" s="12">
        <f>Sales_Fact[[#This Row],[Actual Discount]]/Sales_Fact[[#This Row],[Quantity New*Unit Price]]</f>
        <v>0.27</v>
      </c>
    </row>
    <row r="952" spans="1:14" x14ac:dyDescent="0.3">
      <c r="A952" t="s">
        <v>2776</v>
      </c>
      <c r="B952" s="1">
        <v>45689</v>
      </c>
      <c r="C952" t="s">
        <v>975</v>
      </c>
      <c r="D952" t="s">
        <v>1670</v>
      </c>
      <c r="E952" t="s">
        <v>1773</v>
      </c>
      <c r="F952">
        <v>4</v>
      </c>
      <c r="G952" s="4">
        <f>IF(ISBLANK(Sales_Fact[[#This Row],[Quantity]]),AVERAGEIF(E:E,Sales_Fact[[#This Row],[Store_ID]],F:F),Sales_Fact[[#This Row],[Quantity]])</f>
        <v>4</v>
      </c>
      <c r="H952">
        <v>372.42</v>
      </c>
      <c r="I952">
        <v>0.19</v>
      </c>
      <c r="J952" t="s">
        <v>1824</v>
      </c>
      <c r="K952" s="10">
        <v>1206.6407999999999</v>
      </c>
      <c r="L952" s="12">
        <f>Sales_Fact[[#This Row],[Quantity New]]*Sales_Fact[[#This Row],[Unit_Price]]</f>
        <v>1489.68</v>
      </c>
      <c r="M952" s="12">
        <f>Sales_Fact[[#This Row],[Quantity New*Unit Price]]-Sales_Fact[[#This Row],[Total_Amount]]</f>
        <v>283.03920000000016</v>
      </c>
      <c r="N952" s="12">
        <f>Sales_Fact[[#This Row],[Actual Discount]]/Sales_Fact[[#This Row],[Quantity New*Unit Price]]</f>
        <v>0.19000000000000011</v>
      </c>
    </row>
    <row r="953" spans="1:14" x14ac:dyDescent="0.3">
      <c r="A953" t="s">
        <v>2777</v>
      </c>
      <c r="B953" s="1">
        <v>45699</v>
      </c>
      <c r="C953" t="s">
        <v>517</v>
      </c>
      <c r="D953" t="s">
        <v>1674</v>
      </c>
      <c r="E953" t="s">
        <v>1813</v>
      </c>
      <c r="F953">
        <v>4</v>
      </c>
      <c r="G953" s="4">
        <f>IF(ISBLANK(Sales_Fact[[#This Row],[Quantity]]),AVERAGEIF(E:E,Sales_Fact[[#This Row],[Store_ID]],F:F),Sales_Fact[[#This Row],[Quantity]])</f>
        <v>4</v>
      </c>
      <c r="H953">
        <v>286.27999999999997</v>
      </c>
      <c r="I953">
        <v>0.28000000000000003</v>
      </c>
      <c r="J953" t="s">
        <v>1826</v>
      </c>
      <c r="K953" s="10">
        <v>824.48639999999989</v>
      </c>
      <c r="L953" s="12">
        <f>Sales_Fact[[#This Row],[Quantity New]]*Sales_Fact[[#This Row],[Unit_Price]]</f>
        <v>1145.1199999999999</v>
      </c>
      <c r="M953" s="12">
        <f>Sales_Fact[[#This Row],[Quantity New*Unit Price]]-Sales_Fact[[#This Row],[Total_Amount]]</f>
        <v>320.6336</v>
      </c>
      <c r="N953" s="12">
        <f>Sales_Fact[[#This Row],[Actual Discount]]/Sales_Fact[[#This Row],[Quantity New*Unit Price]]</f>
        <v>0.28000000000000003</v>
      </c>
    </row>
    <row r="954" spans="1:14" x14ac:dyDescent="0.3">
      <c r="A954" t="s">
        <v>2778</v>
      </c>
      <c r="B954" s="1">
        <v>45663</v>
      </c>
      <c r="C954" t="s">
        <v>887</v>
      </c>
      <c r="D954" t="s">
        <v>1694</v>
      </c>
      <c r="E954" t="s">
        <v>1792</v>
      </c>
      <c r="F954">
        <v>3</v>
      </c>
      <c r="G954" s="4">
        <f>IF(ISBLANK(Sales_Fact[[#This Row],[Quantity]]),AVERAGEIF(E:E,Sales_Fact[[#This Row],[Store_ID]],F:F),Sales_Fact[[#This Row],[Quantity]])</f>
        <v>3</v>
      </c>
      <c r="H954">
        <v>488.37</v>
      </c>
      <c r="I954">
        <v>0.27</v>
      </c>
      <c r="J954" t="s">
        <v>1829</v>
      </c>
      <c r="K954" s="10">
        <v>1069.5302999999999</v>
      </c>
      <c r="L954" s="12">
        <f>Sales_Fact[[#This Row],[Quantity New]]*Sales_Fact[[#This Row],[Unit_Price]]</f>
        <v>1465.1100000000001</v>
      </c>
      <c r="M954" s="12">
        <f>Sales_Fact[[#This Row],[Quantity New*Unit Price]]-Sales_Fact[[#This Row],[Total_Amount]]</f>
        <v>395.57970000000023</v>
      </c>
      <c r="N954" s="12">
        <f>Sales_Fact[[#This Row],[Actual Discount]]/Sales_Fact[[#This Row],[Quantity New*Unit Price]]</f>
        <v>0.27000000000000013</v>
      </c>
    </row>
    <row r="955" spans="1:14" x14ac:dyDescent="0.3">
      <c r="A955" t="s">
        <v>2779</v>
      </c>
      <c r="B955" s="1">
        <v>45377</v>
      </c>
      <c r="C955" t="s">
        <v>1446</v>
      </c>
      <c r="D955" t="s">
        <v>1722</v>
      </c>
      <c r="E955" t="s">
        <v>1782</v>
      </c>
      <c r="F955">
        <v>3</v>
      </c>
      <c r="G955" s="4">
        <f>IF(ISBLANK(Sales_Fact[[#This Row],[Quantity]]),AVERAGEIF(E:E,Sales_Fact[[#This Row],[Store_ID]],F:F),Sales_Fact[[#This Row],[Quantity]])</f>
        <v>3</v>
      </c>
      <c r="H955">
        <v>662.82</v>
      </c>
      <c r="I955">
        <v>0.01</v>
      </c>
      <c r="J955" t="s">
        <v>1829</v>
      </c>
      <c r="K955" s="10">
        <v>1968.5753999999999</v>
      </c>
      <c r="L955" s="12">
        <f>Sales_Fact[[#This Row],[Quantity New]]*Sales_Fact[[#This Row],[Unit_Price]]</f>
        <v>1988.46</v>
      </c>
      <c r="M955" s="12">
        <f>Sales_Fact[[#This Row],[Quantity New*Unit Price]]-Sales_Fact[[#This Row],[Total_Amount]]</f>
        <v>19.884600000000091</v>
      </c>
      <c r="N955" s="12">
        <f>Sales_Fact[[#This Row],[Actual Discount]]/Sales_Fact[[#This Row],[Quantity New*Unit Price]]</f>
        <v>1.0000000000000045E-2</v>
      </c>
    </row>
    <row r="956" spans="1:14" x14ac:dyDescent="0.3">
      <c r="A956" t="s">
        <v>2780</v>
      </c>
      <c r="B956" s="1">
        <v>45412</v>
      </c>
      <c r="C956" t="s">
        <v>1527</v>
      </c>
      <c r="D956" t="s">
        <v>1557</v>
      </c>
      <c r="E956" t="s">
        <v>1804</v>
      </c>
      <c r="F956">
        <v>2</v>
      </c>
      <c r="G956" s="4">
        <f>IF(ISBLANK(Sales_Fact[[#This Row],[Quantity]]),AVERAGEIF(E:E,Sales_Fact[[#This Row],[Store_ID]],F:F),Sales_Fact[[#This Row],[Quantity]])</f>
        <v>2</v>
      </c>
      <c r="H956">
        <v>824.34</v>
      </c>
      <c r="I956">
        <v>0.1</v>
      </c>
      <c r="J956" t="s">
        <v>1829</v>
      </c>
      <c r="K956" s="10">
        <v>1483.8119999999999</v>
      </c>
      <c r="L956" s="12">
        <f>Sales_Fact[[#This Row],[Quantity New]]*Sales_Fact[[#This Row],[Unit_Price]]</f>
        <v>1648.68</v>
      </c>
      <c r="M956" s="12">
        <f>Sales_Fact[[#This Row],[Quantity New*Unit Price]]-Sales_Fact[[#This Row],[Total_Amount]]</f>
        <v>164.86800000000017</v>
      </c>
      <c r="N956" s="12">
        <f>Sales_Fact[[#This Row],[Actual Discount]]/Sales_Fact[[#This Row],[Quantity New*Unit Price]]</f>
        <v>0.1000000000000001</v>
      </c>
    </row>
    <row r="957" spans="1:14" x14ac:dyDescent="0.3">
      <c r="A957" t="s">
        <v>2781</v>
      </c>
      <c r="B957" s="1">
        <v>45349</v>
      </c>
      <c r="C957" t="s">
        <v>396</v>
      </c>
      <c r="D957" t="s">
        <v>1666</v>
      </c>
      <c r="E957" t="s">
        <v>1782</v>
      </c>
      <c r="F957">
        <v>1</v>
      </c>
      <c r="G957" s="4">
        <f>IF(ISBLANK(Sales_Fact[[#This Row],[Quantity]]),AVERAGEIF(E:E,Sales_Fact[[#This Row],[Store_ID]],F:F),Sales_Fact[[#This Row],[Quantity]])</f>
        <v>1</v>
      </c>
      <c r="H957">
        <v>437.12</v>
      </c>
      <c r="I957">
        <v>0.21</v>
      </c>
      <c r="J957" t="s">
        <v>1824</v>
      </c>
      <c r="K957" s="10">
        <v>345.32479999999998</v>
      </c>
      <c r="L957" s="12">
        <f>Sales_Fact[[#This Row],[Quantity New]]*Sales_Fact[[#This Row],[Unit_Price]]</f>
        <v>437.12</v>
      </c>
      <c r="M957" s="12">
        <f>Sales_Fact[[#This Row],[Quantity New*Unit Price]]-Sales_Fact[[#This Row],[Total_Amount]]</f>
        <v>91.795200000000023</v>
      </c>
      <c r="N957" s="12">
        <f>Sales_Fact[[#This Row],[Actual Discount]]/Sales_Fact[[#This Row],[Quantity New*Unit Price]]</f>
        <v>0.21000000000000005</v>
      </c>
    </row>
    <row r="958" spans="1:14" x14ac:dyDescent="0.3">
      <c r="A958" t="s">
        <v>2782</v>
      </c>
      <c r="B958" s="1">
        <v>45486</v>
      </c>
      <c r="C958" t="s">
        <v>1118</v>
      </c>
      <c r="D958" t="s">
        <v>1724</v>
      </c>
      <c r="E958" t="s">
        <v>1776</v>
      </c>
      <c r="F958">
        <v>3</v>
      </c>
      <c r="G958" s="4">
        <f>IF(ISBLANK(Sales_Fact[[#This Row],[Quantity]]),AVERAGEIF(E:E,Sales_Fact[[#This Row],[Store_ID]],F:F),Sales_Fact[[#This Row],[Quantity]])</f>
        <v>3</v>
      </c>
      <c r="H958">
        <v>23.37</v>
      </c>
      <c r="I958">
        <v>0.15</v>
      </c>
      <c r="J958" t="s">
        <v>1826</v>
      </c>
      <c r="K958" s="10">
        <v>59.593499999999999</v>
      </c>
      <c r="L958" s="12">
        <f>Sales_Fact[[#This Row],[Quantity New]]*Sales_Fact[[#This Row],[Unit_Price]]</f>
        <v>70.11</v>
      </c>
      <c r="M958" s="12">
        <f>Sales_Fact[[#This Row],[Quantity New*Unit Price]]-Sales_Fact[[#This Row],[Total_Amount]]</f>
        <v>10.516500000000001</v>
      </c>
      <c r="N958" s="12">
        <f>Sales_Fact[[#This Row],[Actual Discount]]/Sales_Fact[[#This Row],[Quantity New*Unit Price]]</f>
        <v>0.15000000000000002</v>
      </c>
    </row>
    <row r="959" spans="1:14" x14ac:dyDescent="0.3">
      <c r="A959" t="s">
        <v>2783</v>
      </c>
      <c r="B959" s="1">
        <v>45761</v>
      </c>
      <c r="C959" t="s">
        <v>616</v>
      </c>
      <c r="D959" t="s">
        <v>1620</v>
      </c>
      <c r="E959" t="s">
        <v>1782</v>
      </c>
      <c r="F959">
        <v>1</v>
      </c>
      <c r="G959" s="4">
        <f>IF(ISBLANK(Sales_Fact[[#This Row],[Quantity]]),AVERAGEIF(E:E,Sales_Fact[[#This Row],[Store_ID]],F:F),Sales_Fact[[#This Row],[Quantity]])</f>
        <v>1</v>
      </c>
      <c r="H959">
        <v>579.69000000000005</v>
      </c>
      <c r="I959">
        <v>0.02</v>
      </c>
      <c r="J959" t="s">
        <v>1824</v>
      </c>
      <c r="K959" s="10">
        <v>568.09620000000007</v>
      </c>
      <c r="L959" s="12">
        <f>Sales_Fact[[#This Row],[Quantity New]]*Sales_Fact[[#This Row],[Unit_Price]]</f>
        <v>579.69000000000005</v>
      </c>
      <c r="M959" s="12">
        <f>Sales_Fact[[#This Row],[Quantity New*Unit Price]]-Sales_Fact[[#This Row],[Total_Amount]]</f>
        <v>11.593799999999987</v>
      </c>
      <c r="N959" s="12">
        <f>Sales_Fact[[#This Row],[Actual Discount]]/Sales_Fact[[#This Row],[Quantity New*Unit Price]]</f>
        <v>1.9999999999999976E-2</v>
      </c>
    </row>
    <row r="960" spans="1:14" x14ac:dyDescent="0.3">
      <c r="A960" t="s">
        <v>2784</v>
      </c>
      <c r="B960" s="1">
        <v>45639</v>
      </c>
      <c r="C960" t="s">
        <v>1334</v>
      </c>
      <c r="D960" t="s">
        <v>1704</v>
      </c>
      <c r="E960" t="s">
        <v>1799</v>
      </c>
      <c r="F960">
        <v>3</v>
      </c>
      <c r="G960" s="4">
        <f>IF(ISBLANK(Sales_Fact[[#This Row],[Quantity]]),AVERAGEIF(E:E,Sales_Fact[[#This Row],[Store_ID]],F:F),Sales_Fact[[#This Row],[Quantity]])</f>
        <v>3</v>
      </c>
      <c r="H960">
        <v>240.51</v>
      </c>
      <c r="I960">
        <v>7.0000000000000007E-2</v>
      </c>
      <c r="J960" t="s">
        <v>1824</v>
      </c>
      <c r="K960" s="10">
        <v>671.02289999999994</v>
      </c>
      <c r="L960" s="12">
        <f>Sales_Fact[[#This Row],[Quantity New]]*Sales_Fact[[#This Row],[Unit_Price]]</f>
        <v>721.53</v>
      </c>
      <c r="M960" s="12">
        <f>Sales_Fact[[#This Row],[Quantity New*Unit Price]]-Sales_Fact[[#This Row],[Total_Amount]]</f>
        <v>50.507100000000037</v>
      </c>
      <c r="N960" s="12">
        <f>Sales_Fact[[#This Row],[Actual Discount]]/Sales_Fact[[#This Row],[Quantity New*Unit Price]]</f>
        <v>7.0000000000000048E-2</v>
      </c>
    </row>
    <row r="961" spans="1:14" x14ac:dyDescent="0.3">
      <c r="A961" t="s">
        <v>2785</v>
      </c>
      <c r="B961" s="1">
        <v>45893</v>
      </c>
      <c r="C961" t="s">
        <v>1193</v>
      </c>
      <c r="D961" t="s">
        <v>1598</v>
      </c>
      <c r="E961" t="s">
        <v>1799</v>
      </c>
      <c r="F961">
        <v>2</v>
      </c>
      <c r="G961" s="4">
        <f>IF(ISBLANK(Sales_Fact[[#This Row],[Quantity]]),AVERAGEIF(E:E,Sales_Fact[[#This Row],[Store_ID]],F:F),Sales_Fact[[#This Row],[Quantity]])</f>
        <v>2</v>
      </c>
      <c r="H961">
        <v>855.4</v>
      </c>
      <c r="I961">
        <v>0.08</v>
      </c>
      <c r="J961" t="s">
        <v>1829</v>
      </c>
      <c r="K961" s="10">
        <v>1573.9359999999999</v>
      </c>
      <c r="L961" s="12">
        <f>Sales_Fact[[#This Row],[Quantity New]]*Sales_Fact[[#This Row],[Unit_Price]]</f>
        <v>1710.8</v>
      </c>
      <c r="M961" s="12">
        <f>Sales_Fact[[#This Row],[Quantity New*Unit Price]]-Sales_Fact[[#This Row],[Total_Amount]]</f>
        <v>136.86400000000003</v>
      </c>
      <c r="N961" s="12">
        <f>Sales_Fact[[#This Row],[Actual Discount]]/Sales_Fact[[#This Row],[Quantity New*Unit Price]]</f>
        <v>8.0000000000000016E-2</v>
      </c>
    </row>
    <row r="962" spans="1:14" x14ac:dyDescent="0.3">
      <c r="A962" t="s">
        <v>2786</v>
      </c>
      <c r="B962" s="1">
        <v>45227</v>
      </c>
      <c r="C962" t="s">
        <v>40</v>
      </c>
      <c r="D962" t="s">
        <v>1728</v>
      </c>
      <c r="E962" t="s">
        <v>1779</v>
      </c>
      <c r="F962">
        <v>1</v>
      </c>
      <c r="G962" s="4">
        <f>IF(ISBLANK(Sales_Fact[[#This Row],[Quantity]]),AVERAGEIF(E:E,Sales_Fact[[#This Row],[Store_ID]],F:F),Sales_Fact[[#This Row],[Quantity]])</f>
        <v>1</v>
      </c>
      <c r="H962">
        <v>537.26</v>
      </c>
      <c r="I962">
        <v>0.09</v>
      </c>
      <c r="J962" t="s">
        <v>1824</v>
      </c>
      <c r="K962" s="10">
        <v>488.90660000000003</v>
      </c>
      <c r="L962" s="12">
        <f>Sales_Fact[[#This Row],[Quantity New]]*Sales_Fact[[#This Row],[Unit_Price]]</f>
        <v>537.26</v>
      </c>
      <c r="M962" s="12">
        <f>Sales_Fact[[#This Row],[Quantity New*Unit Price]]-Sales_Fact[[#This Row],[Total_Amount]]</f>
        <v>48.353399999999965</v>
      </c>
      <c r="N962" s="12">
        <f>Sales_Fact[[#This Row],[Actual Discount]]/Sales_Fact[[#This Row],[Quantity New*Unit Price]]</f>
        <v>8.9999999999999941E-2</v>
      </c>
    </row>
    <row r="963" spans="1:14" x14ac:dyDescent="0.3">
      <c r="A963" t="s">
        <v>2787</v>
      </c>
      <c r="B963" s="1">
        <v>45637</v>
      </c>
      <c r="C963" t="s">
        <v>1199</v>
      </c>
      <c r="D963" t="s">
        <v>1650</v>
      </c>
      <c r="E963" t="s">
        <v>1789</v>
      </c>
      <c r="F963">
        <v>3</v>
      </c>
      <c r="G963" s="4">
        <f>IF(ISBLANK(Sales_Fact[[#This Row],[Quantity]]),AVERAGEIF(E:E,Sales_Fact[[#This Row],[Store_ID]],F:F),Sales_Fact[[#This Row],[Quantity]])</f>
        <v>3</v>
      </c>
      <c r="H963">
        <v>918.26</v>
      </c>
      <c r="I963">
        <v>0.17</v>
      </c>
      <c r="J963" t="s">
        <v>1829</v>
      </c>
      <c r="K963" s="10">
        <v>2286.4674</v>
      </c>
      <c r="L963" s="12">
        <f>Sales_Fact[[#This Row],[Quantity New]]*Sales_Fact[[#This Row],[Unit_Price]]</f>
        <v>2754.7799999999997</v>
      </c>
      <c r="M963" s="12">
        <f>Sales_Fact[[#This Row],[Quantity New*Unit Price]]-Sales_Fact[[#This Row],[Total_Amount]]</f>
        <v>468.31259999999975</v>
      </c>
      <c r="N963" s="12">
        <f>Sales_Fact[[#This Row],[Actual Discount]]/Sales_Fact[[#This Row],[Quantity New*Unit Price]]</f>
        <v>0.16999999999999993</v>
      </c>
    </row>
    <row r="964" spans="1:14" x14ac:dyDescent="0.3">
      <c r="A964" t="s">
        <v>2788</v>
      </c>
      <c r="B964" s="1">
        <v>45472</v>
      </c>
      <c r="C964" t="s">
        <v>341</v>
      </c>
      <c r="D964" t="s">
        <v>1557</v>
      </c>
      <c r="E964" t="s">
        <v>1786</v>
      </c>
      <c r="F964">
        <v>4</v>
      </c>
      <c r="G964" s="4">
        <f>IF(ISBLANK(Sales_Fact[[#This Row],[Quantity]]),AVERAGEIF(E:E,Sales_Fact[[#This Row],[Store_ID]],F:F),Sales_Fact[[#This Row],[Quantity]])</f>
        <v>4</v>
      </c>
      <c r="H964">
        <v>579.70000000000005</v>
      </c>
      <c r="I964">
        <v>0.18</v>
      </c>
      <c r="J964" t="s">
        <v>1826</v>
      </c>
      <c r="K964" s="10">
        <v>1901.4159999999999</v>
      </c>
      <c r="L964" s="12">
        <f>Sales_Fact[[#This Row],[Quantity New]]*Sales_Fact[[#This Row],[Unit_Price]]</f>
        <v>2318.8000000000002</v>
      </c>
      <c r="M964" s="12">
        <f>Sales_Fact[[#This Row],[Quantity New*Unit Price]]-Sales_Fact[[#This Row],[Total_Amount]]</f>
        <v>417.38400000000024</v>
      </c>
      <c r="N964" s="12">
        <f>Sales_Fact[[#This Row],[Actual Discount]]/Sales_Fact[[#This Row],[Quantity New*Unit Price]]</f>
        <v>0.18000000000000008</v>
      </c>
    </row>
    <row r="965" spans="1:14" x14ac:dyDescent="0.3">
      <c r="A965" t="s">
        <v>2789</v>
      </c>
      <c r="B965" s="1">
        <v>45710</v>
      </c>
      <c r="C965" t="s">
        <v>490</v>
      </c>
      <c r="D965" t="s">
        <v>1634</v>
      </c>
      <c r="E965" t="s">
        <v>1776</v>
      </c>
      <c r="F965">
        <v>1</v>
      </c>
      <c r="G965" s="4">
        <f>IF(ISBLANK(Sales_Fact[[#This Row],[Quantity]]),AVERAGEIF(E:E,Sales_Fact[[#This Row],[Store_ID]],F:F),Sales_Fact[[#This Row],[Quantity]])</f>
        <v>1</v>
      </c>
      <c r="H965">
        <v>824.32</v>
      </c>
      <c r="I965">
        <v>0.18</v>
      </c>
      <c r="J965" t="s">
        <v>1824</v>
      </c>
      <c r="K965" s="10">
        <v>675.94240000000013</v>
      </c>
      <c r="L965" s="12">
        <f>Sales_Fact[[#This Row],[Quantity New]]*Sales_Fact[[#This Row],[Unit_Price]]</f>
        <v>824.32</v>
      </c>
      <c r="M965" s="12">
        <f>Sales_Fact[[#This Row],[Quantity New*Unit Price]]-Sales_Fact[[#This Row],[Total_Amount]]</f>
        <v>148.37759999999992</v>
      </c>
      <c r="N965" s="12">
        <f>Sales_Fact[[#This Row],[Actual Discount]]/Sales_Fact[[#This Row],[Quantity New*Unit Price]]</f>
        <v>0.17999999999999988</v>
      </c>
    </row>
    <row r="966" spans="1:14" x14ac:dyDescent="0.3">
      <c r="A966" t="s">
        <v>2790</v>
      </c>
      <c r="B966" s="1">
        <v>45682</v>
      </c>
      <c r="C966" t="s">
        <v>384</v>
      </c>
      <c r="D966" t="s">
        <v>1640</v>
      </c>
      <c r="E966" t="s">
        <v>1801</v>
      </c>
      <c r="F966">
        <v>4</v>
      </c>
      <c r="G966" s="4">
        <f>IF(ISBLANK(Sales_Fact[[#This Row],[Quantity]]),AVERAGEIF(E:E,Sales_Fact[[#This Row],[Store_ID]],F:F),Sales_Fact[[#This Row],[Quantity]])</f>
        <v>4</v>
      </c>
      <c r="H966">
        <v>614.99</v>
      </c>
      <c r="I966">
        <v>0.16</v>
      </c>
      <c r="J966" t="s">
        <v>1826</v>
      </c>
      <c r="K966" s="10">
        <v>2066.3663999999999</v>
      </c>
      <c r="L966" s="12">
        <f>Sales_Fact[[#This Row],[Quantity New]]*Sales_Fact[[#This Row],[Unit_Price]]</f>
        <v>2459.96</v>
      </c>
      <c r="M966" s="12">
        <f>Sales_Fact[[#This Row],[Quantity New*Unit Price]]-Sales_Fact[[#This Row],[Total_Amount]]</f>
        <v>393.59360000000015</v>
      </c>
      <c r="N966" s="12">
        <f>Sales_Fact[[#This Row],[Actual Discount]]/Sales_Fact[[#This Row],[Quantity New*Unit Price]]</f>
        <v>0.16000000000000006</v>
      </c>
    </row>
    <row r="967" spans="1:14" x14ac:dyDescent="0.3">
      <c r="A967" t="s">
        <v>2791</v>
      </c>
      <c r="B967" s="1">
        <v>45730</v>
      </c>
      <c r="C967" t="s">
        <v>441</v>
      </c>
      <c r="D967" t="s">
        <v>1672</v>
      </c>
      <c r="E967" t="s">
        <v>1752</v>
      </c>
      <c r="F967">
        <v>4</v>
      </c>
      <c r="G967" s="4">
        <f>IF(ISBLANK(Sales_Fact[[#This Row],[Quantity]]),AVERAGEIF(E:E,Sales_Fact[[#This Row],[Store_ID]],F:F),Sales_Fact[[#This Row],[Quantity]])</f>
        <v>4</v>
      </c>
      <c r="H967">
        <v>189.21</v>
      </c>
      <c r="I967">
        <v>0.06</v>
      </c>
      <c r="J967" t="s">
        <v>1829</v>
      </c>
      <c r="K967" s="10">
        <v>711.42959999999994</v>
      </c>
      <c r="L967" s="12">
        <f>Sales_Fact[[#This Row],[Quantity New]]*Sales_Fact[[#This Row],[Unit_Price]]</f>
        <v>756.84</v>
      </c>
      <c r="M967" s="12">
        <f>Sales_Fact[[#This Row],[Quantity New*Unit Price]]-Sales_Fact[[#This Row],[Total_Amount]]</f>
        <v>45.410400000000095</v>
      </c>
      <c r="N967" s="12">
        <f>Sales_Fact[[#This Row],[Actual Discount]]/Sales_Fact[[#This Row],[Quantity New*Unit Price]]</f>
        <v>6.0000000000000123E-2</v>
      </c>
    </row>
    <row r="968" spans="1:14" x14ac:dyDescent="0.3">
      <c r="A968" t="s">
        <v>2792</v>
      </c>
      <c r="B968" s="1">
        <v>45629</v>
      </c>
      <c r="C968" t="s">
        <v>517</v>
      </c>
      <c r="D968" t="s">
        <v>1672</v>
      </c>
      <c r="E968" t="s">
        <v>1799</v>
      </c>
      <c r="F968">
        <v>2</v>
      </c>
      <c r="G968" s="4">
        <f>IF(ISBLANK(Sales_Fact[[#This Row],[Quantity]]),AVERAGEIF(E:E,Sales_Fact[[#This Row],[Store_ID]],F:F),Sales_Fact[[#This Row],[Quantity]])</f>
        <v>2</v>
      </c>
      <c r="H968">
        <v>233.33</v>
      </c>
      <c r="I968">
        <v>0.05</v>
      </c>
      <c r="J968" t="s">
        <v>1824</v>
      </c>
      <c r="K968" s="10">
        <v>443.327</v>
      </c>
      <c r="L968" s="12">
        <f>Sales_Fact[[#This Row],[Quantity New]]*Sales_Fact[[#This Row],[Unit_Price]]</f>
        <v>466.66</v>
      </c>
      <c r="M968" s="12">
        <f>Sales_Fact[[#This Row],[Quantity New*Unit Price]]-Sales_Fact[[#This Row],[Total_Amount]]</f>
        <v>23.333000000000027</v>
      </c>
      <c r="N968" s="12">
        <f>Sales_Fact[[#This Row],[Actual Discount]]/Sales_Fact[[#This Row],[Quantity New*Unit Price]]</f>
        <v>5.0000000000000051E-2</v>
      </c>
    </row>
    <row r="969" spans="1:14" x14ac:dyDescent="0.3">
      <c r="A969" t="s">
        <v>2793</v>
      </c>
      <c r="B969" s="1">
        <v>45783</v>
      </c>
      <c r="C969" t="s">
        <v>794</v>
      </c>
      <c r="D969" t="s">
        <v>1626</v>
      </c>
      <c r="E969" t="s">
        <v>1810</v>
      </c>
      <c r="F969">
        <v>3</v>
      </c>
      <c r="G969" s="4">
        <f>IF(ISBLANK(Sales_Fact[[#This Row],[Quantity]]),AVERAGEIF(E:E,Sales_Fact[[#This Row],[Store_ID]],F:F),Sales_Fact[[#This Row],[Quantity]])</f>
        <v>3</v>
      </c>
      <c r="H969">
        <v>529.89</v>
      </c>
      <c r="I969">
        <v>0.21</v>
      </c>
      <c r="J969" t="s">
        <v>1824</v>
      </c>
      <c r="K969" s="10">
        <v>1255.8393000000001</v>
      </c>
      <c r="L969" s="12">
        <f>Sales_Fact[[#This Row],[Quantity New]]*Sales_Fact[[#This Row],[Unit_Price]]</f>
        <v>1589.67</v>
      </c>
      <c r="M969" s="12">
        <f>Sales_Fact[[#This Row],[Quantity New*Unit Price]]-Sales_Fact[[#This Row],[Total_Amount]]</f>
        <v>333.83069999999998</v>
      </c>
      <c r="N969" s="12">
        <f>Sales_Fact[[#This Row],[Actual Discount]]/Sales_Fact[[#This Row],[Quantity New*Unit Price]]</f>
        <v>0.20999999999999996</v>
      </c>
    </row>
    <row r="970" spans="1:14" x14ac:dyDescent="0.3">
      <c r="A970" t="s">
        <v>2794</v>
      </c>
      <c r="B970" s="1">
        <v>45518</v>
      </c>
      <c r="C970" t="s">
        <v>1504</v>
      </c>
      <c r="D970" t="s">
        <v>1732</v>
      </c>
      <c r="E970" t="s">
        <v>1757</v>
      </c>
      <c r="F970">
        <v>2</v>
      </c>
      <c r="G970" s="4">
        <f>IF(ISBLANK(Sales_Fact[[#This Row],[Quantity]]),AVERAGEIF(E:E,Sales_Fact[[#This Row],[Store_ID]],F:F),Sales_Fact[[#This Row],[Quantity]])</f>
        <v>2</v>
      </c>
      <c r="H970">
        <v>954.1</v>
      </c>
      <c r="I970">
        <v>0.17</v>
      </c>
      <c r="J970" t="s">
        <v>1826</v>
      </c>
      <c r="K970" s="10">
        <v>1583.806</v>
      </c>
      <c r="L970" s="12">
        <f>Sales_Fact[[#This Row],[Quantity New]]*Sales_Fact[[#This Row],[Unit_Price]]</f>
        <v>1908.2</v>
      </c>
      <c r="M970" s="12">
        <f>Sales_Fact[[#This Row],[Quantity New*Unit Price]]-Sales_Fact[[#This Row],[Total_Amount]]</f>
        <v>324.39400000000001</v>
      </c>
      <c r="N970" s="12">
        <f>Sales_Fact[[#This Row],[Actual Discount]]/Sales_Fact[[#This Row],[Quantity New*Unit Price]]</f>
        <v>0.17</v>
      </c>
    </row>
    <row r="971" spans="1:14" x14ac:dyDescent="0.3">
      <c r="A971" t="s">
        <v>2795</v>
      </c>
      <c r="B971" s="1">
        <v>45274</v>
      </c>
      <c r="C971" t="s">
        <v>1017</v>
      </c>
      <c r="D971" t="s">
        <v>1678</v>
      </c>
      <c r="E971" t="s">
        <v>1779</v>
      </c>
      <c r="F971">
        <v>1</v>
      </c>
      <c r="G971" s="4">
        <f>IF(ISBLANK(Sales_Fact[[#This Row],[Quantity]]),AVERAGEIF(E:E,Sales_Fact[[#This Row],[Store_ID]],F:F),Sales_Fact[[#This Row],[Quantity]])</f>
        <v>1</v>
      </c>
      <c r="H971">
        <v>370.04</v>
      </c>
      <c r="I971">
        <v>0.04</v>
      </c>
      <c r="J971" t="s">
        <v>1829</v>
      </c>
      <c r="K971" s="10">
        <v>355.23840000000001</v>
      </c>
      <c r="L971" s="12">
        <f>Sales_Fact[[#This Row],[Quantity New]]*Sales_Fact[[#This Row],[Unit_Price]]</f>
        <v>370.04</v>
      </c>
      <c r="M971" s="12">
        <f>Sales_Fact[[#This Row],[Quantity New*Unit Price]]-Sales_Fact[[#This Row],[Total_Amount]]</f>
        <v>14.801600000000008</v>
      </c>
      <c r="N971" s="12">
        <f>Sales_Fact[[#This Row],[Actual Discount]]/Sales_Fact[[#This Row],[Quantity New*Unit Price]]</f>
        <v>4.0000000000000022E-2</v>
      </c>
    </row>
    <row r="972" spans="1:14" x14ac:dyDescent="0.3">
      <c r="A972" t="s">
        <v>2796</v>
      </c>
      <c r="B972" s="1">
        <v>45297</v>
      </c>
      <c r="C972" t="s">
        <v>227</v>
      </c>
      <c r="D972" t="s">
        <v>1740</v>
      </c>
      <c r="E972" t="s">
        <v>1813</v>
      </c>
      <c r="F972">
        <v>4</v>
      </c>
      <c r="G972" s="4">
        <f>IF(ISBLANK(Sales_Fact[[#This Row],[Quantity]]),AVERAGEIF(E:E,Sales_Fact[[#This Row],[Store_ID]],F:F),Sales_Fact[[#This Row],[Quantity]])</f>
        <v>4</v>
      </c>
      <c r="H972">
        <v>492.71</v>
      </c>
      <c r="I972">
        <v>0.08</v>
      </c>
      <c r="J972" t="s">
        <v>1824</v>
      </c>
      <c r="K972" s="10">
        <v>1813.1728000000001</v>
      </c>
      <c r="L972" s="12">
        <f>Sales_Fact[[#This Row],[Quantity New]]*Sales_Fact[[#This Row],[Unit_Price]]</f>
        <v>1970.84</v>
      </c>
      <c r="M972" s="12">
        <f>Sales_Fact[[#This Row],[Quantity New*Unit Price]]-Sales_Fact[[#This Row],[Total_Amount]]</f>
        <v>157.66719999999987</v>
      </c>
      <c r="N972" s="12">
        <f>Sales_Fact[[#This Row],[Actual Discount]]/Sales_Fact[[#This Row],[Quantity New*Unit Price]]</f>
        <v>7.9999999999999932E-2</v>
      </c>
    </row>
    <row r="973" spans="1:14" x14ac:dyDescent="0.3">
      <c r="A973" t="s">
        <v>2797</v>
      </c>
      <c r="B973" s="1">
        <v>45530</v>
      </c>
      <c r="C973" t="s">
        <v>890</v>
      </c>
      <c r="D973" t="s">
        <v>1730</v>
      </c>
      <c r="E973" t="s">
        <v>1797</v>
      </c>
      <c r="F973">
        <v>4</v>
      </c>
      <c r="G973" s="4">
        <f>IF(ISBLANK(Sales_Fact[[#This Row],[Quantity]]),AVERAGEIF(E:E,Sales_Fact[[#This Row],[Store_ID]],F:F),Sales_Fact[[#This Row],[Quantity]])</f>
        <v>4</v>
      </c>
      <c r="H973">
        <v>853.26</v>
      </c>
      <c r="I973">
        <v>0.24</v>
      </c>
      <c r="J973" t="s">
        <v>1829</v>
      </c>
      <c r="K973" s="10">
        <v>2593.9104000000002</v>
      </c>
      <c r="L973" s="12">
        <f>Sales_Fact[[#This Row],[Quantity New]]*Sales_Fact[[#This Row],[Unit_Price]]</f>
        <v>3413.04</v>
      </c>
      <c r="M973" s="12">
        <f>Sales_Fact[[#This Row],[Quantity New*Unit Price]]-Sales_Fact[[#This Row],[Total_Amount]]</f>
        <v>819.12959999999975</v>
      </c>
      <c r="N973" s="12">
        <f>Sales_Fact[[#This Row],[Actual Discount]]/Sales_Fact[[#This Row],[Quantity New*Unit Price]]</f>
        <v>0.23999999999999994</v>
      </c>
    </row>
    <row r="974" spans="1:14" x14ac:dyDescent="0.3">
      <c r="A974" t="s">
        <v>2798</v>
      </c>
      <c r="B974" s="1">
        <v>45740</v>
      </c>
      <c r="C974" t="s">
        <v>1263</v>
      </c>
      <c r="D974" t="s">
        <v>1551</v>
      </c>
      <c r="E974" t="s">
        <v>1804</v>
      </c>
      <c r="F974">
        <v>1</v>
      </c>
      <c r="G974" s="4">
        <f>IF(ISBLANK(Sales_Fact[[#This Row],[Quantity]]),AVERAGEIF(E:E,Sales_Fact[[#This Row],[Store_ID]],F:F),Sales_Fact[[#This Row],[Quantity]])</f>
        <v>1</v>
      </c>
      <c r="H974">
        <v>402.47</v>
      </c>
      <c r="I974">
        <v>0.19</v>
      </c>
      <c r="J974" t="s">
        <v>1826</v>
      </c>
      <c r="K974" s="10">
        <v>326.00070000000011</v>
      </c>
      <c r="L974" s="12">
        <f>Sales_Fact[[#This Row],[Quantity New]]*Sales_Fact[[#This Row],[Unit_Price]]</f>
        <v>402.47</v>
      </c>
      <c r="M974" s="12">
        <f>Sales_Fact[[#This Row],[Quantity New*Unit Price]]-Sales_Fact[[#This Row],[Total_Amount]]</f>
        <v>76.469299999999919</v>
      </c>
      <c r="N974" s="12">
        <f>Sales_Fact[[#This Row],[Actual Discount]]/Sales_Fact[[#This Row],[Quantity New*Unit Price]]</f>
        <v>0.18999999999999978</v>
      </c>
    </row>
    <row r="975" spans="1:14" x14ac:dyDescent="0.3">
      <c r="A975" t="s">
        <v>2799</v>
      </c>
      <c r="B975" s="1">
        <v>45311</v>
      </c>
      <c r="C975" t="s">
        <v>1252</v>
      </c>
      <c r="D975" t="s">
        <v>1656</v>
      </c>
      <c r="E975" t="s">
        <v>1810</v>
      </c>
      <c r="F975">
        <v>2</v>
      </c>
      <c r="G975" s="4">
        <f>IF(ISBLANK(Sales_Fact[[#This Row],[Quantity]]),AVERAGEIF(E:E,Sales_Fact[[#This Row],[Store_ID]],F:F),Sales_Fact[[#This Row],[Quantity]])</f>
        <v>2</v>
      </c>
      <c r="H975">
        <v>528.29999999999995</v>
      </c>
      <c r="I975">
        <v>0.24</v>
      </c>
      <c r="J975" t="s">
        <v>1824</v>
      </c>
      <c r="K975" s="10">
        <v>803.01599999999996</v>
      </c>
      <c r="L975" s="12">
        <f>Sales_Fact[[#This Row],[Quantity New]]*Sales_Fact[[#This Row],[Unit_Price]]</f>
        <v>1056.5999999999999</v>
      </c>
      <c r="M975" s="12">
        <f>Sales_Fact[[#This Row],[Quantity New*Unit Price]]-Sales_Fact[[#This Row],[Total_Amount]]</f>
        <v>253.58399999999995</v>
      </c>
      <c r="N975" s="12">
        <f>Sales_Fact[[#This Row],[Actual Discount]]/Sales_Fact[[#This Row],[Quantity New*Unit Price]]</f>
        <v>0.23999999999999996</v>
      </c>
    </row>
    <row r="976" spans="1:14" x14ac:dyDescent="0.3">
      <c r="A976" t="s">
        <v>2800</v>
      </c>
      <c r="B976" s="1">
        <v>45667</v>
      </c>
      <c r="C976" t="s">
        <v>1374</v>
      </c>
      <c r="D976" t="s">
        <v>1568</v>
      </c>
      <c r="E976" t="s">
        <v>1776</v>
      </c>
      <c r="F976">
        <v>4</v>
      </c>
      <c r="G976" s="4">
        <f>IF(ISBLANK(Sales_Fact[[#This Row],[Quantity]]),AVERAGEIF(E:E,Sales_Fact[[#This Row],[Store_ID]],F:F),Sales_Fact[[#This Row],[Quantity]])</f>
        <v>4</v>
      </c>
      <c r="H976">
        <v>599.85</v>
      </c>
      <c r="I976">
        <v>0.25</v>
      </c>
      <c r="J976" t="s">
        <v>1824</v>
      </c>
      <c r="K976" s="10">
        <v>1799.55</v>
      </c>
      <c r="L976" s="12">
        <f>Sales_Fact[[#This Row],[Quantity New]]*Sales_Fact[[#This Row],[Unit_Price]]</f>
        <v>2399.4</v>
      </c>
      <c r="M976" s="12">
        <f>Sales_Fact[[#This Row],[Quantity New*Unit Price]]-Sales_Fact[[#This Row],[Total_Amount]]</f>
        <v>599.85000000000014</v>
      </c>
      <c r="N976" s="12">
        <f>Sales_Fact[[#This Row],[Actual Discount]]/Sales_Fact[[#This Row],[Quantity New*Unit Price]]</f>
        <v>0.25000000000000006</v>
      </c>
    </row>
    <row r="977" spans="1:14" x14ac:dyDescent="0.3">
      <c r="A977" t="s">
        <v>2801</v>
      </c>
      <c r="B977" s="1">
        <v>45281</v>
      </c>
      <c r="C977" t="s">
        <v>957</v>
      </c>
      <c r="D977" t="s">
        <v>1580</v>
      </c>
      <c r="E977" t="s">
        <v>1786</v>
      </c>
      <c r="F977">
        <v>2</v>
      </c>
      <c r="G977" s="4">
        <f>IF(ISBLANK(Sales_Fact[[#This Row],[Quantity]]),AVERAGEIF(E:E,Sales_Fact[[#This Row],[Store_ID]],F:F),Sales_Fact[[#This Row],[Quantity]])</f>
        <v>2</v>
      </c>
      <c r="H977">
        <v>61.42</v>
      </c>
      <c r="I977">
        <v>0.08</v>
      </c>
      <c r="J977" t="s">
        <v>1826</v>
      </c>
      <c r="K977" s="10">
        <v>113.0128</v>
      </c>
      <c r="L977" s="12">
        <f>Sales_Fact[[#This Row],[Quantity New]]*Sales_Fact[[#This Row],[Unit_Price]]</f>
        <v>122.84</v>
      </c>
      <c r="M977" s="12">
        <f>Sales_Fact[[#This Row],[Quantity New*Unit Price]]-Sales_Fact[[#This Row],[Total_Amount]]</f>
        <v>9.8272000000000048</v>
      </c>
      <c r="N977" s="12">
        <f>Sales_Fact[[#This Row],[Actual Discount]]/Sales_Fact[[#This Row],[Quantity New*Unit Price]]</f>
        <v>8.0000000000000043E-2</v>
      </c>
    </row>
    <row r="978" spans="1:14" x14ac:dyDescent="0.3">
      <c r="A978" t="s">
        <v>2802</v>
      </c>
      <c r="B978" s="1">
        <v>45693</v>
      </c>
      <c r="C978" t="s">
        <v>797</v>
      </c>
      <c r="D978" t="s">
        <v>1586</v>
      </c>
      <c r="E978" t="s">
        <v>1789</v>
      </c>
      <c r="F978">
        <v>2</v>
      </c>
      <c r="G978" s="4">
        <f>IF(ISBLANK(Sales_Fact[[#This Row],[Quantity]]),AVERAGEIF(E:E,Sales_Fact[[#This Row],[Store_ID]],F:F),Sales_Fact[[#This Row],[Quantity]])</f>
        <v>2</v>
      </c>
      <c r="H978">
        <v>466.42</v>
      </c>
      <c r="I978">
        <v>0.12</v>
      </c>
      <c r="J978" t="s">
        <v>1826</v>
      </c>
      <c r="K978" s="10">
        <v>820.89920000000006</v>
      </c>
      <c r="L978" s="12">
        <f>Sales_Fact[[#This Row],[Quantity New]]*Sales_Fact[[#This Row],[Unit_Price]]</f>
        <v>932.84</v>
      </c>
      <c r="M978" s="12">
        <f>Sales_Fact[[#This Row],[Quantity New*Unit Price]]-Sales_Fact[[#This Row],[Total_Amount]]</f>
        <v>111.94079999999997</v>
      </c>
      <c r="N978" s="12">
        <f>Sales_Fact[[#This Row],[Actual Discount]]/Sales_Fact[[#This Row],[Quantity New*Unit Price]]</f>
        <v>0.11999999999999997</v>
      </c>
    </row>
    <row r="979" spans="1:14" x14ac:dyDescent="0.3">
      <c r="A979" t="s">
        <v>2803</v>
      </c>
      <c r="B979" s="1">
        <v>45857</v>
      </c>
      <c r="C979" t="s">
        <v>353</v>
      </c>
      <c r="D979" t="s">
        <v>1610</v>
      </c>
      <c r="E979" t="s">
        <v>1773</v>
      </c>
      <c r="F979">
        <v>4</v>
      </c>
      <c r="G979" s="4">
        <f>IF(ISBLANK(Sales_Fact[[#This Row],[Quantity]]),AVERAGEIF(E:E,Sales_Fact[[#This Row],[Store_ID]],F:F),Sales_Fact[[#This Row],[Quantity]])</f>
        <v>4</v>
      </c>
      <c r="H979">
        <v>540.69000000000005</v>
      </c>
      <c r="I979">
        <v>0.09</v>
      </c>
      <c r="J979" t="s">
        <v>1829</v>
      </c>
      <c r="K979" s="10">
        <v>1968.1116</v>
      </c>
      <c r="L979" s="12">
        <f>Sales_Fact[[#This Row],[Quantity New]]*Sales_Fact[[#This Row],[Unit_Price]]</f>
        <v>2162.7600000000002</v>
      </c>
      <c r="M979" s="12">
        <f>Sales_Fact[[#This Row],[Quantity New*Unit Price]]-Sales_Fact[[#This Row],[Total_Amount]]</f>
        <v>194.64840000000027</v>
      </c>
      <c r="N979" s="12">
        <f>Sales_Fact[[#This Row],[Actual Discount]]/Sales_Fact[[#This Row],[Quantity New*Unit Price]]</f>
        <v>9.0000000000000108E-2</v>
      </c>
    </row>
    <row r="980" spans="1:14" x14ac:dyDescent="0.3">
      <c r="A980" t="s">
        <v>2804</v>
      </c>
      <c r="B980" s="1">
        <v>45737</v>
      </c>
      <c r="C980" t="s">
        <v>942</v>
      </c>
      <c r="D980" t="s">
        <v>1586</v>
      </c>
      <c r="E980" t="s">
        <v>1797</v>
      </c>
      <c r="F980">
        <v>3</v>
      </c>
      <c r="G980" s="4">
        <f>IF(ISBLANK(Sales_Fact[[#This Row],[Quantity]]),AVERAGEIF(E:E,Sales_Fact[[#This Row],[Store_ID]],F:F),Sales_Fact[[#This Row],[Quantity]])</f>
        <v>3</v>
      </c>
      <c r="H980">
        <v>677.46</v>
      </c>
      <c r="I980">
        <v>0.05</v>
      </c>
      <c r="J980" t="s">
        <v>1824</v>
      </c>
      <c r="K980" s="10">
        <v>1930.761</v>
      </c>
      <c r="L980" s="12">
        <f>Sales_Fact[[#This Row],[Quantity New]]*Sales_Fact[[#This Row],[Unit_Price]]</f>
        <v>2032.38</v>
      </c>
      <c r="M980" s="12">
        <f>Sales_Fact[[#This Row],[Quantity New*Unit Price]]-Sales_Fact[[#This Row],[Total_Amount]]</f>
        <v>101.61900000000014</v>
      </c>
      <c r="N980" s="12">
        <f>Sales_Fact[[#This Row],[Actual Discount]]/Sales_Fact[[#This Row],[Quantity New*Unit Price]]</f>
        <v>5.0000000000000065E-2</v>
      </c>
    </row>
    <row r="981" spans="1:14" x14ac:dyDescent="0.3">
      <c r="A981" t="s">
        <v>2805</v>
      </c>
      <c r="B981" s="1">
        <v>45771</v>
      </c>
      <c r="C981" t="s">
        <v>1032</v>
      </c>
      <c r="D981" t="s">
        <v>1590</v>
      </c>
      <c r="E981" t="s">
        <v>1757</v>
      </c>
      <c r="F981">
        <v>3</v>
      </c>
      <c r="G981" s="4">
        <f>IF(ISBLANK(Sales_Fact[[#This Row],[Quantity]]),AVERAGEIF(E:E,Sales_Fact[[#This Row],[Store_ID]],F:F),Sales_Fact[[#This Row],[Quantity]])</f>
        <v>3</v>
      </c>
      <c r="H981">
        <v>614.63</v>
      </c>
      <c r="I981">
        <v>0.06</v>
      </c>
      <c r="J981" t="s">
        <v>1826</v>
      </c>
      <c r="K981" s="10">
        <v>1733.2565999999999</v>
      </c>
      <c r="L981" s="12">
        <f>Sales_Fact[[#This Row],[Quantity New]]*Sales_Fact[[#This Row],[Unit_Price]]</f>
        <v>1843.8899999999999</v>
      </c>
      <c r="M981" s="12">
        <f>Sales_Fact[[#This Row],[Quantity New*Unit Price]]-Sales_Fact[[#This Row],[Total_Amount]]</f>
        <v>110.63339999999994</v>
      </c>
      <c r="N981" s="12">
        <f>Sales_Fact[[#This Row],[Actual Discount]]/Sales_Fact[[#This Row],[Quantity New*Unit Price]]</f>
        <v>5.999999999999997E-2</v>
      </c>
    </row>
    <row r="982" spans="1:14" x14ac:dyDescent="0.3">
      <c r="A982" t="s">
        <v>2806</v>
      </c>
      <c r="B982" s="1">
        <v>45272</v>
      </c>
      <c r="C982" t="s">
        <v>746</v>
      </c>
      <c r="D982" t="s">
        <v>1680</v>
      </c>
      <c r="E982" t="s">
        <v>1782</v>
      </c>
      <c r="F982">
        <v>4</v>
      </c>
      <c r="G982" s="4">
        <f>IF(ISBLANK(Sales_Fact[[#This Row],[Quantity]]),AVERAGEIF(E:E,Sales_Fact[[#This Row],[Store_ID]],F:F),Sales_Fact[[#This Row],[Quantity]])</f>
        <v>4</v>
      </c>
      <c r="H982">
        <v>649.52</v>
      </c>
      <c r="I982">
        <v>0.11</v>
      </c>
      <c r="J982" t="s">
        <v>1824</v>
      </c>
      <c r="K982" s="10">
        <v>2312.2912000000001</v>
      </c>
      <c r="L982" s="12">
        <f>Sales_Fact[[#This Row],[Quantity New]]*Sales_Fact[[#This Row],[Unit_Price]]</f>
        <v>2598.08</v>
      </c>
      <c r="M982" s="12">
        <f>Sales_Fact[[#This Row],[Quantity New*Unit Price]]-Sales_Fact[[#This Row],[Total_Amount]]</f>
        <v>285.78879999999981</v>
      </c>
      <c r="N982" s="12">
        <f>Sales_Fact[[#This Row],[Actual Discount]]/Sales_Fact[[#This Row],[Quantity New*Unit Price]]</f>
        <v>0.10999999999999993</v>
      </c>
    </row>
    <row r="983" spans="1:14" x14ac:dyDescent="0.3">
      <c r="A983" t="s">
        <v>2807</v>
      </c>
      <c r="B983" s="1">
        <v>45481</v>
      </c>
      <c r="C983" t="s">
        <v>1377</v>
      </c>
      <c r="D983" t="s">
        <v>1718</v>
      </c>
      <c r="E983" t="s">
        <v>1782</v>
      </c>
      <c r="F983">
        <v>2</v>
      </c>
      <c r="G983" s="4">
        <f>IF(ISBLANK(Sales_Fact[[#This Row],[Quantity]]),AVERAGEIF(E:E,Sales_Fact[[#This Row],[Store_ID]],F:F),Sales_Fact[[#This Row],[Quantity]])</f>
        <v>2</v>
      </c>
      <c r="H983">
        <v>943.93</v>
      </c>
      <c r="I983">
        <v>0.22</v>
      </c>
      <c r="J983" t="s">
        <v>1826</v>
      </c>
      <c r="K983" s="10">
        <v>1472.5308</v>
      </c>
      <c r="L983" s="12">
        <f>Sales_Fact[[#This Row],[Quantity New]]*Sales_Fact[[#This Row],[Unit_Price]]</f>
        <v>1887.86</v>
      </c>
      <c r="M983" s="12">
        <f>Sales_Fact[[#This Row],[Quantity New*Unit Price]]-Sales_Fact[[#This Row],[Total_Amount]]</f>
        <v>415.3291999999999</v>
      </c>
      <c r="N983" s="12">
        <f>Sales_Fact[[#This Row],[Actual Discount]]/Sales_Fact[[#This Row],[Quantity New*Unit Price]]</f>
        <v>0.21999999999999995</v>
      </c>
    </row>
    <row r="984" spans="1:14" x14ac:dyDescent="0.3">
      <c r="A984" t="s">
        <v>2808</v>
      </c>
      <c r="B984" s="1">
        <v>45228</v>
      </c>
      <c r="C984" t="s">
        <v>550</v>
      </c>
      <c r="D984" t="s">
        <v>1610</v>
      </c>
      <c r="E984" t="s">
        <v>1782</v>
      </c>
      <c r="F984">
        <v>4</v>
      </c>
      <c r="G984" s="4">
        <f>IF(ISBLANK(Sales_Fact[[#This Row],[Quantity]]),AVERAGEIF(E:E,Sales_Fact[[#This Row],[Store_ID]],F:F),Sales_Fact[[#This Row],[Quantity]])</f>
        <v>4</v>
      </c>
      <c r="H984">
        <v>538.73</v>
      </c>
      <c r="I984">
        <v>0.03</v>
      </c>
      <c r="J984" t="s">
        <v>1824</v>
      </c>
      <c r="K984" s="10">
        <v>2090.2723999999998</v>
      </c>
      <c r="L984" s="12">
        <f>Sales_Fact[[#This Row],[Quantity New]]*Sales_Fact[[#This Row],[Unit_Price]]</f>
        <v>2154.92</v>
      </c>
      <c r="M984" s="12">
        <f>Sales_Fact[[#This Row],[Quantity New*Unit Price]]-Sales_Fact[[#This Row],[Total_Amount]]</f>
        <v>64.647600000000239</v>
      </c>
      <c r="N984" s="12">
        <f>Sales_Fact[[#This Row],[Actual Discount]]/Sales_Fact[[#This Row],[Quantity New*Unit Price]]</f>
        <v>3.000000000000011E-2</v>
      </c>
    </row>
    <row r="985" spans="1:14" x14ac:dyDescent="0.3">
      <c r="A985" t="s">
        <v>2809</v>
      </c>
      <c r="B985" s="1">
        <v>45432</v>
      </c>
      <c r="C985" t="s">
        <v>318</v>
      </c>
      <c r="D985" t="s">
        <v>1680</v>
      </c>
      <c r="E985" t="s">
        <v>1782</v>
      </c>
      <c r="F985">
        <v>2</v>
      </c>
      <c r="G985" s="4">
        <f>IF(ISBLANK(Sales_Fact[[#This Row],[Quantity]]),AVERAGEIF(E:E,Sales_Fact[[#This Row],[Store_ID]],F:F),Sales_Fact[[#This Row],[Quantity]])</f>
        <v>2</v>
      </c>
      <c r="H985">
        <v>853.93</v>
      </c>
      <c r="I985">
        <v>0.01</v>
      </c>
      <c r="J985" t="s">
        <v>1826</v>
      </c>
      <c r="K985" s="10">
        <v>1690.7814000000001</v>
      </c>
      <c r="L985" s="12">
        <f>Sales_Fact[[#This Row],[Quantity New]]*Sales_Fact[[#This Row],[Unit_Price]]</f>
        <v>1707.86</v>
      </c>
      <c r="M985" s="12">
        <f>Sales_Fact[[#This Row],[Quantity New*Unit Price]]-Sales_Fact[[#This Row],[Total_Amount]]</f>
        <v>17.078599999999824</v>
      </c>
      <c r="N985" s="12">
        <f>Sales_Fact[[#This Row],[Actual Discount]]/Sales_Fact[[#This Row],[Quantity New*Unit Price]]</f>
        <v>9.9999999999998979E-3</v>
      </c>
    </row>
    <row r="986" spans="1:14" x14ac:dyDescent="0.3">
      <c r="A986" t="s">
        <v>2810</v>
      </c>
      <c r="B986" s="1">
        <v>45914</v>
      </c>
      <c r="C986" t="s">
        <v>1510</v>
      </c>
      <c r="D986" t="s">
        <v>1606</v>
      </c>
      <c r="E986" t="s">
        <v>1769</v>
      </c>
      <c r="F986">
        <v>4</v>
      </c>
      <c r="G986" s="4">
        <f>IF(ISBLANK(Sales_Fact[[#This Row],[Quantity]]),AVERAGEIF(E:E,Sales_Fact[[#This Row],[Store_ID]],F:F),Sales_Fact[[#This Row],[Quantity]])</f>
        <v>4</v>
      </c>
      <c r="H986">
        <v>465.42</v>
      </c>
      <c r="I986">
        <v>0.26</v>
      </c>
      <c r="J986" t="s">
        <v>1829</v>
      </c>
      <c r="K986" s="10">
        <v>1377.6432</v>
      </c>
      <c r="L986" s="12">
        <f>Sales_Fact[[#This Row],[Quantity New]]*Sales_Fact[[#This Row],[Unit_Price]]</f>
        <v>1861.68</v>
      </c>
      <c r="M986" s="12">
        <f>Sales_Fact[[#This Row],[Quantity New*Unit Price]]-Sales_Fact[[#This Row],[Total_Amount]]</f>
        <v>484.03680000000008</v>
      </c>
      <c r="N986" s="12">
        <f>Sales_Fact[[#This Row],[Actual Discount]]/Sales_Fact[[#This Row],[Quantity New*Unit Price]]</f>
        <v>0.26</v>
      </c>
    </row>
    <row r="987" spans="1:14" x14ac:dyDescent="0.3">
      <c r="A987" t="s">
        <v>2811</v>
      </c>
      <c r="B987" s="1">
        <v>45758</v>
      </c>
      <c r="C987" t="s">
        <v>208</v>
      </c>
      <c r="D987" t="s">
        <v>1546</v>
      </c>
      <c r="E987" t="s">
        <v>1792</v>
      </c>
      <c r="F987">
        <v>4</v>
      </c>
      <c r="G987" s="4">
        <f>IF(ISBLANK(Sales_Fact[[#This Row],[Quantity]]),AVERAGEIF(E:E,Sales_Fact[[#This Row],[Store_ID]],F:F),Sales_Fact[[#This Row],[Quantity]])</f>
        <v>4</v>
      </c>
      <c r="H987">
        <v>880.26</v>
      </c>
      <c r="I987">
        <v>0.11</v>
      </c>
      <c r="J987" t="s">
        <v>1829</v>
      </c>
      <c r="K987" s="10">
        <v>3133.7256000000002</v>
      </c>
      <c r="L987" s="12">
        <f>Sales_Fact[[#This Row],[Quantity New]]*Sales_Fact[[#This Row],[Unit_Price]]</f>
        <v>3521.04</v>
      </c>
      <c r="M987" s="12">
        <f>Sales_Fact[[#This Row],[Quantity New*Unit Price]]-Sales_Fact[[#This Row],[Total_Amount]]</f>
        <v>387.31439999999975</v>
      </c>
      <c r="N987" s="12">
        <f>Sales_Fact[[#This Row],[Actual Discount]]/Sales_Fact[[#This Row],[Quantity New*Unit Price]]</f>
        <v>0.10999999999999993</v>
      </c>
    </row>
    <row r="988" spans="1:14" x14ac:dyDescent="0.3">
      <c r="A988" t="s">
        <v>2812</v>
      </c>
      <c r="B988" s="1">
        <v>45429</v>
      </c>
      <c r="C988" t="s">
        <v>1487</v>
      </c>
      <c r="D988" t="s">
        <v>1650</v>
      </c>
      <c r="E988" t="s">
        <v>1792</v>
      </c>
      <c r="F988">
        <v>3</v>
      </c>
      <c r="G988" s="4">
        <f>IF(ISBLANK(Sales_Fact[[#This Row],[Quantity]]),AVERAGEIF(E:E,Sales_Fact[[#This Row],[Store_ID]],F:F),Sales_Fact[[#This Row],[Quantity]])</f>
        <v>3</v>
      </c>
      <c r="H988">
        <v>461.02</v>
      </c>
      <c r="I988">
        <v>0.28999999999999998</v>
      </c>
      <c r="J988" t="s">
        <v>1826</v>
      </c>
      <c r="K988" s="10">
        <v>981.97259999999994</v>
      </c>
      <c r="L988" s="12">
        <f>Sales_Fact[[#This Row],[Quantity New]]*Sales_Fact[[#This Row],[Unit_Price]]</f>
        <v>1383.06</v>
      </c>
      <c r="M988" s="12">
        <f>Sales_Fact[[#This Row],[Quantity New*Unit Price]]-Sales_Fact[[#This Row],[Total_Amount]]</f>
        <v>401.0874</v>
      </c>
      <c r="N988" s="12">
        <f>Sales_Fact[[#This Row],[Actual Discount]]/Sales_Fact[[#This Row],[Quantity New*Unit Price]]</f>
        <v>0.29000000000000004</v>
      </c>
    </row>
    <row r="989" spans="1:14" x14ac:dyDescent="0.3">
      <c r="A989" t="s">
        <v>2813</v>
      </c>
      <c r="B989" s="1">
        <v>45578</v>
      </c>
      <c r="C989" t="s">
        <v>110</v>
      </c>
      <c r="D989" t="s">
        <v>1598</v>
      </c>
      <c r="E989" t="s">
        <v>1797</v>
      </c>
      <c r="F989">
        <v>1</v>
      </c>
      <c r="G989" s="4">
        <f>IF(ISBLANK(Sales_Fact[[#This Row],[Quantity]]),AVERAGEIF(E:E,Sales_Fact[[#This Row],[Store_ID]],F:F),Sales_Fact[[#This Row],[Quantity]])</f>
        <v>1</v>
      </c>
      <c r="H989">
        <v>531.99</v>
      </c>
      <c r="I989">
        <v>0.17</v>
      </c>
      <c r="J989" t="s">
        <v>1826</v>
      </c>
      <c r="K989" s="10">
        <v>441.55169999999998</v>
      </c>
      <c r="L989" s="12">
        <f>Sales_Fact[[#This Row],[Quantity New]]*Sales_Fact[[#This Row],[Unit_Price]]</f>
        <v>531.99</v>
      </c>
      <c r="M989" s="12">
        <f>Sales_Fact[[#This Row],[Quantity New*Unit Price]]-Sales_Fact[[#This Row],[Total_Amount]]</f>
        <v>90.438300000000027</v>
      </c>
      <c r="N989" s="12">
        <f>Sales_Fact[[#This Row],[Actual Discount]]/Sales_Fact[[#This Row],[Quantity New*Unit Price]]</f>
        <v>0.17000000000000004</v>
      </c>
    </row>
    <row r="990" spans="1:14" x14ac:dyDescent="0.3">
      <c r="A990" t="s">
        <v>2814</v>
      </c>
      <c r="B990" s="1">
        <v>45486</v>
      </c>
      <c r="C990" t="s">
        <v>27</v>
      </c>
      <c r="D990" t="s">
        <v>1642</v>
      </c>
      <c r="E990" t="s">
        <v>1807</v>
      </c>
      <c r="F990">
        <v>2</v>
      </c>
      <c r="G990" s="4">
        <f>IF(ISBLANK(Sales_Fact[[#This Row],[Quantity]]),AVERAGEIF(E:E,Sales_Fact[[#This Row],[Store_ID]],F:F),Sales_Fact[[#This Row],[Quantity]])</f>
        <v>2</v>
      </c>
      <c r="H990">
        <v>274.08999999999997</v>
      </c>
      <c r="I990">
        <v>0.13</v>
      </c>
      <c r="J990" t="s">
        <v>1826</v>
      </c>
      <c r="K990" s="10">
        <v>476.91660000000002</v>
      </c>
      <c r="L990" s="12">
        <f>Sales_Fact[[#This Row],[Quantity New]]*Sales_Fact[[#This Row],[Unit_Price]]</f>
        <v>548.17999999999995</v>
      </c>
      <c r="M990" s="12">
        <f>Sales_Fact[[#This Row],[Quantity New*Unit Price]]-Sales_Fact[[#This Row],[Total_Amount]]</f>
        <v>71.263399999999933</v>
      </c>
      <c r="N990" s="12">
        <f>Sales_Fact[[#This Row],[Actual Discount]]/Sales_Fact[[#This Row],[Quantity New*Unit Price]]</f>
        <v>0.12999999999999989</v>
      </c>
    </row>
    <row r="991" spans="1:14" x14ac:dyDescent="0.3">
      <c r="A991" t="s">
        <v>2815</v>
      </c>
      <c r="B991" s="1">
        <v>45694</v>
      </c>
      <c r="C991" t="s">
        <v>1371</v>
      </c>
      <c r="D991" t="s">
        <v>1724</v>
      </c>
      <c r="E991" t="s">
        <v>1789</v>
      </c>
      <c r="F991">
        <v>1</v>
      </c>
      <c r="G991" s="4">
        <f>IF(ISBLANK(Sales_Fact[[#This Row],[Quantity]]),AVERAGEIF(E:E,Sales_Fact[[#This Row],[Store_ID]],F:F),Sales_Fact[[#This Row],[Quantity]])</f>
        <v>1</v>
      </c>
      <c r="H991">
        <v>66.14</v>
      </c>
      <c r="I991">
        <v>0.14000000000000001</v>
      </c>
      <c r="J991" t="s">
        <v>1829</v>
      </c>
      <c r="K991" s="10">
        <v>56.880400000000002</v>
      </c>
      <c r="L991" s="12">
        <f>Sales_Fact[[#This Row],[Quantity New]]*Sales_Fact[[#This Row],[Unit_Price]]</f>
        <v>66.14</v>
      </c>
      <c r="M991" s="12">
        <f>Sales_Fact[[#This Row],[Quantity New*Unit Price]]-Sales_Fact[[#This Row],[Total_Amount]]</f>
        <v>9.2595999999999989</v>
      </c>
      <c r="N991" s="12">
        <f>Sales_Fact[[#This Row],[Actual Discount]]/Sales_Fact[[#This Row],[Quantity New*Unit Price]]</f>
        <v>0.13999999999999999</v>
      </c>
    </row>
    <row r="992" spans="1:14" x14ac:dyDescent="0.3">
      <c r="A992" t="s">
        <v>2816</v>
      </c>
      <c r="B992" s="1">
        <v>45875</v>
      </c>
      <c r="C992" t="s">
        <v>281</v>
      </c>
      <c r="D992" t="s">
        <v>1588</v>
      </c>
      <c r="E992" t="s">
        <v>1786</v>
      </c>
      <c r="F992">
        <v>3</v>
      </c>
      <c r="G992" s="4">
        <f>IF(ISBLANK(Sales_Fact[[#This Row],[Quantity]]),AVERAGEIF(E:E,Sales_Fact[[#This Row],[Store_ID]],F:F),Sales_Fact[[#This Row],[Quantity]])</f>
        <v>3</v>
      </c>
      <c r="H992">
        <v>955.82</v>
      </c>
      <c r="I992">
        <v>0.16</v>
      </c>
      <c r="J992" t="s">
        <v>1829</v>
      </c>
      <c r="K992" s="10">
        <v>2408.6664000000001</v>
      </c>
      <c r="L992" s="12">
        <f>Sales_Fact[[#This Row],[Quantity New]]*Sales_Fact[[#This Row],[Unit_Price]]</f>
        <v>2867.46</v>
      </c>
      <c r="M992" s="12">
        <f>Sales_Fact[[#This Row],[Quantity New*Unit Price]]-Sales_Fact[[#This Row],[Total_Amount]]</f>
        <v>458.79359999999997</v>
      </c>
      <c r="N992" s="12">
        <f>Sales_Fact[[#This Row],[Actual Discount]]/Sales_Fact[[#This Row],[Quantity New*Unit Price]]</f>
        <v>0.15999999999999998</v>
      </c>
    </row>
    <row r="993" spans="1:14" x14ac:dyDescent="0.3">
      <c r="A993" t="s">
        <v>2817</v>
      </c>
      <c r="B993" s="1">
        <v>45432</v>
      </c>
      <c r="C993" t="s">
        <v>1005</v>
      </c>
      <c r="D993" t="s">
        <v>1592</v>
      </c>
      <c r="E993" t="s">
        <v>1794</v>
      </c>
      <c r="F993">
        <v>1</v>
      </c>
      <c r="G993" s="4">
        <f>IF(ISBLANK(Sales_Fact[[#This Row],[Quantity]]),AVERAGEIF(E:E,Sales_Fact[[#This Row],[Store_ID]],F:F),Sales_Fact[[#This Row],[Quantity]])</f>
        <v>1</v>
      </c>
      <c r="H993">
        <v>904.92</v>
      </c>
      <c r="I993">
        <v>0.13</v>
      </c>
      <c r="J993" t="s">
        <v>1824</v>
      </c>
      <c r="K993" s="10">
        <v>787.28039999999999</v>
      </c>
      <c r="L993" s="12">
        <f>Sales_Fact[[#This Row],[Quantity New]]*Sales_Fact[[#This Row],[Unit_Price]]</f>
        <v>904.92</v>
      </c>
      <c r="M993" s="12">
        <f>Sales_Fact[[#This Row],[Quantity New*Unit Price]]-Sales_Fact[[#This Row],[Total_Amount]]</f>
        <v>117.63959999999997</v>
      </c>
      <c r="N993" s="12">
        <f>Sales_Fact[[#This Row],[Actual Discount]]/Sales_Fact[[#This Row],[Quantity New*Unit Price]]</f>
        <v>0.12999999999999998</v>
      </c>
    </row>
    <row r="994" spans="1:14" x14ac:dyDescent="0.3">
      <c r="A994" t="s">
        <v>2818</v>
      </c>
      <c r="B994" s="1">
        <v>45575</v>
      </c>
      <c r="C994" t="s">
        <v>8</v>
      </c>
      <c r="D994" t="s">
        <v>1628</v>
      </c>
      <c r="E994" t="s">
        <v>1779</v>
      </c>
      <c r="F994">
        <v>3</v>
      </c>
      <c r="G994" s="4">
        <f>IF(ISBLANK(Sales_Fact[[#This Row],[Quantity]]),AVERAGEIF(E:E,Sales_Fact[[#This Row],[Store_ID]],F:F),Sales_Fact[[#This Row],[Quantity]])</f>
        <v>3</v>
      </c>
      <c r="H994">
        <v>490.02</v>
      </c>
      <c r="I994">
        <v>0.26</v>
      </c>
      <c r="J994" t="s">
        <v>1824</v>
      </c>
      <c r="K994" s="10">
        <v>1087.8444</v>
      </c>
      <c r="L994" s="12">
        <f>Sales_Fact[[#This Row],[Quantity New]]*Sales_Fact[[#This Row],[Unit_Price]]</f>
        <v>1470.06</v>
      </c>
      <c r="M994" s="12">
        <f>Sales_Fact[[#This Row],[Quantity New*Unit Price]]-Sales_Fact[[#This Row],[Total_Amount]]</f>
        <v>382.21559999999999</v>
      </c>
      <c r="N994" s="12">
        <f>Sales_Fact[[#This Row],[Actual Discount]]/Sales_Fact[[#This Row],[Quantity New*Unit Price]]</f>
        <v>0.26</v>
      </c>
    </row>
    <row r="995" spans="1:14" x14ac:dyDescent="0.3">
      <c r="A995" t="s">
        <v>2819</v>
      </c>
      <c r="B995" s="1">
        <v>45340</v>
      </c>
      <c r="C995" t="s">
        <v>1136</v>
      </c>
      <c r="D995" t="s">
        <v>1586</v>
      </c>
      <c r="E995" t="s">
        <v>1776</v>
      </c>
      <c r="F995">
        <v>2</v>
      </c>
      <c r="G995" s="4">
        <f>IF(ISBLANK(Sales_Fact[[#This Row],[Quantity]]),AVERAGEIF(E:E,Sales_Fact[[#This Row],[Store_ID]],F:F),Sales_Fact[[#This Row],[Quantity]])</f>
        <v>2</v>
      </c>
      <c r="H995">
        <v>957.54</v>
      </c>
      <c r="I995">
        <v>0.1</v>
      </c>
      <c r="J995" t="s">
        <v>1829</v>
      </c>
      <c r="K995" s="10">
        <v>1723.5719999999999</v>
      </c>
      <c r="L995" s="12">
        <f>Sales_Fact[[#This Row],[Quantity New]]*Sales_Fact[[#This Row],[Unit_Price]]</f>
        <v>1915.08</v>
      </c>
      <c r="M995" s="12">
        <f>Sales_Fact[[#This Row],[Quantity New*Unit Price]]-Sales_Fact[[#This Row],[Total_Amount]]</f>
        <v>191.50800000000004</v>
      </c>
      <c r="N995" s="12">
        <f>Sales_Fact[[#This Row],[Actual Discount]]/Sales_Fact[[#This Row],[Quantity New*Unit Price]]</f>
        <v>0.10000000000000002</v>
      </c>
    </row>
    <row r="996" spans="1:14" x14ac:dyDescent="0.3">
      <c r="A996" t="s">
        <v>2820</v>
      </c>
      <c r="B996" s="1">
        <v>45926</v>
      </c>
      <c r="C996" t="s">
        <v>1035</v>
      </c>
      <c r="D996" t="s">
        <v>1746</v>
      </c>
      <c r="E996" t="s">
        <v>1797</v>
      </c>
      <c r="F996">
        <v>2</v>
      </c>
      <c r="G996" s="4">
        <f>IF(ISBLANK(Sales_Fact[[#This Row],[Quantity]]),AVERAGEIF(E:E,Sales_Fact[[#This Row],[Store_ID]],F:F),Sales_Fact[[#This Row],[Quantity]])</f>
        <v>2</v>
      </c>
      <c r="H996">
        <v>314.39999999999998</v>
      </c>
      <c r="I996">
        <v>7.0000000000000007E-2</v>
      </c>
      <c r="J996" t="s">
        <v>1826</v>
      </c>
      <c r="K996" s="10">
        <v>584.78399999999988</v>
      </c>
      <c r="L996" s="12">
        <f>Sales_Fact[[#This Row],[Quantity New]]*Sales_Fact[[#This Row],[Unit_Price]]</f>
        <v>628.79999999999995</v>
      </c>
      <c r="M996" s="12">
        <f>Sales_Fact[[#This Row],[Quantity New*Unit Price]]-Sales_Fact[[#This Row],[Total_Amount]]</f>
        <v>44.016000000000076</v>
      </c>
      <c r="N996" s="12">
        <f>Sales_Fact[[#This Row],[Actual Discount]]/Sales_Fact[[#This Row],[Quantity New*Unit Price]]</f>
        <v>7.0000000000000132E-2</v>
      </c>
    </row>
    <row r="997" spans="1:14" x14ac:dyDescent="0.3">
      <c r="A997" t="s">
        <v>2821</v>
      </c>
      <c r="B997" s="1">
        <v>45373</v>
      </c>
      <c r="C997" t="s">
        <v>1229</v>
      </c>
      <c r="D997" t="s">
        <v>1596</v>
      </c>
      <c r="E997" t="s">
        <v>1776</v>
      </c>
      <c r="F997">
        <v>3</v>
      </c>
      <c r="G997" s="4">
        <f>IF(ISBLANK(Sales_Fact[[#This Row],[Quantity]]),AVERAGEIF(E:E,Sales_Fact[[#This Row],[Store_ID]],F:F),Sales_Fact[[#This Row],[Quantity]])</f>
        <v>3</v>
      </c>
      <c r="H997">
        <v>480.11</v>
      </c>
      <c r="I997">
        <v>0.11</v>
      </c>
      <c r="J997" t="s">
        <v>1826</v>
      </c>
      <c r="K997" s="10">
        <v>1281.8937000000001</v>
      </c>
      <c r="L997" s="12">
        <f>Sales_Fact[[#This Row],[Quantity New]]*Sales_Fact[[#This Row],[Unit_Price]]</f>
        <v>1440.33</v>
      </c>
      <c r="M997" s="12">
        <f>Sales_Fact[[#This Row],[Quantity New*Unit Price]]-Sales_Fact[[#This Row],[Total_Amount]]</f>
        <v>158.43629999999985</v>
      </c>
      <c r="N997" s="12">
        <f>Sales_Fact[[#This Row],[Actual Discount]]/Sales_Fact[[#This Row],[Quantity New*Unit Price]]</f>
        <v>0.1099999999999999</v>
      </c>
    </row>
    <row r="998" spans="1:14" x14ac:dyDescent="0.3">
      <c r="A998" t="s">
        <v>2822</v>
      </c>
      <c r="B998" s="1">
        <v>45579</v>
      </c>
      <c r="C998" t="s">
        <v>1211</v>
      </c>
      <c r="D998" t="s">
        <v>1644</v>
      </c>
      <c r="E998" t="s">
        <v>1776</v>
      </c>
      <c r="F998">
        <v>4</v>
      </c>
      <c r="G998" s="4">
        <f>IF(ISBLANK(Sales_Fact[[#This Row],[Quantity]]),AVERAGEIF(E:E,Sales_Fact[[#This Row],[Store_ID]],F:F),Sales_Fact[[#This Row],[Quantity]])</f>
        <v>4</v>
      </c>
      <c r="H998">
        <v>826.55</v>
      </c>
      <c r="I998">
        <v>0.28000000000000003</v>
      </c>
      <c r="J998" t="s">
        <v>1824</v>
      </c>
      <c r="K998" s="10">
        <v>2380.4639999999999</v>
      </c>
      <c r="L998" s="12">
        <f>Sales_Fact[[#This Row],[Quantity New]]*Sales_Fact[[#This Row],[Unit_Price]]</f>
        <v>3306.2</v>
      </c>
      <c r="M998" s="12">
        <f>Sales_Fact[[#This Row],[Quantity New*Unit Price]]-Sales_Fact[[#This Row],[Total_Amount]]</f>
        <v>925.73599999999988</v>
      </c>
      <c r="N998" s="12">
        <f>Sales_Fact[[#This Row],[Actual Discount]]/Sales_Fact[[#This Row],[Quantity New*Unit Price]]</f>
        <v>0.27999999999999997</v>
      </c>
    </row>
    <row r="999" spans="1:14" x14ac:dyDescent="0.3">
      <c r="A999" t="s">
        <v>2823</v>
      </c>
      <c r="B999" s="1">
        <v>45805</v>
      </c>
      <c r="C999" t="s">
        <v>625</v>
      </c>
      <c r="D999" t="s">
        <v>1602</v>
      </c>
      <c r="E999" t="s">
        <v>1766</v>
      </c>
      <c r="F999">
        <v>3</v>
      </c>
      <c r="G999" s="4">
        <f>IF(ISBLANK(Sales_Fact[[#This Row],[Quantity]]),AVERAGEIF(E:E,Sales_Fact[[#This Row],[Store_ID]],F:F),Sales_Fact[[#This Row],[Quantity]])</f>
        <v>3</v>
      </c>
      <c r="H999">
        <v>530.16999999999996</v>
      </c>
      <c r="I999">
        <v>0.18</v>
      </c>
      <c r="J999" t="s">
        <v>1826</v>
      </c>
      <c r="K999" s="10">
        <v>1304.2182</v>
      </c>
      <c r="L999" s="12">
        <f>Sales_Fact[[#This Row],[Quantity New]]*Sales_Fact[[#This Row],[Unit_Price]]</f>
        <v>1590.5099999999998</v>
      </c>
      <c r="M999" s="12">
        <f>Sales_Fact[[#This Row],[Quantity New*Unit Price]]-Sales_Fact[[#This Row],[Total_Amount]]</f>
        <v>286.29179999999974</v>
      </c>
      <c r="N999" s="12">
        <f>Sales_Fact[[#This Row],[Actual Discount]]/Sales_Fact[[#This Row],[Quantity New*Unit Price]]</f>
        <v>0.17999999999999985</v>
      </c>
    </row>
    <row r="1000" spans="1:14" x14ac:dyDescent="0.3">
      <c r="A1000" t="s">
        <v>2824</v>
      </c>
      <c r="B1000" s="1">
        <v>45522</v>
      </c>
      <c r="C1000" t="s">
        <v>1266</v>
      </c>
      <c r="D1000" t="s">
        <v>1616</v>
      </c>
      <c r="E1000" t="s">
        <v>1807</v>
      </c>
      <c r="F1000">
        <v>3</v>
      </c>
      <c r="G1000" s="4">
        <f>IF(ISBLANK(Sales_Fact[[#This Row],[Quantity]]),AVERAGEIF(E:E,Sales_Fact[[#This Row],[Store_ID]],F:F),Sales_Fact[[#This Row],[Quantity]])</f>
        <v>3</v>
      </c>
      <c r="H1000">
        <v>336.17</v>
      </c>
      <c r="I1000">
        <v>0.04</v>
      </c>
      <c r="J1000" t="s">
        <v>1829</v>
      </c>
      <c r="K1000" s="10">
        <v>968.16959999999995</v>
      </c>
      <c r="L1000" s="12">
        <f>Sales_Fact[[#This Row],[Quantity New]]*Sales_Fact[[#This Row],[Unit_Price]]</f>
        <v>1008.51</v>
      </c>
      <c r="M1000" s="12">
        <f>Sales_Fact[[#This Row],[Quantity New*Unit Price]]-Sales_Fact[[#This Row],[Total_Amount]]</f>
        <v>40.340400000000045</v>
      </c>
      <c r="N1000" s="12">
        <f>Sales_Fact[[#This Row],[Actual Discount]]/Sales_Fact[[#This Row],[Quantity New*Unit Price]]</f>
        <v>4.0000000000000042E-2</v>
      </c>
    </row>
    <row r="1001" spans="1:14" x14ac:dyDescent="0.3">
      <c r="A1001" t="s">
        <v>2825</v>
      </c>
      <c r="B1001" s="1">
        <v>45304</v>
      </c>
      <c r="C1001" t="s">
        <v>1307</v>
      </c>
      <c r="D1001" t="s">
        <v>1710</v>
      </c>
      <c r="E1001" t="s">
        <v>1782</v>
      </c>
      <c r="F1001">
        <v>4</v>
      </c>
      <c r="G1001" s="4">
        <f>IF(ISBLANK(Sales_Fact[[#This Row],[Quantity]]),AVERAGEIF(E:E,Sales_Fact[[#This Row],[Store_ID]],F:F),Sales_Fact[[#This Row],[Quantity]])</f>
        <v>4</v>
      </c>
      <c r="H1001">
        <v>22.51</v>
      </c>
      <c r="I1001">
        <v>0.27</v>
      </c>
      <c r="J1001" t="s">
        <v>1826</v>
      </c>
      <c r="K1001" s="10">
        <v>65.729200000000006</v>
      </c>
      <c r="L1001" s="12">
        <f>Sales_Fact[[#This Row],[Quantity New]]*Sales_Fact[[#This Row],[Unit_Price]]</f>
        <v>90.04</v>
      </c>
      <c r="M1001" s="12">
        <f>Sales_Fact[[#This Row],[Quantity New*Unit Price]]-Sales_Fact[[#This Row],[Total_Amount]]</f>
        <v>24.3108</v>
      </c>
      <c r="N1001" s="12">
        <f>Sales_Fact[[#This Row],[Actual Discount]]/Sales_Fact[[#This Row],[Quantity New*Unit Price]]</f>
        <v>0.26999999999999996</v>
      </c>
    </row>
    <row r="1002" spans="1:14" x14ac:dyDescent="0.3">
      <c r="A1002" t="s">
        <v>2826</v>
      </c>
      <c r="B1002" s="1">
        <v>45456</v>
      </c>
      <c r="C1002" t="s">
        <v>625</v>
      </c>
      <c r="D1002" t="s">
        <v>1666</v>
      </c>
      <c r="E1002" t="s">
        <v>1761</v>
      </c>
      <c r="F1002">
        <v>2</v>
      </c>
      <c r="G1002" s="4">
        <f>IF(ISBLANK(Sales_Fact[[#This Row],[Quantity]]),AVERAGEIF(E:E,Sales_Fact[[#This Row],[Store_ID]],F:F),Sales_Fact[[#This Row],[Quantity]])</f>
        <v>2</v>
      </c>
      <c r="H1002">
        <v>909.51</v>
      </c>
      <c r="I1002">
        <v>0.27</v>
      </c>
      <c r="J1002" t="s">
        <v>1824</v>
      </c>
      <c r="K1002" s="10">
        <v>1327.8846000000001</v>
      </c>
      <c r="L1002" s="12">
        <f>Sales_Fact[[#This Row],[Quantity New]]*Sales_Fact[[#This Row],[Unit_Price]]</f>
        <v>1819.02</v>
      </c>
      <c r="M1002" s="12">
        <f>Sales_Fact[[#This Row],[Quantity New*Unit Price]]-Sales_Fact[[#This Row],[Total_Amount]]</f>
        <v>491.13539999999989</v>
      </c>
      <c r="N1002" s="12">
        <f>Sales_Fact[[#This Row],[Actual Discount]]/Sales_Fact[[#This Row],[Quantity New*Unit Price]]</f>
        <v>0.26999999999999996</v>
      </c>
    </row>
    <row r="1003" spans="1:14" x14ac:dyDescent="0.3">
      <c r="A1003" t="s">
        <v>2827</v>
      </c>
      <c r="B1003" s="1">
        <v>45776</v>
      </c>
      <c r="C1003" t="s">
        <v>198</v>
      </c>
      <c r="D1003" t="s">
        <v>1686</v>
      </c>
      <c r="E1003" t="s">
        <v>1799</v>
      </c>
      <c r="F1003">
        <v>4</v>
      </c>
      <c r="G1003" s="4">
        <f>IF(ISBLANK(Sales_Fact[[#This Row],[Quantity]]),AVERAGEIF(E:E,Sales_Fact[[#This Row],[Store_ID]],F:F),Sales_Fact[[#This Row],[Quantity]])</f>
        <v>4</v>
      </c>
      <c r="H1003">
        <v>593.84</v>
      </c>
      <c r="I1003">
        <v>0.24</v>
      </c>
      <c r="J1003" t="s">
        <v>1826</v>
      </c>
      <c r="K1003" s="10">
        <v>1805.2736</v>
      </c>
      <c r="L1003" s="12">
        <f>Sales_Fact[[#This Row],[Quantity New]]*Sales_Fact[[#This Row],[Unit_Price]]</f>
        <v>2375.36</v>
      </c>
      <c r="M1003" s="12">
        <f>Sales_Fact[[#This Row],[Quantity New*Unit Price]]-Sales_Fact[[#This Row],[Total_Amount]]</f>
        <v>570.08640000000014</v>
      </c>
      <c r="N1003" s="12">
        <f>Sales_Fact[[#This Row],[Actual Discount]]/Sales_Fact[[#This Row],[Quantity New*Unit Price]]</f>
        <v>0.24000000000000005</v>
      </c>
    </row>
    <row r="1004" spans="1:14" x14ac:dyDescent="0.3">
      <c r="A1004" t="s">
        <v>2828</v>
      </c>
      <c r="B1004" s="1">
        <v>45566</v>
      </c>
      <c r="C1004" t="s">
        <v>384</v>
      </c>
      <c r="D1004" t="s">
        <v>1694</v>
      </c>
      <c r="E1004" t="s">
        <v>1789</v>
      </c>
      <c r="F1004">
        <v>3</v>
      </c>
      <c r="G1004" s="4">
        <f>IF(ISBLANK(Sales_Fact[[#This Row],[Quantity]]),AVERAGEIF(E:E,Sales_Fact[[#This Row],[Store_ID]],F:F),Sales_Fact[[#This Row],[Quantity]])</f>
        <v>3</v>
      </c>
      <c r="H1004">
        <v>909.11</v>
      </c>
      <c r="I1004">
        <v>0.23</v>
      </c>
      <c r="J1004" t="s">
        <v>1829</v>
      </c>
      <c r="K1004" s="10">
        <v>2100.0441000000001</v>
      </c>
      <c r="L1004" s="12">
        <f>Sales_Fact[[#This Row],[Quantity New]]*Sales_Fact[[#This Row],[Unit_Price]]</f>
        <v>2727.33</v>
      </c>
      <c r="M1004" s="12">
        <f>Sales_Fact[[#This Row],[Quantity New*Unit Price]]-Sales_Fact[[#This Row],[Total_Amount]]</f>
        <v>627.28589999999986</v>
      </c>
      <c r="N1004" s="12">
        <f>Sales_Fact[[#This Row],[Actual Discount]]/Sales_Fact[[#This Row],[Quantity New*Unit Price]]</f>
        <v>0.22999999999999995</v>
      </c>
    </row>
    <row r="1005" spans="1:14" x14ac:dyDescent="0.3">
      <c r="A1005" t="s">
        <v>2829</v>
      </c>
      <c r="B1005" s="1">
        <v>45542</v>
      </c>
      <c r="C1005" t="s">
        <v>1243</v>
      </c>
      <c r="D1005" t="s">
        <v>1596</v>
      </c>
      <c r="E1005" t="s">
        <v>1757</v>
      </c>
      <c r="F1005">
        <v>4</v>
      </c>
      <c r="G1005" s="4">
        <f>IF(ISBLANK(Sales_Fact[[#This Row],[Quantity]]),AVERAGEIF(E:E,Sales_Fact[[#This Row],[Store_ID]],F:F),Sales_Fact[[#This Row],[Quantity]])</f>
        <v>4</v>
      </c>
      <c r="H1005">
        <v>996.85</v>
      </c>
      <c r="I1005">
        <v>0.24</v>
      </c>
      <c r="J1005" t="s">
        <v>1826</v>
      </c>
      <c r="K1005" s="10">
        <v>3030.424</v>
      </c>
      <c r="L1005" s="12">
        <f>Sales_Fact[[#This Row],[Quantity New]]*Sales_Fact[[#This Row],[Unit_Price]]</f>
        <v>3987.4</v>
      </c>
      <c r="M1005" s="12">
        <f>Sales_Fact[[#This Row],[Quantity New*Unit Price]]-Sales_Fact[[#This Row],[Total_Amount]]</f>
        <v>956.97600000000011</v>
      </c>
      <c r="N1005" s="12">
        <f>Sales_Fact[[#This Row],[Actual Discount]]/Sales_Fact[[#This Row],[Quantity New*Unit Price]]</f>
        <v>0.24000000000000002</v>
      </c>
    </row>
    <row r="1006" spans="1:14" x14ac:dyDescent="0.3">
      <c r="A1006" t="s">
        <v>2830</v>
      </c>
      <c r="B1006" s="1">
        <v>45834</v>
      </c>
      <c r="C1006" t="s">
        <v>948</v>
      </c>
      <c r="D1006" t="s">
        <v>1543</v>
      </c>
      <c r="E1006" t="s">
        <v>1807</v>
      </c>
      <c r="F1006">
        <v>1</v>
      </c>
      <c r="G1006" s="4">
        <f>IF(ISBLANK(Sales_Fact[[#This Row],[Quantity]]),AVERAGEIF(E:E,Sales_Fact[[#This Row],[Store_ID]],F:F),Sales_Fact[[#This Row],[Quantity]])</f>
        <v>1</v>
      </c>
      <c r="H1006">
        <v>522.69000000000005</v>
      </c>
      <c r="I1006">
        <v>0.06</v>
      </c>
      <c r="J1006" t="s">
        <v>1829</v>
      </c>
      <c r="K1006" s="10">
        <v>491.32860000000011</v>
      </c>
      <c r="L1006" s="12">
        <f>Sales_Fact[[#This Row],[Quantity New]]*Sales_Fact[[#This Row],[Unit_Price]]</f>
        <v>522.69000000000005</v>
      </c>
      <c r="M1006" s="12">
        <f>Sales_Fact[[#This Row],[Quantity New*Unit Price]]-Sales_Fact[[#This Row],[Total_Amount]]</f>
        <v>31.361399999999946</v>
      </c>
      <c r="N1006" s="12">
        <f>Sales_Fact[[#This Row],[Actual Discount]]/Sales_Fact[[#This Row],[Quantity New*Unit Price]]</f>
        <v>5.9999999999999894E-2</v>
      </c>
    </row>
    <row r="1007" spans="1:14" x14ac:dyDescent="0.3">
      <c r="A1007" t="s">
        <v>2831</v>
      </c>
      <c r="B1007" s="1">
        <v>45405</v>
      </c>
      <c r="C1007" t="s">
        <v>637</v>
      </c>
      <c r="D1007" t="s">
        <v>1656</v>
      </c>
      <c r="E1007" t="s">
        <v>1766</v>
      </c>
      <c r="F1007">
        <v>3</v>
      </c>
      <c r="G1007" s="4">
        <f>IF(ISBLANK(Sales_Fact[[#This Row],[Quantity]]),AVERAGEIF(E:E,Sales_Fact[[#This Row],[Store_ID]],F:F),Sales_Fact[[#This Row],[Quantity]])</f>
        <v>3</v>
      </c>
      <c r="H1007">
        <v>261.05</v>
      </c>
      <c r="I1007">
        <v>0.12</v>
      </c>
      <c r="J1007" t="s">
        <v>1826</v>
      </c>
      <c r="K1007" s="10">
        <v>689.17200000000014</v>
      </c>
      <c r="L1007" s="12">
        <f>Sales_Fact[[#This Row],[Quantity New]]*Sales_Fact[[#This Row],[Unit_Price]]</f>
        <v>783.15000000000009</v>
      </c>
      <c r="M1007" s="12">
        <f>Sales_Fact[[#This Row],[Quantity New*Unit Price]]-Sales_Fact[[#This Row],[Total_Amount]]</f>
        <v>93.977999999999952</v>
      </c>
      <c r="N1007" s="12">
        <f>Sales_Fact[[#This Row],[Actual Discount]]/Sales_Fact[[#This Row],[Quantity New*Unit Price]]</f>
        <v>0.11999999999999993</v>
      </c>
    </row>
    <row r="1008" spans="1:14" x14ac:dyDescent="0.3">
      <c r="A1008" t="s">
        <v>2832</v>
      </c>
      <c r="B1008" s="1">
        <v>45918</v>
      </c>
      <c r="C1008" t="s">
        <v>314</v>
      </c>
      <c r="D1008" t="s">
        <v>1594</v>
      </c>
      <c r="E1008" t="s">
        <v>1807</v>
      </c>
      <c r="F1008">
        <v>3</v>
      </c>
      <c r="G1008" s="4">
        <f>IF(ISBLANK(Sales_Fact[[#This Row],[Quantity]]),AVERAGEIF(E:E,Sales_Fact[[#This Row],[Store_ID]],F:F),Sales_Fact[[#This Row],[Quantity]])</f>
        <v>3</v>
      </c>
      <c r="H1008">
        <v>644.73</v>
      </c>
      <c r="I1008">
        <v>0.01</v>
      </c>
      <c r="J1008" t="s">
        <v>1829</v>
      </c>
      <c r="K1008" s="10">
        <v>1914.8480999999999</v>
      </c>
      <c r="L1008" s="12">
        <f>Sales_Fact[[#This Row],[Quantity New]]*Sales_Fact[[#This Row],[Unit_Price]]</f>
        <v>1934.19</v>
      </c>
      <c r="M1008" s="12">
        <f>Sales_Fact[[#This Row],[Quantity New*Unit Price]]-Sales_Fact[[#This Row],[Total_Amount]]</f>
        <v>19.341900000000123</v>
      </c>
      <c r="N1008" s="12">
        <f>Sales_Fact[[#This Row],[Actual Discount]]/Sales_Fact[[#This Row],[Quantity New*Unit Price]]</f>
        <v>1.0000000000000063E-2</v>
      </c>
    </row>
    <row r="1009" spans="1:14" x14ac:dyDescent="0.3">
      <c r="A1009" t="s">
        <v>2833</v>
      </c>
      <c r="B1009" s="1">
        <v>45217</v>
      </c>
      <c r="C1009" t="s">
        <v>648</v>
      </c>
      <c r="D1009" t="s">
        <v>1698</v>
      </c>
      <c r="E1009" t="s">
        <v>1761</v>
      </c>
      <c r="F1009">
        <v>2</v>
      </c>
      <c r="G1009" s="4">
        <f>IF(ISBLANK(Sales_Fact[[#This Row],[Quantity]]),AVERAGEIF(E:E,Sales_Fact[[#This Row],[Store_ID]],F:F),Sales_Fact[[#This Row],[Quantity]])</f>
        <v>2</v>
      </c>
      <c r="H1009">
        <v>541.52</v>
      </c>
      <c r="I1009">
        <v>0.26</v>
      </c>
      <c r="J1009" t="s">
        <v>1826</v>
      </c>
      <c r="K1009" s="10">
        <v>801.44959999999992</v>
      </c>
      <c r="L1009" s="12">
        <f>Sales_Fact[[#This Row],[Quantity New]]*Sales_Fact[[#This Row],[Unit_Price]]</f>
        <v>1083.04</v>
      </c>
      <c r="M1009" s="12">
        <f>Sales_Fact[[#This Row],[Quantity New*Unit Price]]-Sales_Fact[[#This Row],[Total_Amount]]</f>
        <v>281.59040000000005</v>
      </c>
      <c r="N1009" s="12">
        <f>Sales_Fact[[#This Row],[Actual Discount]]/Sales_Fact[[#This Row],[Quantity New*Unit Price]]</f>
        <v>0.26000000000000006</v>
      </c>
    </row>
    <row r="1010" spans="1:14" x14ac:dyDescent="0.3">
      <c r="A1010" t="s">
        <v>2834</v>
      </c>
      <c r="B1010" s="1">
        <v>45259</v>
      </c>
      <c r="C1010" t="s">
        <v>1322</v>
      </c>
      <c r="D1010" t="s">
        <v>1674</v>
      </c>
      <c r="E1010" t="s">
        <v>1789</v>
      </c>
      <c r="F1010">
        <v>1</v>
      </c>
      <c r="G1010" s="4">
        <f>IF(ISBLANK(Sales_Fact[[#This Row],[Quantity]]),AVERAGEIF(E:E,Sales_Fact[[#This Row],[Store_ID]],F:F),Sales_Fact[[#This Row],[Quantity]])</f>
        <v>1</v>
      </c>
      <c r="H1010">
        <v>395.18</v>
      </c>
      <c r="I1010">
        <v>0.09</v>
      </c>
      <c r="J1010" t="s">
        <v>1826</v>
      </c>
      <c r="K1010" s="10">
        <v>359.61380000000003</v>
      </c>
      <c r="L1010" s="12">
        <f>Sales_Fact[[#This Row],[Quantity New]]*Sales_Fact[[#This Row],[Unit_Price]]</f>
        <v>395.18</v>
      </c>
      <c r="M1010" s="12">
        <f>Sales_Fact[[#This Row],[Quantity New*Unit Price]]-Sales_Fact[[#This Row],[Total_Amount]]</f>
        <v>35.566199999999981</v>
      </c>
      <c r="N1010" s="12">
        <f>Sales_Fact[[#This Row],[Actual Discount]]/Sales_Fact[[#This Row],[Quantity New*Unit Price]]</f>
        <v>8.9999999999999955E-2</v>
      </c>
    </row>
    <row r="1011" spans="1:14" x14ac:dyDescent="0.3">
      <c r="A1011" t="s">
        <v>2835</v>
      </c>
      <c r="B1011" s="1">
        <v>45740</v>
      </c>
      <c r="C1011" t="s">
        <v>356</v>
      </c>
      <c r="D1011" t="s">
        <v>1562</v>
      </c>
      <c r="E1011" t="s">
        <v>1782</v>
      </c>
      <c r="F1011">
        <v>4</v>
      </c>
      <c r="G1011" s="4">
        <f>IF(ISBLANK(Sales_Fact[[#This Row],[Quantity]]),AVERAGEIF(E:E,Sales_Fact[[#This Row],[Store_ID]],F:F),Sales_Fact[[#This Row],[Quantity]])</f>
        <v>4</v>
      </c>
      <c r="H1011">
        <v>56.37</v>
      </c>
      <c r="I1011">
        <v>0.17</v>
      </c>
      <c r="J1011" t="s">
        <v>1824</v>
      </c>
      <c r="K1011" s="10">
        <v>187.14840000000001</v>
      </c>
      <c r="L1011" s="12">
        <f>Sales_Fact[[#This Row],[Quantity New]]*Sales_Fact[[#This Row],[Unit_Price]]</f>
        <v>225.48</v>
      </c>
      <c r="M1011" s="12">
        <f>Sales_Fact[[#This Row],[Quantity New*Unit Price]]-Sales_Fact[[#This Row],[Total_Amount]]</f>
        <v>38.33159999999998</v>
      </c>
      <c r="N1011" s="12">
        <f>Sales_Fact[[#This Row],[Actual Discount]]/Sales_Fact[[#This Row],[Quantity New*Unit Price]]</f>
        <v>0.16999999999999993</v>
      </c>
    </row>
    <row r="1012" spans="1:14" x14ac:dyDescent="0.3">
      <c r="A1012" t="s">
        <v>2836</v>
      </c>
      <c r="B1012" s="1">
        <v>45908</v>
      </c>
      <c r="C1012" t="s">
        <v>681</v>
      </c>
      <c r="D1012" t="s">
        <v>1706</v>
      </c>
      <c r="E1012" t="s">
        <v>1786</v>
      </c>
      <c r="F1012">
        <v>4</v>
      </c>
      <c r="G1012" s="4">
        <f>IF(ISBLANK(Sales_Fact[[#This Row],[Quantity]]),AVERAGEIF(E:E,Sales_Fact[[#This Row],[Store_ID]],F:F),Sales_Fact[[#This Row],[Quantity]])</f>
        <v>4</v>
      </c>
      <c r="H1012">
        <v>202.59</v>
      </c>
      <c r="I1012">
        <v>0.06</v>
      </c>
      <c r="J1012" t="s">
        <v>1829</v>
      </c>
      <c r="K1012" s="10">
        <v>761.73839999999996</v>
      </c>
      <c r="L1012" s="12">
        <f>Sales_Fact[[#This Row],[Quantity New]]*Sales_Fact[[#This Row],[Unit_Price]]</f>
        <v>810.36</v>
      </c>
      <c r="M1012" s="12">
        <f>Sales_Fact[[#This Row],[Quantity New*Unit Price]]-Sales_Fact[[#This Row],[Total_Amount]]</f>
        <v>48.621600000000058</v>
      </c>
      <c r="N1012" s="12">
        <f>Sales_Fact[[#This Row],[Actual Discount]]/Sales_Fact[[#This Row],[Quantity New*Unit Price]]</f>
        <v>6.0000000000000067E-2</v>
      </c>
    </row>
    <row r="1013" spans="1:14" x14ac:dyDescent="0.3">
      <c r="A1013" t="s">
        <v>2837</v>
      </c>
      <c r="B1013" s="1">
        <v>45601</v>
      </c>
      <c r="C1013" t="s">
        <v>27</v>
      </c>
      <c r="D1013" t="s">
        <v>1710</v>
      </c>
      <c r="E1013" t="s">
        <v>1773</v>
      </c>
      <c r="F1013">
        <v>2</v>
      </c>
      <c r="G1013" s="4">
        <f>IF(ISBLANK(Sales_Fact[[#This Row],[Quantity]]),AVERAGEIF(E:E,Sales_Fact[[#This Row],[Store_ID]],F:F),Sales_Fact[[#This Row],[Quantity]])</f>
        <v>2</v>
      </c>
      <c r="H1013">
        <v>358.36</v>
      </c>
      <c r="I1013">
        <v>0.05</v>
      </c>
      <c r="J1013" t="s">
        <v>1826</v>
      </c>
      <c r="K1013" s="10">
        <v>680.88400000000001</v>
      </c>
      <c r="L1013" s="12">
        <f>Sales_Fact[[#This Row],[Quantity New]]*Sales_Fact[[#This Row],[Unit_Price]]</f>
        <v>716.72</v>
      </c>
      <c r="M1013" s="12">
        <f>Sales_Fact[[#This Row],[Quantity New*Unit Price]]-Sales_Fact[[#This Row],[Total_Amount]]</f>
        <v>35.836000000000013</v>
      </c>
      <c r="N1013" s="12">
        <f>Sales_Fact[[#This Row],[Actual Discount]]/Sales_Fact[[#This Row],[Quantity New*Unit Price]]</f>
        <v>5.0000000000000017E-2</v>
      </c>
    </row>
    <row r="1014" spans="1:14" x14ac:dyDescent="0.3">
      <c r="A1014" t="s">
        <v>2838</v>
      </c>
      <c r="B1014" s="1">
        <v>45535</v>
      </c>
      <c r="C1014" t="s">
        <v>264</v>
      </c>
      <c r="D1014" t="s">
        <v>1622</v>
      </c>
      <c r="E1014" t="s">
        <v>1810</v>
      </c>
      <c r="F1014">
        <v>4</v>
      </c>
      <c r="G1014" s="4">
        <f>IF(ISBLANK(Sales_Fact[[#This Row],[Quantity]]),AVERAGEIF(E:E,Sales_Fact[[#This Row],[Store_ID]],F:F),Sales_Fact[[#This Row],[Quantity]])</f>
        <v>4</v>
      </c>
      <c r="H1014">
        <v>85.62</v>
      </c>
      <c r="I1014">
        <v>0.28000000000000003</v>
      </c>
      <c r="J1014" t="s">
        <v>1829</v>
      </c>
      <c r="K1014" s="10">
        <v>246.5856</v>
      </c>
      <c r="L1014" s="12">
        <f>Sales_Fact[[#This Row],[Quantity New]]*Sales_Fact[[#This Row],[Unit_Price]]</f>
        <v>342.48</v>
      </c>
      <c r="M1014" s="12">
        <f>Sales_Fact[[#This Row],[Quantity New*Unit Price]]-Sales_Fact[[#This Row],[Total_Amount]]</f>
        <v>95.894400000000019</v>
      </c>
      <c r="N1014" s="12">
        <f>Sales_Fact[[#This Row],[Actual Discount]]/Sales_Fact[[#This Row],[Quantity New*Unit Price]]</f>
        <v>0.28000000000000003</v>
      </c>
    </row>
    <row r="1015" spans="1:14" x14ac:dyDescent="0.3">
      <c r="A1015" t="s">
        <v>2839</v>
      </c>
      <c r="B1015" s="1">
        <v>45459</v>
      </c>
      <c r="C1015" t="s">
        <v>610</v>
      </c>
      <c r="D1015" t="s">
        <v>1560</v>
      </c>
      <c r="E1015" t="s">
        <v>1807</v>
      </c>
      <c r="F1015">
        <v>4</v>
      </c>
      <c r="G1015" s="4">
        <f>IF(ISBLANK(Sales_Fact[[#This Row],[Quantity]]),AVERAGEIF(E:E,Sales_Fact[[#This Row],[Store_ID]],F:F),Sales_Fact[[#This Row],[Quantity]])</f>
        <v>4</v>
      </c>
      <c r="H1015">
        <v>929.26</v>
      </c>
      <c r="I1015">
        <v>0.23</v>
      </c>
      <c r="J1015" t="s">
        <v>1826</v>
      </c>
      <c r="K1015" s="10">
        <v>2862.1208000000001</v>
      </c>
      <c r="L1015" s="12">
        <f>Sales_Fact[[#This Row],[Quantity New]]*Sales_Fact[[#This Row],[Unit_Price]]</f>
        <v>3717.04</v>
      </c>
      <c r="M1015" s="12">
        <f>Sales_Fact[[#This Row],[Quantity New*Unit Price]]-Sales_Fact[[#This Row],[Total_Amount]]</f>
        <v>854.91919999999982</v>
      </c>
      <c r="N1015" s="12">
        <f>Sales_Fact[[#This Row],[Actual Discount]]/Sales_Fact[[#This Row],[Quantity New*Unit Price]]</f>
        <v>0.22999999999999995</v>
      </c>
    </row>
    <row r="1016" spans="1:14" x14ac:dyDescent="0.3">
      <c r="A1016" t="s">
        <v>2840</v>
      </c>
      <c r="B1016" s="1">
        <v>45681</v>
      </c>
      <c r="C1016" t="s">
        <v>975</v>
      </c>
      <c r="D1016" t="s">
        <v>1668</v>
      </c>
      <c r="E1016" t="s">
        <v>1797</v>
      </c>
      <c r="F1016">
        <v>2</v>
      </c>
      <c r="G1016" s="4">
        <f>IF(ISBLANK(Sales_Fact[[#This Row],[Quantity]]),AVERAGEIF(E:E,Sales_Fact[[#This Row],[Store_ID]],F:F),Sales_Fact[[#This Row],[Quantity]])</f>
        <v>2</v>
      </c>
      <c r="H1016">
        <v>92.64</v>
      </c>
      <c r="I1016">
        <v>0.14000000000000001</v>
      </c>
      <c r="J1016" t="s">
        <v>1829</v>
      </c>
      <c r="K1016" s="10">
        <v>159.3408</v>
      </c>
      <c r="L1016" s="12">
        <f>Sales_Fact[[#This Row],[Quantity New]]*Sales_Fact[[#This Row],[Unit_Price]]</f>
        <v>185.28</v>
      </c>
      <c r="M1016" s="12">
        <f>Sales_Fact[[#This Row],[Quantity New*Unit Price]]-Sales_Fact[[#This Row],[Total_Amount]]</f>
        <v>25.9392</v>
      </c>
      <c r="N1016" s="12">
        <f>Sales_Fact[[#This Row],[Actual Discount]]/Sales_Fact[[#This Row],[Quantity New*Unit Price]]</f>
        <v>0.13999999999999999</v>
      </c>
    </row>
    <row r="1017" spans="1:14" x14ac:dyDescent="0.3">
      <c r="A1017" t="s">
        <v>2841</v>
      </c>
      <c r="B1017" s="1">
        <v>45725</v>
      </c>
      <c r="C1017" t="s">
        <v>794</v>
      </c>
      <c r="D1017" t="s">
        <v>1672</v>
      </c>
      <c r="E1017" t="s">
        <v>1769</v>
      </c>
      <c r="F1017">
        <v>4</v>
      </c>
      <c r="G1017" s="4">
        <f>IF(ISBLANK(Sales_Fact[[#This Row],[Quantity]]),AVERAGEIF(E:E,Sales_Fact[[#This Row],[Store_ID]],F:F),Sales_Fact[[#This Row],[Quantity]])</f>
        <v>4</v>
      </c>
      <c r="H1017">
        <v>139.05000000000001</v>
      </c>
      <c r="I1017">
        <v>0.28999999999999998</v>
      </c>
      <c r="J1017" t="s">
        <v>1829</v>
      </c>
      <c r="K1017" s="10">
        <v>394.90199999999999</v>
      </c>
      <c r="L1017" s="12">
        <f>Sales_Fact[[#This Row],[Quantity New]]*Sales_Fact[[#This Row],[Unit_Price]]</f>
        <v>556.20000000000005</v>
      </c>
      <c r="M1017" s="12">
        <f>Sales_Fact[[#This Row],[Quantity New*Unit Price]]-Sales_Fact[[#This Row],[Total_Amount]]</f>
        <v>161.29800000000006</v>
      </c>
      <c r="N1017" s="12">
        <f>Sales_Fact[[#This Row],[Actual Discount]]/Sales_Fact[[#This Row],[Quantity New*Unit Price]]</f>
        <v>0.29000000000000009</v>
      </c>
    </row>
    <row r="1018" spans="1:14" x14ac:dyDescent="0.3">
      <c r="A1018" t="s">
        <v>2842</v>
      </c>
      <c r="B1018" s="1">
        <v>45461</v>
      </c>
      <c r="C1018" t="s">
        <v>475</v>
      </c>
      <c r="D1018" t="s">
        <v>1654</v>
      </c>
      <c r="E1018" t="s">
        <v>1769</v>
      </c>
      <c r="F1018">
        <v>3</v>
      </c>
      <c r="G1018" s="4">
        <f>IF(ISBLANK(Sales_Fact[[#This Row],[Quantity]]),AVERAGEIF(E:E,Sales_Fact[[#This Row],[Store_ID]],F:F),Sales_Fact[[#This Row],[Quantity]])</f>
        <v>3</v>
      </c>
      <c r="H1018">
        <v>155.87</v>
      </c>
      <c r="I1018">
        <v>0.03</v>
      </c>
      <c r="J1018" t="s">
        <v>1829</v>
      </c>
      <c r="K1018" s="10">
        <v>453.58170000000001</v>
      </c>
      <c r="L1018" s="12">
        <f>Sales_Fact[[#This Row],[Quantity New]]*Sales_Fact[[#This Row],[Unit_Price]]</f>
        <v>467.61</v>
      </c>
      <c r="M1018" s="12">
        <f>Sales_Fact[[#This Row],[Quantity New*Unit Price]]-Sales_Fact[[#This Row],[Total_Amount]]</f>
        <v>14.028300000000002</v>
      </c>
      <c r="N1018" s="12">
        <f>Sales_Fact[[#This Row],[Actual Discount]]/Sales_Fact[[#This Row],[Quantity New*Unit Price]]</f>
        <v>3.0000000000000002E-2</v>
      </c>
    </row>
    <row r="1019" spans="1:14" x14ac:dyDescent="0.3">
      <c r="A1019" t="s">
        <v>2843</v>
      </c>
      <c r="B1019" s="1">
        <v>45837</v>
      </c>
      <c r="C1019" t="s">
        <v>1368</v>
      </c>
      <c r="D1019" t="s">
        <v>1616</v>
      </c>
      <c r="E1019" t="s">
        <v>1804</v>
      </c>
      <c r="F1019">
        <v>4</v>
      </c>
      <c r="G1019" s="4">
        <f>IF(ISBLANK(Sales_Fact[[#This Row],[Quantity]]),AVERAGEIF(E:E,Sales_Fact[[#This Row],[Store_ID]],F:F),Sales_Fact[[#This Row],[Quantity]])</f>
        <v>4</v>
      </c>
      <c r="H1019">
        <v>115.42</v>
      </c>
      <c r="I1019">
        <v>0.03</v>
      </c>
      <c r="J1019" t="s">
        <v>1829</v>
      </c>
      <c r="K1019" s="10">
        <v>447.82960000000003</v>
      </c>
      <c r="L1019" s="12">
        <f>Sales_Fact[[#This Row],[Quantity New]]*Sales_Fact[[#This Row],[Unit_Price]]</f>
        <v>461.68</v>
      </c>
      <c r="M1019" s="12">
        <f>Sales_Fact[[#This Row],[Quantity New*Unit Price]]-Sales_Fact[[#This Row],[Total_Amount]]</f>
        <v>13.850399999999979</v>
      </c>
      <c r="N1019" s="12">
        <f>Sales_Fact[[#This Row],[Actual Discount]]/Sales_Fact[[#This Row],[Quantity New*Unit Price]]</f>
        <v>2.9999999999999954E-2</v>
      </c>
    </row>
    <row r="1020" spans="1:14" x14ac:dyDescent="0.3">
      <c r="A1020" t="s">
        <v>2844</v>
      </c>
      <c r="B1020" s="1">
        <v>45823</v>
      </c>
      <c r="C1020" t="s">
        <v>422</v>
      </c>
      <c r="D1020" t="s">
        <v>1652</v>
      </c>
      <c r="E1020" t="s">
        <v>1776</v>
      </c>
      <c r="F1020">
        <v>3</v>
      </c>
      <c r="G1020" s="4">
        <f>IF(ISBLANK(Sales_Fact[[#This Row],[Quantity]]),AVERAGEIF(E:E,Sales_Fact[[#This Row],[Store_ID]],F:F),Sales_Fact[[#This Row],[Quantity]])</f>
        <v>3</v>
      </c>
      <c r="H1020">
        <v>593.62</v>
      </c>
      <c r="I1020">
        <v>0.08</v>
      </c>
      <c r="J1020" t="s">
        <v>1824</v>
      </c>
      <c r="K1020" s="10">
        <v>1638.3912</v>
      </c>
      <c r="L1020" s="12">
        <f>Sales_Fact[[#This Row],[Quantity New]]*Sales_Fact[[#This Row],[Unit_Price]]</f>
        <v>1780.8600000000001</v>
      </c>
      <c r="M1020" s="12">
        <f>Sales_Fact[[#This Row],[Quantity New*Unit Price]]-Sales_Fact[[#This Row],[Total_Amount]]</f>
        <v>142.4688000000001</v>
      </c>
      <c r="N1020" s="12">
        <f>Sales_Fact[[#This Row],[Actual Discount]]/Sales_Fact[[#This Row],[Quantity New*Unit Price]]</f>
        <v>8.0000000000000057E-2</v>
      </c>
    </row>
    <row r="1021" spans="1:14" x14ac:dyDescent="0.3">
      <c r="A1021" t="s">
        <v>2845</v>
      </c>
      <c r="B1021" s="1">
        <v>45733</v>
      </c>
      <c r="C1021" t="s">
        <v>1107</v>
      </c>
      <c r="D1021" t="s">
        <v>1638</v>
      </c>
      <c r="E1021" t="s">
        <v>1769</v>
      </c>
      <c r="F1021">
        <v>2</v>
      </c>
      <c r="G1021" s="4">
        <f>IF(ISBLANK(Sales_Fact[[#This Row],[Quantity]]),AVERAGEIF(E:E,Sales_Fact[[#This Row],[Store_ID]],F:F),Sales_Fact[[#This Row],[Quantity]])</f>
        <v>2</v>
      </c>
      <c r="H1021">
        <v>825.04</v>
      </c>
      <c r="I1021">
        <v>0.2</v>
      </c>
      <c r="J1021" t="s">
        <v>1824</v>
      </c>
      <c r="K1021" s="10">
        <v>1320.0640000000001</v>
      </c>
      <c r="L1021" s="12">
        <f>Sales_Fact[[#This Row],[Quantity New]]*Sales_Fact[[#This Row],[Unit_Price]]</f>
        <v>1650.08</v>
      </c>
      <c r="M1021" s="12">
        <f>Sales_Fact[[#This Row],[Quantity New*Unit Price]]-Sales_Fact[[#This Row],[Total_Amount]]</f>
        <v>330.01599999999985</v>
      </c>
      <c r="N1021" s="12">
        <f>Sales_Fact[[#This Row],[Actual Discount]]/Sales_Fact[[#This Row],[Quantity New*Unit Price]]</f>
        <v>0.19999999999999993</v>
      </c>
    </row>
    <row r="1022" spans="1:14" x14ac:dyDescent="0.3">
      <c r="A1022" t="s">
        <v>2846</v>
      </c>
      <c r="B1022" s="1">
        <v>45322</v>
      </c>
      <c r="C1022" t="s">
        <v>1431</v>
      </c>
      <c r="D1022" t="s">
        <v>1598</v>
      </c>
      <c r="E1022" t="s">
        <v>1797</v>
      </c>
      <c r="F1022">
        <v>1</v>
      </c>
      <c r="G1022" s="4">
        <f>IF(ISBLANK(Sales_Fact[[#This Row],[Quantity]]),AVERAGEIF(E:E,Sales_Fact[[#This Row],[Store_ID]],F:F),Sales_Fact[[#This Row],[Quantity]])</f>
        <v>1</v>
      </c>
      <c r="H1022">
        <v>963.76</v>
      </c>
      <c r="I1022">
        <v>0.14000000000000001</v>
      </c>
      <c r="J1022" t="s">
        <v>1826</v>
      </c>
      <c r="K1022" s="10">
        <v>828.83359999999993</v>
      </c>
      <c r="L1022" s="12">
        <f>Sales_Fact[[#This Row],[Quantity New]]*Sales_Fact[[#This Row],[Unit_Price]]</f>
        <v>963.76</v>
      </c>
      <c r="M1022" s="12">
        <f>Sales_Fact[[#This Row],[Quantity New*Unit Price]]-Sales_Fact[[#This Row],[Total_Amount]]</f>
        <v>134.92640000000006</v>
      </c>
      <c r="N1022" s="12">
        <f>Sales_Fact[[#This Row],[Actual Discount]]/Sales_Fact[[#This Row],[Quantity New*Unit Price]]</f>
        <v>0.14000000000000007</v>
      </c>
    </row>
    <row r="1023" spans="1:14" x14ac:dyDescent="0.3">
      <c r="A1023" t="s">
        <v>2847</v>
      </c>
      <c r="B1023" s="1">
        <v>45415</v>
      </c>
      <c r="C1023" t="s">
        <v>926</v>
      </c>
      <c r="D1023" t="s">
        <v>1658</v>
      </c>
      <c r="E1023" t="s">
        <v>1776</v>
      </c>
      <c r="F1023">
        <v>1</v>
      </c>
      <c r="G1023" s="4">
        <f>IF(ISBLANK(Sales_Fact[[#This Row],[Quantity]]),AVERAGEIF(E:E,Sales_Fact[[#This Row],[Store_ID]],F:F),Sales_Fact[[#This Row],[Quantity]])</f>
        <v>1</v>
      </c>
      <c r="H1023">
        <v>238.24</v>
      </c>
      <c r="I1023">
        <v>0.12</v>
      </c>
      <c r="J1023" t="s">
        <v>1826</v>
      </c>
      <c r="K1023" s="10">
        <v>209.65119999999999</v>
      </c>
      <c r="L1023" s="12">
        <f>Sales_Fact[[#This Row],[Quantity New]]*Sales_Fact[[#This Row],[Unit_Price]]</f>
        <v>238.24</v>
      </c>
      <c r="M1023" s="12">
        <f>Sales_Fact[[#This Row],[Quantity New*Unit Price]]-Sales_Fact[[#This Row],[Total_Amount]]</f>
        <v>28.58880000000002</v>
      </c>
      <c r="N1023" s="12">
        <f>Sales_Fact[[#This Row],[Actual Discount]]/Sales_Fact[[#This Row],[Quantity New*Unit Price]]</f>
        <v>0.12000000000000008</v>
      </c>
    </row>
    <row r="1024" spans="1:14" x14ac:dyDescent="0.3">
      <c r="A1024" t="s">
        <v>2848</v>
      </c>
      <c r="B1024" s="1">
        <v>45644</v>
      </c>
      <c r="C1024" t="s">
        <v>1411</v>
      </c>
      <c r="D1024" t="s">
        <v>1712</v>
      </c>
      <c r="E1024" t="s">
        <v>1804</v>
      </c>
      <c r="F1024">
        <v>1</v>
      </c>
      <c r="G1024" s="4">
        <f>IF(ISBLANK(Sales_Fact[[#This Row],[Quantity]]),AVERAGEIF(E:E,Sales_Fact[[#This Row],[Store_ID]],F:F),Sales_Fact[[#This Row],[Quantity]])</f>
        <v>1</v>
      </c>
      <c r="H1024">
        <v>756.63</v>
      </c>
      <c r="I1024">
        <v>0.04</v>
      </c>
      <c r="J1024" t="s">
        <v>1826</v>
      </c>
      <c r="K1024" s="10">
        <v>726.36479999999995</v>
      </c>
      <c r="L1024" s="12">
        <f>Sales_Fact[[#This Row],[Quantity New]]*Sales_Fact[[#This Row],[Unit_Price]]</f>
        <v>756.63</v>
      </c>
      <c r="M1024" s="12">
        <f>Sales_Fact[[#This Row],[Quantity New*Unit Price]]-Sales_Fact[[#This Row],[Total_Amount]]</f>
        <v>30.26520000000005</v>
      </c>
      <c r="N1024" s="12">
        <f>Sales_Fact[[#This Row],[Actual Discount]]/Sales_Fact[[#This Row],[Quantity New*Unit Price]]</f>
        <v>4.0000000000000063E-2</v>
      </c>
    </row>
    <row r="1025" spans="1:14" x14ac:dyDescent="0.3">
      <c r="A1025" t="s">
        <v>2849</v>
      </c>
      <c r="B1025" s="1">
        <v>45845</v>
      </c>
      <c r="C1025" t="s">
        <v>85</v>
      </c>
      <c r="D1025" t="s">
        <v>1734</v>
      </c>
      <c r="E1025" t="s">
        <v>1779</v>
      </c>
      <c r="F1025">
        <v>3</v>
      </c>
      <c r="G1025" s="4">
        <f>IF(ISBLANK(Sales_Fact[[#This Row],[Quantity]]),AVERAGEIF(E:E,Sales_Fact[[#This Row],[Store_ID]],F:F),Sales_Fact[[#This Row],[Quantity]])</f>
        <v>3</v>
      </c>
      <c r="H1025">
        <v>159.76</v>
      </c>
      <c r="I1025">
        <v>0.22</v>
      </c>
      <c r="J1025" t="s">
        <v>1824</v>
      </c>
      <c r="K1025" s="10">
        <v>373.83839999999998</v>
      </c>
      <c r="L1025" s="12">
        <f>Sales_Fact[[#This Row],[Quantity New]]*Sales_Fact[[#This Row],[Unit_Price]]</f>
        <v>479.28</v>
      </c>
      <c r="M1025" s="12">
        <f>Sales_Fact[[#This Row],[Quantity New*Unit Price]]-Sales_Fact[[#This Row],[Total_Amount]]</f>
        <v>105.44159999999999</v>
      </c>
      <c r="N1025" s="12">
        <f>Sales_Fact[[#This Row],[Actual Discount]]/Sales_Fact[[#This Row],[Quantity New*Unit Price]]</f>
        <v>0.22</v>
      </c>
    </row>
    <row r="1026" spans="1:14" x14ac:dyDescent="0.3">
      <c r="A1026" t="s">
        <v>2850</v>
      </c>
      <c r="B1026" s="1">
        <v>45354</v>
      </c>
      <c r="C1026" t="s">
        <v>1151</v>
      </c>
      <c r="D1026" t="s">
        <v>1738</v>
      </c>
      <c r="E1026" t="s">
        <v>1782</v>
      </c>
      <c r="F1026">
        <v>1</v>
      </c>
      <c r="G1026" s="4">
        <f>IF(ISBLANK(Sales_Fact[[#This Row],[Quantity]]),AVERAGEIF(E:E,Sales_Fact[[#This Row],[Store_ID]],F:F),Sales_Fact[[#This Row],[Quantity]])</f>
        <v>1</v>
      </c>
      <c r="H1026">
        <v>329.94</v>
      </c>
      <c r="I1026">
        <v>0.14000000000000001</v>
      </c>
      <c r="J1026" t="s">
        <v>1829</v>
      </c>
      <c r="K1026" s="10">
        <v>283.7484</v>
      </c>
      <c r="L1026" s="12">
        <f>Sales_Fact[[#This Row],[Quantity New]]*Sales_Fact[[#This Row],[Unit_Price]]</f>
        <v>329.94</v>
      </c>
      <c r="M1026" s="12">
        <f>Sales_Fact[[#This Row],[Quantity New*Unit Price]]-Sales_Fact[[#This Row],[Total_Amount]]</f>
        <v>46.191599999999994</v>
      </c>
      <c r="N1026" s="12">
        <f>Sales_Fact[[#This Row],[Actual Discount]]/Sales_Fact[[#This Row],[Quantity New*Unit Price]]</f>
        <v>0.13999999999999999</v>
      </c>
    </row>
    <row r="1027" spans="1:14" x14ac:dyDescent="0.3">
      <c r="A1027" t="s">
        <v>2851</v>
      </c>
      <c r="B1027" s="1">
        <v>45720</v>
      </c>
      <c r="C1027" t="s">
        <v>224</v>
      </c>
      <c r="D1027" t="s">
        <v>1582</v>
      </c>
      <c r="E1027" t="s">
        <v>1782</v>
      </c>
      <c r="F1027">
        <v>1</v>
      </c>
      <c r="G1027" s="4">
        <f>IF(ISBLANK(Sales_Fact[[#This Row],[Quantity]]),AVERAGEIF(E:E,Sales_Fact[[#This Row],[Store_ID]],F:F),Sales_Fact[[#This Row],[Quantity]])</f>
        <v>1</v>
      </c>
      <c r="H1027">
        <v>234.06</v>
      </c>
      <c r="I1027">
        <v>0.11</v>
      </c>
      <c r="J1027" t="s">
        <v>1826</v>
      </c>
      <c r="K1027" s="10">
        <v>208.3134</v>
      </c>
      <c r="L1027" s="12">
        <f>Sales_Fact[[#This Row],[Quantity New]]*Sales_Fact[[#This Row],[Unit_Price]]</f>
        <v>234.06</v>
      </c>
      <c r="M1027" s="12">
        <f>Sales_Fact[[#This Row],[Quantity New*Unit Price]]-Sales_Fact[[#This Row],[Total_Amount]]</f>
        <v>25.746600000000001</v>
      </c>
      <c r="N1027" s="12">
        <f>Sales_Fact[[#This Row],[Actual Discount]]/Sales_Fact[[#This Row],[Quantity New*Unit Price]]</f>
        <v>0.11</v>
      </c>
    </row>
    <row r="1028" spans="1:14" x14ac:dyDescent="0.3">
      <c r="A1028" t="s">
        <v>2852</v>
      </c>
      <c r="B1028" s="1">
        <v>45278</v>
      </c>
      <c r="C1028" t="s">
        <v>999</v>
      </c>
      <c r="D1028" t="s">
        <v>1710</v>
      </c>
      <c r="E1028" t="s">
        <v>1752</v>
      </c>
      <c r="F1028">
        <v>2</v>
      </c>
      <c r="G1028" s="4">
        <f>IF(ISBLANK(Sales_Fact[[#This Row],[Quantity]]),AVERAGEIF(E:E,Sales_Fact[[#This Row],[Store_ID]],F:F),Sales_Fact[[#This Row],[Quantity]])</f>
        <v>2</v>
      </c>
      <c r="H1028">
        <v>773.75</v>
      </c>
      <c r="I1028">
        <v>0.16</v>
      </c>
      <c r="J1028" t="s">
        <v>1826</v>
      </c>
      <c r="K1028" s="10">
        <v>1299.9000000000001</v>
      </c>
      <c r="L1028" s="12">
        <f>Sales_Fact[[#This Row],[Quantity New]]*Sales_Fact[[#This Row],[Unit_Price]]</f>
        <v>1547.5</v>
      </c>
      <c r="M1028" s="12">
        <f>Sales_Fact[[#This Row],[Quantity New*Unit Price]]-Sales_Fact[[#This Row],[Total_Amount]]</f>
        <v>247.59999999999991</v>
      </c>
      <c r="N1028" s="12">
        <f>Sales_Fact[[#This Row],[Actual Discount]]/Sales_Fact[[#This Row],[Quantity New*Unit Price]]</f>
        <v>0.15999999999999995</v>
      </c>
    </row>
    <row r="1029" spans="1:14" x14ac:dyDescent="0.3">
      <c r="A1029" t="s">
        <v>2853</v>
      </c>
      <c r="B1029" s="1">
        <v>45422</v>
      </c>
      <c r="C1029" t="s">
        <v>1352</v>
      </c>
      <c r="D1029" t="s">
        <v>1652</v>
      </c>
      <c r="E1029" t="s">
        <v>1810</v>
      </c>
      <c r="F1029">
        <v>1</v>
      </c>
      <c r="G1029" s="4">
        <f>IF(ISBLANK(Sales_Fact[[#This Row],[Quantity]]),AVERAGEIF(E:E,Sales_Fact[[#This Row],[Store_ID]],F:F),Sales_Fact[[#This Row],[Quantity]])</f>
        <v>1</v>
      </c>
      <c r="H1029">
        <v>73.88</v>
      </c>
      <c r="I1029">
        <v>0.04</v>
      </c>
      <c r="J1029" t="s">
        <v>1824</v>
      </c>
      <c r="K1029" s="10">
        <v>70.924799999999991</v>
      </c>
      <c r="L1029" s="12">
        <f>Sales_Fact[[#This Row],[Quantity New]]*Sales_Fact[[#This Row],[Unit_Price]]</f>
        <v>73.88</v>
      </c>
      <c r="M1029" s="12">
        <f>Sales_Fact[[#This Row],[Quantity New*Unit Price]]-Sales_Fact[[#This Row],[Total_Amount]]</f>
        <v>2.9552000000000049</v>
      </c>
      <c r="N1029" s="12">
        <f>Sales_Fact[[#This Row],[Actual Discount]]/Sales_Fact[[#This Row],[Quantity New*Unit Price]]</f>
        <v>4.000000000000007E-2</v>
      </c>
    </row>
    <row r="1030" spans="1:14" x14ac:dyDescent="0.3">
      <c r="A1030" t="s">
        <v>2854</v>
      </c>
      <c r="B1030" s="1">
        <v>45337</v>
      </c>
      <c r="C1030" t="s">
        <v>32</v>
      </c>
      <c r="D1030" t="s">
        <v>1720</v>
      </c>
      <c r="E1030" t="s">
        <v>1810</v>
      </c>
      <c r="F1030">
        <v>1</v>
      </c>
      <c r="G1030" s="4">
        <f>IF(ISBLANK(Sales_Fact[[#This Row],[Quantity]]),AVERAGEIF(E:E,Sales_Fact[[#This Row],[Store_ID]],F:F),Sales_Fact[[#This Row],[Quantity]])</f>
        <v>1</v>
      </c>
      <c r="H1030">
        <v>859.3</v>
      </c>
      <c r="I1030">
        <v>0.16</v>
      </c>
      <c r="J1030" t="s">
        <v>1826</v>
      </c>
      <c r="K1030" s="10">
        <v>721.8119999999999</v>
      </c>
      <c r="L1030" s="12">
        <f>Sales_Fact[[#This Row],[Quantity New]]*Sales_Fact[[#This Row],[Unit_Price]]</f>
        <v>859.3</v>
      </c>
      <c r="M1030" s="12">
        <f>Sales_Fact[[#This Row],[Quantity New*Unit Price]]-Sales_Fact[[#This Row],[Total_Amount]]</f>
        <v>137.48800000000006</v>
      </c>
      <c r="N1030" s="12">
        <f>Sales_Fact[[#This Row],[Actual Discount]]/Sales_Fact[[#This Row],[Quantity New*Unit Price]]</f>
        <v>0.16000000000000009</v>
      </c>
    </row>
    <row r="1031" spans="1:14" x14ac:dyDescent="0.3">
      <c r="A1031" t="s">
        <v>2855</v>
      </c>
      <c r="B1031" s="1">
        <v>45564</v>
      </c>
      <c r="C1031" t="s">
        <v>444</v>
      </c>
      <c r="D1031" t="s">
        <v>1710</v>
      </c>
      <c r="E1031" t="s">
        <v>1776</v>
      </c>
      <c r="F1031">
        <v>4</v>
      </c>
      <c r="G1031" s="4">
        <f>IF(ISBLANK(Sales_Fact[[#This Row],[Quantity]]),AVERAGEIF(E:E,Sales_Fact[[#This Row],[Store_ID]],F:F),Sales_Fact[[#This Row],[Quantity]])</f>
        <v>4</v>
      </c>
      <c r="H1031">
        <v>762.43</v>
      </c>
      <c r="I1031">
        <v>0.05</v>
      </c>
      <c r="J1031" t="s">
        <v>1824</v>
      </c>
      <c r="K1031" s="10">
        <v>2897.233999999999</v>
      </c>
      <c r="L1031" s="12">
        <f>Sales_Fact[[#This Row],[Quantity New]]*Sales_Fact[[#This Row],[Unit_Price]]</f>
        <v>3049.72</v>
      </c>
      <c r="M1031" s="12">
        <f>Sales_Fact[[#This Row],[Quantity New*Unit Price]]-Sales_Fact[[#This Row],[Total_Amount]]</f>
        <v>152.48600000000079</v>
      </c>
      <c r="N1031" s="12">
        <f>Sales_Fact[[#This Row],[Actual Discount]]/Sales_Fact[[#This Row],[Quantity New*Unit Price]]</f>
        <v>5.000000000000026E-2</v>
      </c>
    </row>
    <row r="1032" spans="1:14" x14ac:dyDescent="0.3">
      <c r="A1032" t="s">
        <v>2856</v>
      </c>
      <c r="B1032" s="1">
        <v>45424</v>
      </c>
      <c r="C1032" t="s">
        <v>428</v>
      </c>
      <c r="D1032" t="s">
        <v>1694</v>
      </c>
      <c r="E1032" t="s">
        <v>1752</v>
      </c>
      <c r="F1032">
        <v>1</v>
      </c>
      <c r="G1032" s="4">
        <f>IF(ISBLANK(Sales_Fact[[#This Row],[Quantity]]),AVERAGEIF(E:E,Sales_Fact[[#This Row],[Store_ID]],F:F),Sales_Fact[[#This Row],[Quantity]])</f>
        <v>1</v>
      </c>
      <c r="H1032">
        <v>328.51</v>
      </c>
      <c r="I1032">
        <v>0.2</v>
      </c>
      <c r="J1032" t="s">
        <v>1829</v>
      </c>
      <c r="K1032" s="10">
        <v>262.80799999999999</v>
      </c>
      <c r="L1032" s="12">
        <f>Sales_Fact[[#This Row],[Quantity New]]*Sales_Fact[[#This Row],[Unit_Price]]</f>
        <v>328.51</v>
      </c>
      <c r="M1032" s="12">
        <f>Sales_Fact[[#This Row],[Quantity New*Unit Price]]-Sales_Fact[[#This Row],[Total_Amount]]</f>
        <v>65.701999999999998</v>
      </c>
      <c r="N1032" s="12">
        <f>Sales_Fact[[#This Row],[Actual Discount]]/Sales_Fact[[#This Row],[Quantity New*Unit Price]]</f>
        <v>0.2</v>
      </c>
    </row>
    <row r="1033" spans="1:14" x14ac:dyDescent="0.3">
      <c r="A1033" t="s">
        <v>2857</v>
      </c>
      <c r="B1033" s="1">
        <v>45719</v>
      </c>
      <c r="C1033" t="s">
        <v>872</v>
      </c>
      <c r="D1033" t="s">
        <v>1636</v>
      </c>
      <c r="E1033" t="s">
        <v>1769</v>
      </c>
      <c r="F1033">
        <v>1</v>
      </c>
      <c r="G1033" s="4">
        <f>IF(ISBLANK(Sales_Fact[[#This Row],[Quantity]]),AVERAGEIF(E:E,Sales_Fact[[#This Row],[Store_ID]],F:F),Sales_Fact[[#This Row],[Quantity]])</f>
        <v>1</v>
      </c>
      <c r="H1033">
        <v>34.51</v>
      </c>
      <c r="I1033">
        <v>0.04</v>
      </c>
      <c r="J1033" t="s">
        <v>1829</v>
      </c>
      <c r="K1033" s="10">
        <v>33.129600000000003</v>
      </c>
      <c r="L1033" s="12">
        <f>Sales_Fact[[#This Row],[Quantity New]]*Sales_Fact[[#This Row],[Unit_Price]]</f>
        <v>34.51</v>
      </c>
      <c r="M1033" s="12">
        <f>Sales_Fact[[#This Row],[Quantity New*Unit Price]]-Sales_Fact[[#This Row],[Total_Amount]]</f>
        <v>1.3803999999999945</v>
      </c>
      <c r="N1033" s="12">
        <f>Sales_Fact[[#This Row],[Actual Discount]]/Sales_Fact[[#This Row],[Quantity New*Unit Price]]</f>
        <v>3.9999999999999841E-2</v>
      </c>
    </row>
    <row r="1034" spans="1:14" x14ac:dyDescent="0.3">
      <c r="A1034" t="s">
        <v>2858</v>
      </c>
      <c r="B1034" s="1">
        <v>45250</v>
      </c>
      <c r="C1034" t="s">
        <v>372</v>
      </c>
      <c r="D1034" t="s">
        <v>1586</v>
      </c>
      <c r="E1034" t="s">
        <v>1792</v>
      </c>
      <c r="F1034">
        <v>3</v>
      </c>
      <c r="G1034" s="4">
        <f>IF(ISBLANK(Sales_Fact[[#This Row],[Quantity]]),AVERAGEIF(E:E,Sales_Fact[[#This Row],[Store_ID]],F:F),Sales_Fact[[#This Row],[Quantity]])</f>
        <v>3</v>
      </c>
      <c r="H1034">
        <v>663.73</v>
      </c>
      <c r="I1034">
        <v>0.06</v>
      </c>
      <c r="J1034" t="s">
        <v>1829</v>
      </c>
      <c r="K1034" s="10">
        <v>1871.7185999999999</v>
      </c>
      <c r="L1034" s="12">
        <f>Sales_Fact[[#This Row],[Quantity New]]*Sales_Fact[[#This Row],[Unit_Price]]</f>
        <v>1991.19</v>
      </c>
      <c r="M1034" s="12">
        <f>Sales_Fact[[#This Row],[Quantity New*Unit Price]]-Sales_Fact[[#This Row],[Total_Amount]]</f>
        <v>119.47140000000013</v>
      </c>
      <c r="N1034" s="12">
        <f>Sales_Fact[[#This Row],[Actual Discount]]/Sales_Fact[[#This Row],[Quantity New*Unit Price]]</f>
        <v>6.0000000000000067E-2</v>
      </c>
    </row>
    <row r="1035" spans="1:14" x14ac:dyDescent="0.3">
      <c r="A1035" t="s">
        <v>2859</v>
      </c>
      <c r="B1035" s="1">
        <v>45479</v>
      </c>
      <c r="C1035" t="s">
        <v>788</v>
      </c>
      <c r="D1035" t="s">
        <v>1614</v>
      </c>
      <c r="E1035" t="s">
        <v>1786</v>
      </c>
      <c r="F1035">
        <v>1</v>
      </c>
      <c r="G1035" s="4">
        <f>IF(ISBLANK(Sales_Fact[[#This Row],[Quantity]]),AVERAGEIF(E:E,Sales_Fact[[#This Row],[Store_ID]],F:F),Sales_Fact[[#This Row],[Quantity]])</f>
        <v>1</v>
      </c>
      <c r="H1035">
        <v>409.41</v>
      </c>
      <c r="I1035">
        <v>0.13</v>
      </c>
      <c r="J1035" t="s">
        <v>1826</v>
      </c>
      <c r="K1035" s="10">
        <v>356.18669999999997</v>
      </c>
      <c r="L1035" s="12">
        <f>Sales_Fact[[#This Row],[Quantity New]]*Sales_Fact[[#This Row],[Unit_Price]]</f>
        <v>409.41</v>
      </c>
      <c r="M1035" s="12">
        <f>Sales_Fact[[#This Row],[Quantity New*Unit Price]]-Sales_Fact[[#This Row],[Total_Amount]]</f>
        <v>53.223300000000052</v>
      </c>
      <c r="N1035" s="12">
        <f>Sales_Fact[[#This Row],[Actual Discount]]/Sales_Fact[[#This Row],[Quantity New*Unit Price]]</f>
        <v>0.13000000000000012</v>
      </c>
    </row>
    <row r="1036" spans="1:14" x14ac:dyDescent="0.3">
      <c r="A1036" t="s">
        <v>2860</v>
      </c>
      <c r="B1036" s="1">
        <v>45727</v>
      </c>
      <c r="C1036" t="s">
        <v>332</v>
      </c>
      <c r="D1036" t="s">
        <v>1704</v>
      </c>
      <c r="E1036" t="s">
        <v>1766</v>
      </c>
      <c r="F1036">
        <v>3</v>
      </c>
      <c r="G1036" s="4">
        <f>IF(ISBLANK(Sales_Fact[[#This Row],[Quantity]]),AVERAGEIF(E:E,Sales_Fact[[#This Row],[Store_ID]],F:F),Sales_Fact[[#This Row],[Quantity]])</f>
        <v>3</v>
      </c>
      <c r="H1036">
        <v>461.03</v>
      </c>
      <c r="I1036">
        <v>0.11</v>
      </c>
      <c r="J1036" t="s">
        <v>1826</v>
      </c>
      <c r="K1036" s="10">
        <v>1230.9501</v>
      </c>
      <c r="L1036" s="12">
        <f>Sales_Fact[[#This Row],[Quantity New]]*Sales_Fact[[#This Row],[Unit_Price]]</f>
        <v>1383.09</v>
      </c>
      <c r="M1036" s="12">
        <f>Sales_Fact[[#This Row],[Quantity New*Unit Price]]-Sales_Fact[[#This Row],[Total_Amount]]</f>
        <v>152.1398999999999</v>
      </c>
      <c r="N1036" s="12">
        <f>Sales_Fact[[#This Row],[Actual Discount]]/Sales_Fact[[#This Row],[Quantity New*Unit Price]]</f>
        <v>0.10999999999999993</v>
      </c>
    </row>
    <row r="1037" spans="1:14" x14ac:dyDescent="0.3">
      <c r="A1037" t="s">
        <v>2861</v>
      </c>
      <c r="B1037" s="1">
        <v>45394</v>
      </c>
      <c r="C1037" t="s">
        <v>1151</v>
      </c>
      <c r="D1037" t="s">
        <v>1586</v>
      </c>
      <c r="E1037" t="s">
        <v>1799</v>
      </c>
      <c r="F1037">
        <v>2</v>
      </c>
      <c r="G1037" s="4">
        <f>IF(ISBLANK(Sales_Fact[[#This Row],[Quantity]]),AVERAGEIF(E:E,Sales_Fact[[#This Row],[Store_ID]],F:F),Sales_Fact[[#This Row],[Quantity]])</f>
        <v>2</v>
      </c>
      <c r="H1037">
        <v>760.14</v>
      </c>
      <c r="I1037">
        <v>0.02</v>
      </c>
      <c r="J1037" t="s">
        <v>1829</v>
      </c>
      <c r="K1037" s="10">
        <v>1489.8743999999999</v>
      </c>
      <c r="L1037" s="12">
        <f>Sales_Fact[[#This Row],[Quantity New]]*Sales_Fact[[#This Row],[Unit_Price]]</f>
        <v>1520.28</v>
      </c>
      <c r="M1037" s="12">
        <f>Sales_Fact[[#This Row],[Quantity New*Unit Price]]-Sales_Fact[[#This Row],[Total_Amount]]</f>
        <v>30.405600000000049</v>
      </c>
      <c r="N1037" s="12">
        <f>Sales_Fact[[#This Row],[Actual Discount]]/Sales_Fact[[#This Row],[Quantity New*Unit Price]]</f>
        <v>2.0000000000000032E-2</v>
      </c>
    </row>
    <row r="1038" spans="1:14" x14ac:dyDescent="0.3">
      <c r="A1038" t="s">
        <v>2862</v>
      </c>
      <c r="B1038" s="1">
        <v>45773</v>
      </c>
      <c r="C1038" t="s">
        <v>884</v>
      </c>
      <c r="D1038" t="s">
        <v>1594</v>
      </c>
      <c r="E1038" t="s">
        <v>1757</v>
      </c>
      <c r="F1038">
        <v>3</v>
      </c>
      <c r="G1038" s="4">
        <f>IF(ISBLANK(Sales_Fact[[#This Row],[Quantity]]),AVERAGEIF(E:E,Sales_Fact[[#This Row],[Store_ID]],F:F),Sales_Fact[[#This Row],[Quantity]])</f>
        <v>3</v>
      </c>
      <c r="H1038">
        <v>688.76</v>
      </c>
      <c r="I1038">
        <v>0.12</v>
      </c>
      <c r="J1038" t="s">
        <v>1826</v>
      </c>
      <c r="K1038" s="10">
        <v>1818.3263999999999</v>
      </c>
      <c r="L1038" s="12">
        <f>Sales_Fact[[#This Row],[Quantity New]]*Sales_Fact[[#This Row],[Unit_Price]]</f>
        <v>2066.2799999999997</v>
      </c>
      <c r="M1038" s="12">
        <f>Sales_Fact[[#This Row],[Quantity New*Unit Price]]-Sales_Fact[[#This Row],[Total_Amount]]</f>
        <v>247.95359999999982</v>
      </c>
      <c r="N1038" s="12">
        <f>Sales_Fact[[#This Row],[Actual Discount]]/Sales_Fact[[#This Row],[Quantity New*Unit Price]]</f>
        <v>0.11999999999999993</v>
      </c>
    </row>
    <row r="1039" spans="1:14" x14ac:dyDescent="0.3">
      <c r="A1039" t="s">
        <v>2863</v>
      </c>
      <c r="B1039" s="1">
        <v>45779</v>
      </c>
      <c r="C1039" t="s">
        <v>532</v>
      </c>
      <c r="D1039" t="s">
        <v>1634</v>
      </c>
      <c r="E1039" t="s">
        <v>1786</v>
      </c>
      <c r="F1039">
        <v>2</v>
      </c>
      <c r="G1039" s="4">
        <f>IF(ISBLANK(Sales_Fact[[#This Row],[Quantity]]),AVERAGEIF(E:E,Sales_Fact[[#This Row],[Store_ID]],F:F),Sales_Fact[[#This Row],[Quantity]])</f>
        <v>2</v>
      </c>
      <c r="H1039">
        <v>257.77999999999997</v>
      </c>
      <c r="I1039">
        <v>0.05</v>
      </c>
      <c r="J1039" t="s">
        <v>1824</v>
      </c>
      <c r="K1039" s="10">
        <v>489.78199999999993</v>
      </c>
      <c r="L1039" s="12">
        <f>Sales_Fact[[#This Row],[Quantity New]]*Sales_Fact[[#This Row],[Unit_Price]]</f>
        <v>515.55999999999995</v>
      </c>
      <c r="M1039" s="12">
        <f>Sales_Fact[[#This Row],[Quantity New*Unit Price]]-Sales_Fact[[#This Row],[Total_Amount]]</f>
        <v>25.77800000000002</v>
      </c>
      <c r="N1039" s="12">
        <f>Sales_Fact[[#This Row],[Actual Discount]]/Sales_Fact[[#This Row],[Quantity New*Unit Price]]</f>
        <v>5.0000000000000044E-2</v>
      </c>
    </row>
    <row r="1040" spans="1:14" x14ac:dyDescent="0.3">
      <c r="A1040" t="s">
        <v>2864</v>
      </c>
      <c r="B1040" s="1">
        <v>45400</v>
      </c>
      <c r="C1040" t="s">
        <v>198</v>
      </c>
      <c r="D1040" t="s">
        <v>1654</v>
      </c>
      <c r="E1040" t="s">
        <v>1779</v>
      </c>
      <c r="F1040">
        <v>2</v>
      </c>
      <c r="G1040" s="4">
        <f>IF(ISBLANK(Sales_Fact[[#This Row],[Quantity]]),AVERAGEIF(E:E,Sales_Fact[[#This Row],[Store_ID]],F:F),Sales_Fact[[#This Row],[Quantity]])</f>
        <v>2</v>
      </c>
      <c r="H1040">
        <v>314.29000000000002</v>
      </c>
      <c r="I1040">
        <v>0.19</v>
      </c>
      <c r="J1040" t="s">
        <v>1829</v>
      </c>
      <c r="K1040" s="10">
        <v>509.14980000000008</v>
      </c>
      <c r="L1040" s="12">
        <f>Sales_Fact[[#This Row],[Quantity New]]*Sales_Fact[[#This Row],[Unit_Price]]</f>
        <v>628.58000000000004</v>
      </c>
      <c r="M1040" s="12">
        <f>Sales_Fact[[#This Row],[Quantity New*Unit Price]]-Sales_Fact[[#This Row],[Total_Amount]]</f>
        <v>119.43019999999996</v>
      </c>
      <c r="N1040" s="12">
        <f>Sales_Fact[[#This Row],[Actual Discount]]/Sales_Fact[[#This Row],[Quantity New*Unit Price]]</f>
        <v>0.18999999999999992</v>
      </c>
    </row>
    <row r="1041" spans="1:14" x14ac:dyDescent="0.3">
      <c r="A1041" t="s">
        <v>2865</v>
      </c>
      <c r="B1041" s="1">
        <v>45520</v>
      </c>
      <c r="C1041" t="s">
        <v>520</v>
      </c>
      <c r="D1041" t="s">
        <v>1692</v>
      </c>
      <c r="E1041" t="s">
        <v>1799</v>
      </c>
      <c r="F1041">
        <v>3</v>
      </c>
      <c r="G1041" s="4">
        <f>IF(ISBLANK(Sales_Fact[[#This Row],[Quantity]]),AVERAGEIF(E:E,Sales_Fact[[#This Row],[Store_ID]],F:F),Sales_Fact[[#This Row],[Quantity]])</f>
        <v>3</v>
      </c>
      <c r="H1041">
        <v>336.09</v>
      </c>
      <c r="I1041">
        <v>0.01</v>
      </c>
      <c r="J1041" t="s">
        <v>1826</v>
      </c>
      <c r="K1041" s="10">
        <v>998.18729999999994</v>
      </c>
      <c r="L1041" s="12">
        <f>Sales_Fact[[#This Row],[Quantity New]]*Sales_Fact[[#This Row],[Unit_Price]]</f>
        <v>1008.27</v>
      </c>
      <c r="M1041" s="12">
        <f>Sales_Fact[[#This Row],[Quantity New*Unit Price]]-Sales_Fact[[#This Row],[Total_Amount]]</f>
        <v>10.082700000000045</v>
      </c>
      <c r="N1041" s="12">
        <f>Sales_Fact[[#This Row],[Actual Discount]]/Sales_Fact[[#This Row],[Quantity New*Unit Price]]</f>
        <v>1.0000000000000045E-2</v>
      </c>
    </row>
    <row r="1042" spans="1:14" x14ac:dyDescent="0.3">
      <c r="A1042" t="s">
        <v>2866</v>
      </c>
      <c r="B1042" s="1">
        <v>45861</v>
      </c>
      <c r="C1042" t="s">
        <v>20</v>
      </c>
      <c r="D1042" t="s">
        <v>1698</v>
      </c>
      <c r="E1042" t="s">
        <v>1807</v>
      </c>
      <c r="F1042">
        <v>3</v>
      </c>
      <c r="G1042" s="4">
        <f>IF(ISBLANK(Sales_Fact[[#This Row],[Quantity]]),AVERAGEIF(E:E,Sales_Fact[[#This Row],[Store_ID]],F:F),Sales_Fact[[#This Row],[Quantity]])</f>
        <v>3</v>
      </c>
      <c r="H1042">
        <v>202.07</v>
      </c>
      <c r="I1042">
        <v>0.23</v>
      </c>
      <c r="J1042" t="s">
        <v>1826</v>
      </c>
      <c r="K1042" s="10">
        <v>466.78170000000011</v>
      </c>
      <c r="L1042" s="12">
        <f>Sales_Fact[[#This Row],[Quantity New]]*Sales_Fact[[#This Row],[Unit_Price]]</f>
        <v>606.21</v>
      </c>
      <c r="M1042" s="12">
        <f>Sales_Fact[[#This Row],[Quantity New*Unit Price]]-Sales_Fact[[#This Row],[Total_Amount]]</f>
        <v>139.42829999999992</v>
      </c>
      <c r="N1042" s="12">
        <f>Sales_Fact[[#This Row],[Actual Discount]]/Sales_Fact[[#This Row],[Quantity New*Unit Price]]</f>
        <v>0.22999999999999987</v>
      </c>
    </row>
    <row r="1043" spans="1:14" x14ac:dyDescent="0.3">
      <c r="A1043" t="s">
        <v>2867</v>
      </c>
      <c r="B1043" s="1">
        <v>45781</v>
      </c>
      <c r="C1043" t="s">
        <v>978</v>
      </c>
      <c r="D1043" t="s">
        <v>1582</v>
      </c>
      <c r="E1043" t="s">
        <v>1782</v>
      </c>
      <c r="F1043">
        <v>2</v>
      </c>
      <c r="G1043" s="4">
        <f>IF(ISBLANK(Sales_Fact[[#This Row],[Quantity]]),AVERAGEIF(E:E,Sales_Fact[[#This Row],[Store_ID]],F:F),Sales_Fact[[#This Row],[Quantity]])</f>
        <v>2</v>
      </c>
      <c r="H1043">
        <v>485.25</v>
      </c>
      <c r="I1043">
        <v>0.28000000000000003</v>
      </c>
      <c r="J1043" t="s">
        <v>1824</v>
      </c>
      <c r="K1043" s="10">
        <v>698.76</v>
      </c>
      <c r="L1043" s="12">
        <f>Sales_Fact[[#This Row],[Quantity New]]*Sales_Fact[[#This Row],[Unit_Price]]</f>
        <v>970.5</v>
      </c>
      <c r="M1043" s="12">
        <f>Sales_Fact[[#This Row],[Quantity New*Unit Price]]-Sales_Fact[[#This Row],[Total_Amount]]</f>
        <v>271.74</v>
      </c>
      <c r="N1043" s="12">
        <f>Sales_Fact[[#This Row],[Actual Discount]]/Sales_Fact[[#This Row],[Quantity New*Unit Price]]</f>
        <v>0.28000000000000003</v>
      </c>
    </row>
    <row r="1044" spans="1:14" x14ac:dyDescent="0.3">
      <c r="A1044" t="s">
        <v>2868</v>
      </c>
      <c r="B1044" s="1">
        <v>45906</v>
      </c>
      <c r="C1044" t="s">
        <v>568</v>
      </c>
      <c r="D1044" t="s">
        <v>1698</v>
      </c>
      <c r="E1044" t="s">
        <v>1789</v>
      </c>
      <c r="F1044">
        <v>4</v>
      </c>
      <c r="G1044" s="4">
        <f>IF(ISBLANK(Sales_Fact[[#This Row],[Quantity]]),AVERAGEIF(E:E,Sales_Fact[[#This Row],[Store_ID]],F:F),Sales_Fact[[#This Row],[Quantity]])</f>
        <v>4</v>
      </c>
      <c r="H1044">
        <v>552.38</v>
      </c>
      <c r="I1044">
        <v>0.1</v>
      </c>
      <c r="J1044" t="s">
        <v>1826</v>
      </c>
      <c r="K1044" s="10">
        <v>1988.568</v>
      </c>
      <c r="L1044" s="12">
        <f>Sales_Fact[[#This Row],[Quantity New]]*Sales_Fact[[#This Row],[Unit_Price]]</f>
        <v>2209.52</v>
      </c>
      <c r="M1044" s="12">
        <f>Sales_Fact[[#This Row],[Quantity New*Unit Price]]-Sales_Fact[[#This Row],[Total_Amount]]</f>
        <v>220.952</v>
      </c>
      <c r="N1044" s="12">
        <f>Sales_Fact[[#This Row],[Actual Discount]]/Sales_Fact[[#This Row],[Quantity New*Unit Price]]</f>
        <v>0.1</v>
      </c>
    </row>
    <row r="1045" spans="1:14" x14ac:dyDescent="0.3">
      <c r="A1045" t="s">
        <v>2869</v>
      </c>
      <c r="B1045" s="1">
        <v>45251</v>
      </c>
      <c r="C1045" t="s">
        <v>378</v>
      </c>
      <c r="D1045" t="s">
        <v>1664</v>
      </c>
      <c r="E1045" t="s">
        <v>1807</v>
      </c>
      <c r="F1045">
        <v>4</v>
      </c>
      <c r="G1045" s="4">
        <f>IF(ISBLANK(Sales_Fact[[#This Row],[Quantity]]),AVERAGEIF(E:E,Sales_Fact[[#This Row],[Store_ID]],F:F),Sales_Fact[[#This Row],[Quantity]])</f>
        <v>4</v>
      </c>
      <c r="H1045">
        <v>377.26</v>
      </c>
      <c r="I1045">
        <v>0.22</v>
      </c>
      <c r="J1045" t="s">
        <v>1829</v>
      </c>
      <c r="K1045" s="10">
        <v>1177.0512000000001</v>
      </c>
      <c r="L1045" s="12">
        <f>Sales_Fact[[#This Row],[Quantity New]]*Sales_Fact[[#This Row],[Unit_Price]]</f>
        <v>1509.04</v>
      </c>
      <c r="M1045" s="12">
        <f>Sales_Fact[[#This Row],[Quantity New*Unit Price]]-Sales_Fact[[#This Row],[Total_Amount]]</f>
        <v>331.98879999999986</v>
      </c>
      <c r="N1045" s="12">
        <f>Sales_Fact[[#This Row],[Actual Discount]]/Sales_Fact[[#This Row],[Quantity New*Unit Price]]</f>
        <v>0.21999999999999992</v>
      </c>
    </row>
    <row r="1046" spans="1:14" x14ac:dyDescent="0.3">
      <c r="A1046" t="s">
        <v>2870</v>
      </c>
      <c r="B1046" s="1">
        <v>45257</v>
      </c>
      <c r="C1046" t="s">
        <v>202</v>
      </c>
      <c r="D1046" t="s">
        <v>1642</v>
      </c>
      <c r="E1046" t="s">
        <v>1813</v>
      </c>
      <c r="F1046">
        <v>4</v>
      </c>
      <c r="G1046" s="4">
        <f>IF(ISBLANK(Sales_Fact[[#This Row],[Quantity]]),AVERAGEIF(E:E,Sales_Fact[[#This Row],[Store_ID]],F:F),Sales_Fact[[#This Row],[Quantity]])</f>
        <v>4</v>
      </c>
      <c r="H1046">
        <v>189.07</v>
      </c>
      <c r="I1046">
        <v>0.1</v>
      </c>
      <c r="J1046" t="s">
        <v>1829</v>
      </c>
      <c r="K1046" s="10">
        <v>680.65200000000004</v>
      </c>
      <c r="L1046" s="12">
        <f>Sales_Fact[[#This Row],[Quantity New]]*Sales_Fact[[#This Row],[Unit_Price]]</f>
        <v>756.28</v>
      </c>
      <c r="M1046" s="12">
        <f>Sales_Fact[[#This Row],[Quantity New*Unit Price]]-Sales_Fact[[#This Row],[Total_Amount]]</f>
        <v>75.627999999999929</v>
      </c>
      <c r="N1046" s="12">
        <f>Sales_Fact[[#This Row],[Actual Discount]]/Sales_Fact[[#This Row],[Quantity New*Unit Price]]</f>
        <v>9.9999999999999908E-2</v>
      </c>
    </row>
    <row r="1047" spans="1:14" x14ac:dyDescent="0.3">
      <c r="A1047" t="s">
        <v>2871</v>
      </c>
      <c r="B1047" s="1">
        <v>45818</v>
      </c>
      <c r="C1047" t="s">
        <v>1533</v>
      </c>
      <c r="D1047" t="s">
        <v>1608</v>
      </c>
      <c r="E1047" t="s">
        <v>1769</v>
      </c>
      <c r="F1047">
        <v>3</v>
      </c>
      <c r="G1047" s="4">
        <f>IF(ISBLANK(Sales_Fact[[#This Row],[Quantity]]),AVERAGEIF(E:E,Sales_Fact[[#This Row],[Store_ID]],F:F),Sales_Fact[[#This Row],[Quantity]])</f>
        <v>3</v>
      </c>
      <c r="H1047">
        <v>272.27</v>
      </c>
      <c r="I1047">
        <v>0.01</v>
      </c>
      <c r="J1047" t="s">
        <v>1824</v>
      </c>
      <c r="K1047" s="10">
        <v>808.64189999999996</v>
      </c>
      <c r="L1047" s="12">
        <f>Sales_Fact[[#This Row],[Quantity New]]*Sales_Fact[[#This Row],[Unit_Price]]</f>
        <v>816.81</v>
      </c>
      <c r="M1047" s="12">
        <f>Sales_Fact[[#This Row],[Quantity New*Unit Price]]-Sales_Fact[[#This Row],[Total_Amount]]</f>
        <v>8.1680999999999813</v>
      </c>
      <c r="N1047" s="12">
        <f>Sales_Fact[[#This Row],[Actual Discount]]/Sales_Fact[[#This Row],[Quantity New*Unit Price]]</f>
        <v>9.9999999999999777E-3</v>
      </c>
    </row>
    <row r="1048" spans="1:14" x14ac:dyDescent="0.3">
      <c r="A1048" t="s">
        <v>2872</v>
      </c>
      <c r="B1048" s="1">
        <v>45806</v>
      </c>
      <c r="C1048" t="s">
        <v>842</v>
      </c>
      <c r="D1048" t="s">
        <v>1732</v>
      </c>
      <c r="E1048" t="s">
        <v>1792</v>
      </c>
      <c r="F1048">
        <v>1</v>
      </c>
      <c r="G1048" s="4">
        <f>IF(ISBLANK(Sales_Fact[[#This Row],[Quantity]]),AVERAGEIF(E:E,Sales_Fact[[#This Row],[Store_ID]],F:F),Sales_Fact[[#This Row],[Quantity]])</f>
        <v>1</v>
      </c>
      <c r="H1048">
        <v>209.39</v>
      </c>
      <c r="I1048">
        <v>0.28000000000000003</v>
      </c>
      <c r="J1048" t="s">
        <v>1826</v>
      </c>
      <c r="K1048" s="10">
        <v>150.76079999999999</v>
      </c>
      <c r="L1048" s="12">
        <f>Sales_Fact[[#This Row],[Quantity New]]*Sales_Fact[[#This Row],[Unit_Price]]</f>
        <v>209.39</v>
      </c>
      <c r="M1048" s="12">
        <f>Sales_Fact[[#This Row],[Quantity New*Unit Price]]-Sales_Fact[[#This Row],[Total_Amount]]</f>
        <v>58.629199999999997</v>
      </c>
      <c r="N1048" s="12">
        <f>Sales_Fact[[#This Row],[Actual Discount]]/Sales_Fact[[#This Row],[Quantity New*Unit Price]]</f>
        <v>0.28000000000000003</v>
      </c>
    </row>
    <row r="1049" spans="1:14" x14ac:dyDescent="0.3">
      <c r="A1049" t="s">
        <v>2873</v>
      </c>
      <c r="B1049" s="1">
        <v>45288</v>
      </c>
      <c r="C1049" t="s">
        <v>202</v>
      </c>
      <c r="D1049" t="s">
        <v>1708</v>
      </c>
      <c r="E1049" t="s">
        <v>1786</v>
      </c>
      <c r="F1049">
        <v>1</v>
      </c>
      <c r="G1049" s="4">
        <f>IF(ISBLANK(Sales_Fact[[#This Row],[Quantity]]),AVERAGEIF(E:E,Sales_Fact[[#This Row],[Store_ID]],F:F),Sales_Fact[[#This Row],[Quantity]])</f>
        <v>1</v>
      </c>
      <c r="H1049">
        <v>813.87</v>
      </c>
      <c r="I1049">
        <v>0.23</v>
      </c>
      <c r="J1049" t="s">
        <v>1824</v>
      </c>
      <c r="K1049" s="10">
        <v>626.67989999999998</v>
      </c>
      <c r="L1049" s="12">
        <f>Sales_Fact[[#This Row],[Quantity New]]*Sales_Fact[[#This Row],[Unit_Price]]</f>
        <v>813.87</v>
      </c>
      <c r="M1049" s="12">
        <f>Sales_Fact[[#This Row],[Quantity New*Unit Price]]-Sales_Fact[[#This Row],[Total_Amount]]</f>
        <v>187.19010000000003</v>
      </c>
      <c r="N1049" s="12">
        <f>Sales_Fact[[#This Row],[Actual Discount]]/Sales_Fact[[#This Row],[Quantity New*Unit Price]]</f>
        <v>0.23000000000000004</v>
      </c>
    </row>
    <row r="1050" spans="1:14" x14ac:dyDescent="0.3">
      <c r="A1050" t="s">
        <v>2874</v>
      </c>
      <c r="B1050" s="1">
        <v>45783</v>
      </c>
      <c r="C1050" t="s">
        <v>821</v>
      </c>
      <c r="D1050" t="s">
        <v>1604</v>
      </c>
      <c r="E1050" t="s">
        <v>1752</v>
      </c>
      <c r="F1050">
        <v>1</v>
      </c>
      <c r="G1050" s="4">
        <f>IF(ISBLANK(Sales_Fact[[#This Row],[Quantity]]),AVERAGEIF(E:E,Sales_Fact[[#This Row],[Store_ID]],F:F),Sales_Fact[[#This Row],[Quantity]])</f>
        <v>1</v>
      </c>
      <c r="H1050">
        <v>143.69999999999999</v>
      </c>
      <c r="I1050">
        <v>0.19</v>
      </c>
      <c r="J1050" t="s">
        <v>1826</v>
      </c>
      <c r="K1050" s="10">
        <v>116.39700000000001</v>
      </c>
      <c r="L1050" s="12">
        <f>Sales_Fact[[#This Row],[Quantity New]]*Sales_Fact[[#This Row],[Unit_Price]]</f>
        <v>143.69999999999999</v>
      </c>
      <c r="M1050" s="12">
        <f>Sales_Fact[[#This Row],[Quantity New*Unit Price]]-Sales_Fact[[#This Row],[Total_Amount]]</f>
        <v>27.302999999999983</v>
      </c>
      <c r="N1050" s="12">
        <f>Sales_Fact[[#This Row],[Actual Discount]]/Sales_Fact[[#This Row],[Quantity New*Unit Price]]</f>
        <v>0.18999999999999989</v>
      </c>
    </row>
    <row r="1051" spans="1:14" x14ac:dyDescent="0.3">
      <c r="A1051" t="s">
        <v>2875</v>
      </c>
      <c r="B1051" s="1">
        <v>45385</v>
      </c>
      <c r="C1051" t="s">
        <v>1449</v>
      </c>
      <c r="D1051" t="s">
        <v>1640</v>
      </c>
      <c r="E1051" t="s">
        <v>1757</v>
      </c>
      <c r="F1051">
        <v>4</v>
      </c>
      <c r="G1051" s="4">
        <f>IF(ISBLANK(Sales_Fact[[#This Row],[Quantity]]),AVERAGEIF(E:E,Sales_Fact[[#This Row],[Store_ID]],F:F),Sales_Fact[[#This Row],[Quantity]])</f>
        <v>4</v>
      </c>
      <c r="H1051">
        <v>837.34</v>
      </c>
      <c r="I1051">
        <v>0.05</v>
      </c>
      <c r="J1051" t="s">
        <v>1826</v>
      </c>
      <c r="K1051" s="10">
        <v>3181.8919999999998</v>
      </c>
      <c r="L1051" s="12">
        <f>Sales_Fact[[#This Row],[Quantity New]]*Sales_Fact[[#This Row],[Unit_Price]]</f>
        <v>3349.36</v>
      </c>
      <c r="M1051" s="12">
        <f>Sales_Fact[[#This Row],[Quantity New*Unit Price]]-Sales_Fact[[#This Row],[Total_Amount]]</f>
        <v>167.4680000000003</v>
      </c>
      <c r="N1051" s="12">
        <f>Sales_Fact[[#This Row],[Actual Discount]]/Sales_Fact[[#This Row],[Quantity New*Unit Price]]</f>
        <v>5.0000000000000086E-2</v>
      </c>
    </row>
    <row r="1052" spans="1:14" x14ac:dyDescent="0.3">
      <c r="A1052" t="s">
        <v>2876</v>
      </c>
      <c r="B1052" s="1">
        <v>45878</v>
      </c>
      <c r="C1052" t="s">
        <v>417</v>
      </c>
      <c r="D1052" t="s">
        <v>1578</v>
      </c>
      <c r="E1052" t="s">
        <v>1813</v>
      </c>
      <c r="F1052">
        <v>1</v>
      </c>
      <c r="G1052" s="4">
        <f>IF(ISBLANK(Sales_Fact[[#This Row],[Quantity]]),AVERAGEIF(E:E,Sales_Fact[[#This Row],[Store_ID]],F:F),Sales_Fact[[#This Row],[Quantity]])</f>
        <v>1</v>
      </c>
      <c r="H1052">
        <v>151.66</v>
      </c>
      <c r="I1052">
        <v>0.16</v>
      </c>
      <c r="J1052" t="s">
        <v>1829</v>
      </c>
      <c r="K1052" s="10">
        <v>127.3944</v>
      </c>
      <c r="L1052" s="12">
        <f>Sales_Fact[[#This Row],[Quantity New]]*Sales_Fact[[#This Row],[Unit_Price]]</f>
        <v>151.66</v>
      </c>
      <c r="M1052" s="12">
        <f>Sales_Fact[[#This Row],[Quantity New*Unit Price]]-Sales_Fact[[#This Row],[Total_Amount]]</f>
        <v>24.265599999999992</v>
      </c>
      <c r="N1052" s="12">
        <f>Sales_Fact[[#This Row],[Actual Discount]]/Sales_Fact[[#This Row],[Quantity New*Unit Price]]</f>
        <v>0.15999999999999995</v>
      </c>
    </row>
    <row r="1053" spans="1:14" x14ac:dyDescent="0.3">
      <c r="A1053" t="s">
        <v>2877</v>
      </c>
      <c r="B1053" s="1">
        <v>45720</v>
      </c>
      <c r="C1053" t="s">
        <v>1533</v>
      </c>
      <c r="D1053" t="s">
        <v>1636</v>
      </c>
      <c r="E1053" t="s">
        <v>1782</v>
      </c>
      <c r="F1053">
        <v>3</v>
      </c>
      <c r="G1053" s="4">
        <f>IF(ISBLANK(Sales_Fact[[#This Row],[Quantity]]),AVERAGEIF(E:E,Sales_Fact[[#This Row],[Store_ID]],F:F),Sales_Fact[[#This Row],[Quantity]])</f>
        <v>3</v>
      </c>
      <c r="H1053">
        <v>961.4</v>
      </c>
      <c r="I1053">
        <v>0.02</v>
      </c>
      <c r="J1053" t="s">
        <v>1826</v>
      </c>
      <c r="K1053" s="10">
        <v>2826.5160000000001</v>
      </c>
      <c r="L1053" s="12">
        <f>Sales_Fact[[#This Row],[Quantity New]]*Sales_Fact[[#This Row],[Unit_Price]]</f>
        <v>2884.2</v>
      </c>
      <c r="M1053" s="12">
        <f>Sales_Fact[[#This Row],[Quantity New*Unit Price]]-Sales_Fact[[#This Row],[Total_Amount]]</f>
        <v>57.683999999999742</v>
      </c>
      <c r="N1053" s="12">
        <f>Sales_Fact[[#This Row],[Actual Discount]]/Sales_Fact[[#This Row],[Quantity New*Unit Price]]</f>
        <v>1.999999999999991E-2</v>
      </c>
    </row>
    <row r="1054" spans="1:14" x14ac:dyDescent="0.3">
      <c r="A1054" t="s">
        <v>2878</v>
      </c>
      <c r="B1054" s="1">
        <v>45503</v>
      </c>
      <c r="C1054" t="s">
        <v>1157</v>
      </c>
      <c r="D1054" t="s">
        <v>1696</v>
      </c>
      <c r="E1054" t="s">
        <v>1810</v>
      </c>
      <c r="F1054">
        <v>4</v>
      </c>
      <c r="G1054" s="4">
        <f>IF(ISBLANK(Sales_Fact[[#This Row],[Quantity]]),AVERAGEIF(E:E,Sales_Fact[[#This Row],[Store_ID]],F:F),Sales_Fact[[#This Row],[Quantity]])</f>
        <v>4</v>
      </c>
      <c r="H1054">
        <v>475.98</v>
      </c>
      <c r="I1054">
        <v>0.19</v>
      </c>
      <c r="J1054" t="s">
        <v>1826</v>
      </c>
      <c r="K1054" s="10">
        <v>1542.1751999999999</v>
      </c>
      <c r="L1054" s="12">
        <f>Sales_Fact[[#This Row],[Quantity New]]*Sales_Fact[[#This Row],[Unit_Price]]</f>
        <v>1903.92</v>
      </c>
      <c r="M1054" s="12">
        <f>Sales_Fact[[#This Row],[Quantity New*Unit Price]]-Sales_Fact[[#This Row],[Total_Amount]]</f>
        <v>361.74480000000017</v>
      </c>
      <c r="N1054" s="12">
        <f>Sales_Fact[[#This Row],[Actual Discount]]/Sales_Fact[[#This Row],[Quantity New*Unit Price]]</f>
        <v>0.19000000000000009</v>
      </c>
    </row>
    <row r="1055" spans="1:14" x14ac:dyDescent="0.3">
      <c r="A1055" t="s">
        <v>2879</v>
      </c>
      <c r="B1055" s="1">
        <v>45551</v>
      </c>
      <c r="C1055" t="s">
        <v>1187</v>
      </c>
      <c r="D1055" t="s">
        <v>1624</v>
      </c>
      <c r="E1055" t="s">
        <v>1801</v>
      </c>
      <c r="F1055">
        <v>4</v>
      </c>
      <c r="G1055" s="4">
        <f>IF(ISBLANK(Sales_Fact[[#This Row],[Quantity]]),AVERAGEIF(E:E,Sales_Fact[[#This Row],[Store_ID]],F:F),Sales_Fact[[#This Row],[Quantity]])</f>
        <v>4</v>
      </c>
      <c r="H1055">
        <v>132.88999999999999</v>
      </c>
      <c r="I1055">
        <v>0.12</v>
      </c>
      <c r="J1055" t="s">
        <v>1824</v>
      </c>
      <c r="K1055" s="10">
        <v>467.77280000000002</v>
      </c>
      <c r="L1055" s="12">
        <f>Sales_Fact[[#This Row],[Quantity New]]*Sales_Fact[[#This Row],[Unit_Price]]</f>
        <v>531.55999999999995</v>
      </c>
      <c r="M1055" s="12">
        <f>Sales_Fact[[#This Row],[Quantity New*Unit Price]]-Sales_Fact[[#This Row],[Total_Amount]]</f>
        <v>63.787199999999928</v>
      </c>
      <c r="N1055" s="12">
        <f>Sales_Fact[[#This Row],[Actual Discount]]/Sales_Fact[[#This Row],[Quantity New*Unit Price]]</f>
        <v>0.11999999999999987</v>
      </c>
    </row>
    <row r="1056" spans="1:14" x14ac:dyDescent="0.3">
      <c r="A1056" t="s">
        <v>2880</v>
      </c>
      <c r="B1056" s="1">
        <v>45850</v>
      </c>
      <c r="C1056" t="s">
        <v>1355</v>
      </c>
      <c r="D1056" t="s">
        <v>1618</v>
      </c>
      <c r="E1056" t="s">
        <v>1794</v>
      </c>
      <c r="F1056">
        <v>3</v>
      </c>
      <c r="G1056" s="4">
        <f>IF(ISBLANK(Sales_Fact[[#This Row],[Quantity]]),AVERAGEIF(E:E,Sales_Fact[[#This Row],[Store_ID]],F:F),Sales_Fact[[#This Row],[Quantity]])</f>
        <v>3</v>
      </c>
      <c r="H1056">
        <v>471.31</v>
      </c>
      <c r="I1056">
        <v>0</v>
      </c>
      <c r="J1056" t="s">
        <v>1826</v>
      </c>
      <c r="K1056" s="10">
        <v>1413.93</v>
      </c>
      <c r="L1056" s="12">
        <f>Sales_Fact[[#This Row],[Quantity New]]*Sales_Fact[[#This Row],[Unit_Price]]</f>
        <v>1413.93</v>
      </c>
      <c r="M1056" s="12">
        <f>Sales_Fact[[#This Row],[Quantity New*Unit Price]]-Sales_Fact[[#This Row],[Total_Amount]]</f>
        <v>0</v>
      </c>
      <c r="N1056" s="12">
        <f>Sales_Fact[[#This Row],[Actual Discount]]/Sales_Fact[[#This Row],[Quantity New*Unit Price]]</f>
        <v>0</v>
      </c>
    </row>
    <row r="1057" spans="1:14" x14ac:dyDescent="0.3">
      <c r="A1057" t="s">
        <v>2881</v>
      </c>
      <c r="B1057" s="1">
        <v>45441</v>
      </c>
      <c r="C1057" t="s">
        <v>1431</v>
      </c>
      <c r="D1057" t="s">
        <v>1700</v>
      </c>
      <c r="E1057" t="s">
        <v>1799</v>
      </c>
      <c r="F1057">
        <v>2</v>
      </c>
      <c r="G1057" s="4">
        <f>IF(ISBLANK(Sales_Fact[[#This Row],[Quantity]]),AVERAGEIF(E:E,Sales_Fact[[#This Row],[Store_ID]],F:F),Sales_Fact[[#This Row],[Quantity]])</f>
        <v>2</v>
      </c>
      <c r="H1057">
        <v>720.32</v>
      </c>
      <c r="I1057">
        <v>0.26</v>
      </c>
      <c r="J1057" t="s">
        <v>1824</v>
      </c>
      <c r="K1057" s="10">
        <v>1066.0735999999999</v>
      </c>
      <c r="L1057" s="12">
        <f>Sales_Fact[[#This Row],[Quantity New]]*Sales_Fact[[#This Row],[Unit_Price]]</f>
        <v>1440.64</v>
      </c>
      <c r="M1057" s="12">
        <f>Sales_Fact[[#This Row],[Quantity New*Unit Price]]-Sales_Fact[[#This Row],[Total_Amount]]</f>
        <v>374.56640000000016</v>
      </c>
      <c r="N1057" s="12">
        <f>Sales_Fact[[#This Row],[Actual Discount]]/Sales_Fact[[#This Row],[Quantity New*Unit Price]]</f>
        <v>0.26000000000000006</v>
      </c>
    </row>
    <row r="1058" spans="1:14" x14ac:dyDescent="0.3">
      <c r="A1058" t="s">
        <v>2882</v>
      </c>
      <c r="B1058" s="1">
        <v>45431</v>
      </c>
      <c r="C1058" t="s">
        <v>275</v>
      </c>
      <c r="D1058" t="s">
        <v>1680</v>
      </c>
      <c r="E1058" t="s">
        <v>1810</v>
      </c>
      <c r="F1058">
        <v>4</v>
      </c>
      <c r="G1058" s="4">
        <f>IF(ISBLANK(Sales_Fact[[#This Row],[Quantity]]),AVERAGEIF(E:E,Sales_Fact[[#This Row],[Store_ID]],F:F),Sales_Fact[[#This Row],[Quantity]])</f>
        <v>4</v>
      </c>
      <c r="H1058">
        <v>99.92</v>
      </c>
      <c r="I1058">
        <v>0.11</v>
      </c>
      <c r="J1058" t="s">
        <v>1829</v>
      </c>
      <c r="K1058" s="10">
        <v>355.71519999999998</v>
      </c>
      <c r="L1058" s="12">
        <f>Sales_Fact[[#This Row],[Quantity New]]*Sales_Fact[[#This Row],[Unit_Price]]</f>
        <v>399.68</v>
      </c>
      <c r="M1058" s="12">
        <f>Sales_Fact[[#This Row],[Quantity New*Unit Price]]-Sales_Fact[[#This Row],[Total_Amount]]</f>
        <v>43.964800000000025</v>
      </c>
      <c r="N1058" s="12">
        <f>Sales_Fact[[#This Row],[Actual Discount]]/Sales_Fact[[#This Row],[Quantity New*Unit Price]]</f>
        <v>0.11000000000000006</v>
      </c>
    </row>
    <row r="1059" spans="1:14" x14ac:dyDescent="0.3">
      <c r="A1059" t="s">
        <v>2883</v>
      </c>
      <c r="B1059" s="1">
        <v>45873</v>
      </c>
      <c r="C1059" t="s">
        <v>247</v>
      </c>
      <c r="D1059" t="s">
        <v>1568</v>
      </c>
      <c r="E1059" t="s">
        <v>1766</v>
      </c>
      <c r="F1059">
        <v>3</v>
      </c>
      <c r="G1059" s="4">
        <f>IF(ISBLANK(Sales_Fact[[#This Row],[Quantity]]),AVERAGEIF(E:E,Sales_Fact[[#This Row],[Store_ID]],F:F),Sales_Fact[[#This Row],[Quantity]])</f>
        <v>3</v>
      </c>
      <c r="H1059">
        <v>900.63</v>
      </c>
      <c r="I1059">
        <v>0.11</v>
      </c>
      <c r="J1059" t="s">
        <v>1829</v>
      </c>
      <c r="K1059" s="10">
        <v>2404.6821</v>
      </c>
      <c r="L1059" s="12">
        <f>Sales_Fact[[#This Row],[Quantity New]]*Sales_Fact[[#This Row],[Unit_Price]]</f>
        <v>2701.89</v>
      </c>
      <c r="M1059" s="12">
        <f>Sales_Fact[[#This Row],[Quantity New*Unit Price]]-Sales_Fact[[#This Row],[Total_Amount]]</f>
        <v>297.20789999999988</v>
      </c>
      <c r="N1059" s="12">
        <f>Sales_Fact[[#This Row],[Actual Discount]]/Sales_Fact[[#This Row],[Quantity New*Unit Price]]</f>
        <v>0.10999999999999996</v>
      </c>
    </row>
    <row r="1060" spans="1:14" x14ac:dyDescent="0.3">
      <c r="A1060" t="s">
        <v>2884</v>
      </c>
      <c r="B1060" s="1">
        <v>45629</v>
      </c>
      <c r="C1060" t="s">
        <v>1368</v>
      </c>
      <c r="D1060" t="s">
        <v>1640</v>
      </c>
      <c r="E1060" t="s">
        <v>1782</v>
      </c>
      <c r="F1060">
        <v>1</v>
      </c>
      <c r="G1060" s="4">
        <f>IF(ISBLANK(Sales_Fact[[#This Row],[Quantity]]),AVERAGEIF(E:E,Sales_Fact[[#This Row],[Store_ID]],F:F),Sales_Fact[[#This Row],[Quantity]])</f>
        <v>1</v>
      </c>
      <c r="H1060">
        <v>681.72</v>
      </c>
      <c r="I1060">
        <v>0.11</v>
      </c>
      <c r="J1060" t="s">
        <v>1826</v>
      </c>
      <c r="K1060" s="10">
        <v>606.73080000000004</v>
      </c>
      <c r="L1060" s="12">
        <f>Sales_Fact[[#This Row],[Quantity New]]*Sales_Fact[[#This Row],[Unit_Price]]</f>
        <v>681.72</v>
      </c>
      <c r="M1060" s="12">
        <f>Sales_Fact[[#This Row],[Quantity New*Unit Price]]-Sales_Fact[[#This Row],[Total_Amount]]</f>
        <v>74.989199999999983</v>
      </c>
      <c r="N1060" s="12">
        <f>Sales_Fact[[#This Row],[Actual Discount]]/Sales_Fact[[#This Row],[Quantity New*Unit Price]]</f>
        <v>0.10999999999999997</v>
      </c>
    </row>
    <row r="1061" spans="1:14" x14ac:dyDescent="0.3">
      <c r="A1061" t="s">
        <v>2885</v>
      </c>
      <c r="B1061" s="1">
        <v>45222</v>
      </c>
      <c r="C1061" t="s">
        <v>48</v>
      </c>
      <c r="D1061" t="s">
        <v>1704</v>
      </c>
      <c r="E1061" t="s">
        <v>1797</v>
      </c>
      <c r="F1061">
        <v>2</v>
      </c>
      <c r="G1061" s="4">
        <f>IF(ISBLANK(Sales_Fact[[#This Row],[Quantity]]),AVERAGEIF(E:E,Sales_Fact[[#This Row],[Store_ID]],F:F),Sales_Fact[[#This Row],[Quantity]])</f>
        <v>2</v>
      </c>
      <c r="H1061">
        <v>838.22</v>
      </c>
      <c r="I1061">
        <v>0.3</v>
      </c>
      <c r="J1061" t="s">
        <v>1824</v>
      </c>
      <c r="K1061" s="10">
        <v>1173.508</v>
      </c>
      <c r="L1061" s="12">
        <f>Sales_Fact[[#This Row],[Quantity New]]*Sales_Fact[[#This Row],[Unit_Price]]</f>
        <v>1676.44</v>
      </c>
      <c r="M1061" s="12">
        <f>Sales_Fact[[#This Row],[Quantity New*Unit Price]]-Sales_Fact[[#This Row],[Total_Amount]]</f>
        <v>502.93200000000002</v>
      </c>
      <c r="N1061" s="12">
        <f>Sales_Fact[[#This Row],[Actual Discount]]/Sales_Fact[[#This Row],[Quantity New*Unit Price]]</f>
        <v>0.3</v>
      </c>
    </row>
    <row r="1062" spans="1:14" x14ac:dyDescent="0.3">
      <c r="A1062" t="s">
        <v>2886</v>
      </c>
      <c r="B1062" s="1">
        <v>45797</v>
      </c>
      <c r="C1062" t="s">
        <v>637</v>
      </c>
      <c r="D1062" t="s">
        <v>1722</v>
      </c>
      <c r="E1062" t="s">
        <v>1794</v>
      </c>
      <c r="F1062">
        <v>2</v>
      </c>
      <c r="G1062" s="4">
        <f>IF(ISBLANK(Sales_Fact[[#This Row],[Quantity]]),AVERAGEIF(E:E,Sales_Fact[[#This Row],[Store_ID]],F:F),Sales_Fact[[#This Row],[Quantity]])</f>
        <v>2</v>
      </c>
      <c r="H1062">
        <v>816.22</v>
      </c>
      <c r="I1062">
        <v>0.27</v>
      </c>
      <c r="J1062" t="s">
        <v>1824</v>
      </c>
      <c r="K1062" s="10">
        <v>1191.6812</v>
      </c>
      <c r="L1062" s="12">
        <f>Sales_Fact[[#This Row],[Quantity New]]*Sales_Fact[[#This Row],[Unit_Price]]</f>
        <v>1632.44</v>
      </c>
      <c r="M1062" s="12">
        <f>Sales_Fact[[#This Row],[Quantity New*Unit Price]]-Sales_Fact[[#This Row],[Total_Amount]]</f>
        <v>440.75880000000006</v>
      </c>
      <c r="N1062" s="12">
        <f>Sales_Fact[[#This Row],[Actual Discount]]/Sales_Fact[[#This Row],[Quantity New*Unit Price]]</f>
        <v>0.27</v>
      </c>
    </row>
    <row r="1063" spans="1:14" x14ac:dyDescent="0.3">
      <c r="A1063" t="s">
        <v>2887</v>
      </c>
      <c r="B1063" s="1">
        <v>45554</v>
      </c>
      <c r="C1063" t="s">
        <v>1187</v>
      </c>
      <c r="D1063" t="s">
        <v>1670</v>
      </c>
      <c r="E1063" t="s">
        <v>1779</v>
      </c>
      <c r="F1063">
        <v>2</v>
      </c>
      <c r="G1063" s="4">
        <f>IF(ISBLANK(Sales_Fact[[#This Row],[Quantity]]),AVERAGEIF(E:E,Sales_Fact[[#This Row],[Store_ID]],F:F),Sales_Fact[[#This Row],[Quantity]])</f>
        <v>2</v>
      </c>
      <c r="H1063">
        <v>654.12</v>
      </c>
      <c r="I1063">
        <v>0.27</v>
      </c>
      <c r="J1063" t="s">
        <v>1826</v>
      </c>
      <c r="K1063" s="10">
        <v>955.01519999999994</v>
      </c>
      <c r="L1063" s="12">
        <f>Sales_Fact[[#This Row],[Quantity New]]*Sales_Fact[[#This Row],[Unit_Price]]</f>
        <v>1308.24</v>
      </c>
      <c r="M1063" s="12">
        <f>Sales_Fact[[#This Row],[Quantity New*Unit Price]]-Sales_Fact[[#This Row],[Total_Amount]]</f>
        <v>353.22480000000007</v>
      </c>
      <c r="N1063" s="12">
        <f>Sales_Fact[[#This Row],[Actual Discount]]/Sales_Fact[[#This Row],[Quantity New*Unit Price]]</f>
        <v>0.27000000000000007</v>
      </c>
    </row>
    <row r="1064" spans="1:14" x14ac:dyDescent="0.3">
      <c r="A1064" t="s">
        <v>2888</v>
      </c>
      <c r="B1064" s="1">
        <v>45385</v>
      </c>
      <c r="C1064" t="s">
        <v>372</v>
      </c>
      <c r="D1064" t="s">
        <v>1694</v>
      </c>
      <c r="E1064" t="s">
        <v>1797</v>
      </c>
      <c r="F1064">
        <v>4</v>
      </c>
      <c r="G1064" s="4">
        <f>IF(ISBLANK(Sales_Fact[[#This Row],[Quantity]]),AVERAGEIF(E:E,Sales_Fact[[#This Row],[Store_ID]],F:F),Sales_Fact[[#This Row],[Quantity]])</f>
        <v>4</v>
      </c>
      <c r="H1064">
        <v>528.22</v>
      </c>
      <c r="I1064">
        <v>0.2</v>
      </c>
      <c r="J1064" t="s">
        <v>1826</v>
      </c>
      <c r="K1064" s="10">
        <v>1690.3040000000001</v>
      </c>
      <c r="L1064" s="12">
        <f>Sales_Fact[[#This Row],[Quantity New]]*Sales_Fact[[#This Row],[Unit_Price]]</f>
        <v>2112.88</v>
      </c>
      <c r="M1064" s="12">
        <f>Sales_Fact[[#This Row],[Quantity New*Unit Price]]-Sales_Fact[[#This Row],[Total_Amount]]</f>
        <v>422.57600000000002</v>
      </c>
      <c r="N1064" s="12">
        <f>Sales_Fact[[#This Row],[Actual Discount]]/Sales_Fact[[#This Row],[Quantity New*Unit Price]]</f>
        <v>0.2</v>
      </c>
    </row>
    <row r="1065" spans="1:14" x14ac:dyDescent="0.3">
      <c r="A1065" t="s">
        <v>2889</v>
      </c>
      <c r="B1065" s="1">
        <v>45704</v>
      </c>
      <c r="C1065" t="s">
        <v>716</v>
      </c>
      <c r="D1065" t="s">
        <v>1616</v>
      </c>
      <c r="E1065" t="s">
        <v>1779</v>
      </c>
      <c r="F1065">
        <v>4</v>
      </c>
      <c r="G1065" s="4">
        <f>IF(ISBLANK(Sales_Fact[[#This Row],[Quantity]]),AVERAGEIF(E:E,Sales_Fact[[#This Row],[Store_ID]],F:F),Sales_Fact[[#This Row],[Quantity]])</f>
        <v>4</v>
      </c>
      <c r="H1065">
        <v>36.72</v>
      </c>
      <c r="I1065">
        <v>7.0000000000000007E-2</v>
      </c>
      <c r="J1065" t="s">
        <v>1829</v>
      </c>
      <c r="K1065" s="10">
        <v>136.5984</v>
      </c>
      <c r="L1065" s="12">
        <f>Sales_Fact[[#This Row],[Quantity New]]*Sales_Fact[[#This Row],[Unit_Price]]</f>
        <v>146.88</v>
      </c>
      <c r="M1065" s="12">
        <f>Sales_Fact[[#This Row],[Quantity New*Unit Price]]-Sales_Fact[[#This Row],[Total_Amount]]</f>
        <v>10.281599999999997</v>
      </c>
      <c r="N1065" s="12">
        <f>Sales_Fact[[#This Row],[Actual Discount]]/Sales_Fact[[#This Row],[Quantity New*Unit Price]]</f>
        <v>6.9999999999999979E-2</v>
      </c>
    </row>
    <row r="1066" spans="1:14" x14ac:dyDescent="0.3">
      <c r="A1066" t="s">
        <v>2890</v>
      </c>
      <c r="B1066" s="1">
        <v>45545</v>
      </c>
      <c r="C1066" t="s">
        <v>1157</v>
      </c>
      <c r="D1066" t="s">
        <v>1704</v>
      </c>
      <c r="E1066" t="s">
        <v>1813</v>
      </c>
      <c r="F1066">
        <v>2</v>
      </c>
      <c r="G1066" s="4">
        <f>IF(ISBLANK(Sales_Fact[[#This Row],[Quantity]]),AVERAGEIF(E:E,Sales_Fact[[#This Row],[Store_ID]],F:F),Sales_Fact[[#This Row],[Quantity]])</f>
        <v>2</v>
      </c>
      <c r="H1066">
        <v>705.97</v>
      </c>
      <c r="I1066">
        <v>0.1</v>
      </c>
      <c r="J1066" t="s">
        <v>1826</v>
      </c>
      <c r="K1066" s="10">
        <v>1270.7460000000001</v>
      </c>
      <c r="L1066" s="12">
        <f>Sales_Fact[[#This Row],[Quantity New]]*Sales_Fact[[#This Row],[Unit_Price]]</f>
        <v>1411.94</v>
      </c>
      <c r="M1066" s="12">
        <f>Sales_Fact[[#This Row],[Quantity New*Unit Price]]-Sales_Fact[[#This Row],[Total_Amount]]</f>
        <v>141.19399999999996</v>
      </c>
      <c r="N1066" s="12">
        <f>Sales_Fact[[#This Row],[Actual Discount]]/Sales_Fact[[#This Row],[Quantity New*Unit Price]]</f>
        <v>9.9999999999999964E-2</v>
      </c>
    </row>
    <row r="1067" spans="1:14" x14ac:dyDescent="0.3">
      <c r="A1067" t="s">
        <v>2891</v>
      </c>
      <c r="B1067" s="1">
        <v>45736</v>
      </c>
      <c r="C1067" t="s">
        <v>100</v>
      </c>
      <c r="D1067" t="s">
        <v>1628</v>
      </c>
      <c r="E1067" t="s">
        <v>1757</v>
      </c>
      <c r="F1067">
        <v>2</v>
      </c>
      <c r="G1067" s="4">
        <f>IF(ISBLANK(Sales_Fact[[#This Row],[Quantity]]),AVERAGEIF(E:E,Sales_Fact[[#This Row],[Store_ID]],F:F),Sales_Fact[[#This Row],[Quantity]])</f>
        <v>2</v>
      </c>
      <c r="H1067">
        <v>994.29</v>
      </c>
      <c r="I1067">
        <v>0.01</v>
      </c>
      <c r="J1067" t="s">
        <v>1826</v>
      </c>
      <c r="K1067" s="10">
        <v>1968.6941999999999</v>
      </c>
      <c r="L1067" s="12">
        <f>Sales_Fact[[#This Row],[Quantity New]]*Sales_Fact[[#This Row],[Unit_Price]]</f>
        <v>1988.58</v>
      </c>
      <c r="M1067" s="12">
        <f>Sales_Fact[[#This Row],[Quantity New*Unit Price]]-Sales_Fact[[#This Row],[Total_Amount]]</f>
        <v>19.885800000000017</v>
      </c>
      <c r="N1067" s="12">
        <f>Sales_Fact[[#This Row],[Actual Discount]]/Sales_Fact[[#This Row],[Quantity New*Unit Price]]</f>
        <v>1.0000000000000009E-2</v>
      </c>
    </row>
    <row r="1068" spans="1:14" x14ac:dyDescent="0.3">
      <c r="A1068" t="s">
        <v>2892</v>
      </c>
      <c r="B1068" s="1">
        <v>45608</v>
      </c>
      <c r="C1068" t="s">
        <v>1307</v>
      </c>
      <c r="D1068" t="s">
        <v>1732</v>
      </c>
      <c r="E1068" t="s">
        <v>1810</v>
      </c>
      <c r="F1068">
        <v>1</v>
      </c>
      <c r="G1068" s="4">
        <f>IF(ISBLANK(Sales_Fact[[#This Row],[Quantity]]),AVERAGEIF(E:E,Sales_Fact[[#This Row],[Store_ID]],F:F),Sales_Fact[[#This Row],[Quantity]])</f>
        <v>1</v>
      </c>
      <c r="H1068">
        <v>909.04</v>
      </c>
      <c r="I1068">
        <v>0.11</v>
      </c>
      <c r="J1068" t="s">
        <v>1824</v>
      </c>
      <c r="K1068" s="10">
        <v>809.04560000000004</v>
      </c>
      <c r="L1068" s="12">
        <f>Sales_Fact[[#This Row],[Quantity New]]*Sales_Fact[[#This Row],[Unit_Price]]</f>
        <v>909.04</v>
      </c>
      <c r="M1068" s="12">
        <f>Sales_Fact[[#This Row],[Quantity New*Unit Price]]-Sales_Fact[[#This Row],[Total_Amount]]</f>
        <v>99.994399999999928</v>
      </c>
      <c r="N1068" s="12">
        <f>Sales_Fact[[#This Row],[Actual Discount]]/Sales_Fact[[#This Row],[Quantity New*Unit Price]]</f>
        <v>0.10999999999999993</v>
      </c>
    </row>
    <row r="1069" spans="1:14" x14ac:dyDescent="0.3">
      <c r="A1069" t="s">
        <v>2893</v>
      </c>
      <c r="B1069" s="1">
        <v>45334</v>
      </c>
      <c r="C1069" t="s">
        <v>1095</v>
      </c>
      <c r="D1069" t="s">
        <v>1616</v>
      </c>
      <c r="E1069" t="s">
        <v>1792</v>
      </c>
      <c r="F1069">
        <v>1</v>
      </c>
      <c r="G1069" s="4">
        <f>IF(ISBLANK(Sales_Fact[[#This Row],[Quantity]]),AVERAGEIF(E:E,Sales_Fact[[#This Row],[Store_ID]],F:F),Sales_Fact[[#This Row],[Quantity]])</f>
        <v>1</v>
      </c>
      <c r="H1069">
        <v>164.73</v>
      </c>
      <c r="I1069">
        <v>0.12</v>
      </c>
      <c r="J1069" t="s">
        <v>1826</v>
      </c>
      <c r="K1069" s="10">
        <v>144.9624</v>
      </c>
      <c r="L1069" s="12">
        <f>Sales_Fact[[#This Row],[Quantity New]]*Sales_Fact[[#This Row],[Unit_Price]]</f>
        <v>164.73</v>
      </c>
      <c r="M1069" s="12">
        <f>Sales_Fact[[#This Row],[Quantity New*Unit Price]]-Sales_Fact[[#This Row],[Total_Amount]]</f>
        <v>19.767599999999987</v>
      </c>
      <c r="N1069" s="12">
        <f>Sales_Fact[[#This Row],[Actual Discount]]/Sales_Fact[[#This Row],[Quantity New*Unit Price]]</f>
        <v>0.11999999999999993</v>
      </c>
    </row>
    <row r="1070" spans="1:14" x14ac:dyDescent="0.3">
      <c r="A1070" t="s">
        <v>2894</v>
      </c>
      <c r="B1070" s="1">
        <v>45690</v>
      </c>
      <c r="C1070" t="s">
        <v>230</v>
      </c>
      <c r="D1070" t="s">
        <v>1622</v>
      </c>
      <c r="E1070" t="s">
        <v>1779</v>
      </c>
      <c r="F1070">
        <v>2</v>
      </c>
      <c r="G1070" s="4">
        <f>IF(ISBLANK(Sales_Fact[[#This Row],[Quantity]]),AVERAGEIF(E:E,Sales_Fact[[#This Row],[Store_ID]],F:F),Sales_Fact[[#This Row],[Quantity]])</f>
        <v>2</v>
      </c>
      <c r="H1070">
        <v>606.35</v>
      </c>
      <c r="I1070">
        <v>0.16</v>
      </c>
      <c r="J1070" t="s">
        <v>1829</v>
      </c>
      <c r="K1070" s="10">
        <v>1018.668</v>
      </c>
      <c r="L1070" s="12">
        <f>Sales_Fact[[#This Row],[Quantity New]]*Sales_Fact[[#This Row],[Unit_Price]]</f>
        <v>1212.7</v>
      </c>
      <c r="M1070" s="12">
        <f>Sales_Fact[[#This Row],[Quantity New*Unit Price]]-Sales_Fact[[#This Row],[Total_Amount]]</f>
        <v>194.03200000000004</v>
      </c>
      <c r="N1070" s="12">
        <f>Sales_Fact[[#This Row],[Actual Discount]]/Sales_Fact[[#This Row],[Quantity New*Unit Price]]</f>
        <v>0.16000000000000003</v>
      </c>
    </row>
    <row r="1071" spans="1:14" x14ac:dyDescent="0.3">
      <c r="A1071" t="s">
        <v>2895</v>
      </c>
      <c r="B1071" s="1">
        <v>45481</v>
      </c>
      <c r="C1071" t="s">
        <v>544</v>
      </c>
      <c r="D1071" t="s">
        <v>1744</v>
      </c>
      <c r="E1071" t="s">
        <v>1769</v>
      </c>
      <c r="F1071">
        <v>3</v>
      </c>
      <c r="G1071" s="4">
        <f>IF(ISBLANK(Sales_Fact[[#This Row],[Quantity]]),AVERAGEIF(E:E,Sales_Fact[[#This Row],[Store_ID]],F:F),Sales_Fact[[#This Row],[Quantity]])</f>
        <v>3</v>
      </c>
      <c r="H1071">
        <v>904.19</v>
      </c>
      <c r="I1071">
        <v>0.09</v>
      </c>
      <c r="J1071" t="s">
        <v>1824</v>
      </c>
      <c r="K1071" s="10">
        <v>2468.4387000000002</v>
      </c>
      <c r="L1071" s="12">
        <f>Sales_Fact[[#This Row],[Quantity New]]*Sales_Fact[[#This Row],[Unit_Price]]</f>
        <v>2712.57</v>
      </c>
      <c r="M1071" s="12">
        <f>Sales_Fact[[#This Row],[Quantity New*Unit Price]]-Sales_Fact[[#This Row],[Total_Amount]]</f>
        <v>244.13130000000001</v>
      </c>
      <c r="N1071" s="12">
        <f>Sales_Fact[[#This Row],[Actual Discount]]/Sales_Fact[[#This Row],[Quantity New*Unit Price]]</f>
        <v>0.09</v>
      </c>
    </row>
    <row r="1072" spans="1:14" x14ac:dyDescent="0.3">
      <c r="A1072" t="s">
        <v>2896</v>
      </c>
      <c r="B1072" s="1">
        <v>45576</v>
      </c>
      <c r="C1072" t="s">
        <v>508</v>
      </c>
      <c r="D1072" t="s">
        <v>1648</v>
      </c>
      <c r="E1072" t="s">
        <v>1761</v>
      </c>
      <c r="F1072">
        <v>4</v>
      </c>
      <c r="G1072" s="4">
        <f>IF(ISBLANK(Sales_Fact[[#This Row],[Quantity]]),AVERAGEIF(E:E,Sales_Fact[[#This Row],[Store_ID]],F:F),Sales_Fact[[#This Row],[Quantity]])</f>
        <v>4</v>
      </c>
      <c r="H1072">
        <v>694.61</v>
      </c>
      <c r="I1072">
        <v>0.18</v>
      </c>
      <c r="J1072" t="s">
        <v>1829</v>
      </c>
      <c r="K1072" s="10">
        <v>2278.3208</v>
      </c>
      <c r="L1072" s="12">
        <f>Sales_Fact[[#This Row],[Quantity New]]*Sales_Fact[[#This Row],[Unit_Price]]</f>
        <v>2778.44</v>
      </c>
      <c r="M1072" s="12">
        <f>Sales_Fact[[#This Row],[Quantity New*Unit Price]]-Sales_Fact[[#This Row],[Total_Amount]]</f>
        <v>500.11920000000009</v>
      </c>
      <c r="N1072" s="12">
        <f>Sales_Fact[[#This Row],[Actual Discount]]/Sales_Fact[[#This Row],[Quantity New*Unit Price]]</f>
        <v>0.18000000000000002</v>
      </c>
    </row>
    <row r="1073" spans="1:14" x14ac:dyDescent="0.3">
      <c r="A1073" t="s">
        <v>2897</v>
      </c>
      <c r="B1073" s="1">
        <v>45215</v>
      </c>
      <c r="C1073" t="s">
        <v>727</v>
      </c>
      <c r="D1073" t="s">
        <v>1726</v>
      </c>
      <c r="E1073" t="s">
        <v>1761</v>
      </c>
      <c r="F1073">
        <v>4</v>
      </c>
      <c r="G1073" s="4">
        <f>IF(ISBLANK(Sales_Fact[[#This Row],[Quantity]]),AVERAGEIF(E:E,Sales_Fact[[#This Row],[Store_ID]],F:F),Sales_Fact[[#This Row],[Quantity]])</f>
        <v>4</v>
      </c>
      <c r="H1073">
        <v>753.83</v>
      </c>
      <c r="I1073">
        <v>0.24</v>
      </c>
      <c r="J1073" t="s">
        <v>1824</v>
      </c>
      <c r="K1073" s="10">
        <v>2291.6432</v>
      </c>
      <c r="L1073" s="12">
        <f>Sales_Fact[[#This Row],[Quantity New]]*Sales_Fact[[#This Row],[Unit_Price]]</f>
        <v>3015.32</v>
      </c>
      <c r="M1073" s="12">
        <f>Sales_Fact[[#This Row],[Quantity New*Unit Price]]-Sales_Fact[[#This Row],[Total_Amount]]</f>
        <v>723.67680000000018</v>
      </c>
      <c r="N1073" s="12">
        <f>Sales_Fact[[#This Row],[Actual Discount]]/Sales_Fact[[#This Row],[Quantity New*Unit Price]]</f>
        <v>0.24000000000000005</v>
      </c>
    </row>
    <row r="1074" spans="1:14" x14ac:dyDescent="0.3">
      <c r="A1074" t="s">
        <v>2898</v>
      </c>
      <c r="B1074" s="1">
        <v>45653</v>
      </c>
      <c r="C1074" t="s">
        <v>646</v>
      </c>
      <c r="D1074" t="s">
        <v>1590</v>
      </c>
      <c r="E1074" t="s">
        <v>1782</v>
      </c>
      <c r="F1074">
        <v>1</v>
      </c>
      <c r="G1074" s="4">
        <f>IF(ISBLANK(Sales_Fact[[#This Row],[Quantity]]),AVERAGEIF(E:E,Sales_Fact[[#This Row],[Store_ID]],F:F),Sales_Fact[[#This Row],[Quantity]])</f>
        <v>1</v>
      </c>
      <c r="H1074">
        <v>66.22</v>
      </c>
      <c r="I1074">
        <v>0.02</v>
      </c>
      <c r="J1074" t="s">
        <v>1824</v>
      </c>
      <c r="K1074" s="10">
        <v>64.895600000000002</v>
      </c>
      <c r="L1074" s="12">
        <f>Sales_Fact[[#This Row],[Quantity New]]*Sales_Fact[[#This Row],[Unit_Price]]</f>
        <v>66.22</v>
      </c>
      <c r="M1074" s="12">
        <f>Sales_Fact[[#This Row],[Quantity New*Unit Price]]-Sales_Fact[[#This Row],[Total_Amount]]</f>
        <v>1.3243999999999971</v>
      </c>
      <c r="N1074" s="12">
        <f>Sales_Fact[[#This Row],[Actual Discount]]/Sales_Fact[[#This Row],[Quantity New*Unit Price]]</f>
        <v>1.9999999999999959E-2</v>
      </c>
    </row>
    <row r="1075" spans="1:14" x14ac:dyDescent="0.3">
      <c r="A1075" t="s">
        <v>2899</v>
      </c>
      <c r="B1075" s="1">
        <v>45241</v>
      </c>
      <c r="C1075" t="s">
        <v>1059</v>
      </c>
      <c r="D1075" t="s">
        <v>1676</v>
      </c>
      <c r="E1075" t="s">
        <v>1799</v>
      </c>
      <c r="F1075">
        <v>2</v>
      </c>
      <c r="G1075" s="4">
        <f>IF(ISBLANK(Sales_Fact[[#This Row],[Quantity]]),AVERAGEIF(E:E,Sales_Fact[[#This Row],[Store_ID]],F:F),Sales_Fact[[#This Row],[Quantity]])</f>
        <v>2</v>
      </c>
      <c r="H1075">
        <v>891.8</v>
      </c>
      <c r="I1075">
        <v>0.28999999999999998</v>
      </c>
      <c r="J1075" t="s">
        <v>1829</v>
      </c>
      <c r="K1075" s="10">
        <v>1266.356</v>
      </c>
      <c r="L1075" s="12">
        <f>Sales_Fact[[#This Row],[Quantity New]]*Sales_Fact[[#This Row],[Unit_Price]]</f>
        <v>1783.6</v>
      </c>
      <c r="M1075" s="12">
        <f>Sales_Fact[[#This Row],[Quantity New*Unit Price]]-Sales_Fact[[#This Row],[Total_Amount]]</f>
        <v>517.24399999999991</v>
      </c>
      <c r="N1075" s="12">
        <f>Sales_Fact[[#This Row],[Actual Discount]]/Sales_Fact[[#This Row],[Quantity New*Unit Price]]</f>
        <v>0.28999999999999998</v>
      </c>
    </row>
    <row r="1076" spans="1:14" x14ac:dyDescent="0.3">
      <c r="A1076" t="s">
        <v>2900</v>
      </c>
      <c r="B1076" s="1">
        <v>45428</v>
      </c>
      <c r="C1076" t="s">
        <v>1136</v>
      </c>
      <c r="D1076" t="s">
        <v>1698</v>
      </c>
      <c r="E1076" t="s">
        <v>1786</v>
      </c>
      <c r="F1076">
        <v>4</v>
      </c>
      <c r="G1076" s="4">
        <f>IF(ISBLANK(Sales_Fact[[#This Row],[Quantity]]),AVERAGEIF(E:E,Sales_Fact[[#This Row],[Store_ID]],F:F),Sales_Fact[[#This Row],[Quantity]])</f>
        <v>4</v>
      </c>
      <c r="H1076">
        <v>255.48</v>
      </c>
      <c r="I1076">
        <v>0.03</v>
      </c>
      <c r="J1076" t="s">
        <v>1829</v>
      </c>
      <c r="K1076" s="10">
        <v>991.26239999999996</v>
      </c>
      <c r="L1076" s="12">
        <f>Sales_Fact[[#This Row],[Quantity New]]*Sales_Fact[[#This Row],[Unit_Price]]</f>
        <v>1021.92</v>
      </c>
      <c r="M1076" s="12">
        <f>Sales_Fact[[#This Row],[Quantity New*Unit Price]]-Sales_Fact[[#This Row],[Total_Amount]]</f>
        <v>30.657600000000002</v>
      </c>
      <c r="N1076" s="12">
        <f>Sales_Fact[[#This Row],[Actual Discount]]/Sales_Fact[[#This Row],[Quantity New*Unit Price]]</f>
        <v>3.0000000000000002E-2</v>
      </c>
    </row>
    <row r="1077" spans="1:14" x14ac:dyDescent="0.3">
      <c r="A1077" t="s">
        <v>2901</v>
      </c>
      <c r="B1077" s="1">
        <v>45593</v>
      </c>
      <c r="C1077" t="s">
        <v>951</v>
      </c>
      <c r="D1077" t="s">
        <v>1716</v>
      </c>
      <c r="E1077" t="s">
        <v>1807</v>
      </c>
      <c r="F1077">
        <v>4</v>
      </c>
      <c r="G1077" s="4">
        <f>IF(ISBLANK(Sales_Fact[[#This Row],[Quantity]]),AVERAGEIF(E:E,Sales_Fact[[#This Row],[Store_ID]],F:F),Sales_Fact[[#This Row],[Quantity]])</f>
        <v>4</v>
      </c>
      <c r="H1077">
        <v>604.87</v>
      </c>
      <c r="I1077">
        <v>0.28000000000000003</v>
      </c>
      <c r="J1077" t="s">
        <v>1826</v>
      </c>
      <c r="K1077" s="10">
        <v>1742.0255999999999</v>
      </c>
      <c r="L1077" s="12">
        <f>Sales_Fact[[#This Row],[Quantity New]]*Sales_Fact[[#This Row],[Unit_Price]]</f>
        <v>2419.48</v>
      </c>
      <c r="M1077" s="12">
        <f>Sales_Fact[[#This Row],[Quantity New*Unit Price]]-Sales_Fact[[#This Row],[Total_Amount]]</f>
        <v>677.45440000000008</v>
      </c>
      <c r="N1077" s="12">
        <f>Sales_Fact[[#This Row],[Actual Discount]]/Sales_Fact[[#This Row],[Quantity New*Unit Price]]</f>
        <v>0.28000000000000003</v>
      </c>
    </row>
    <row r="1078" spans="1:14" x14ac:dyDescent="0.3">
      <c r="A1078" t="s">
        <v>2902</v>
      </c>
      <c r="B1078" s="1">
        <v>45370</v>
      </c>
      <c r="C1078" t="s">
        <v>175</v>
      </c>
      <c r="D1078" t="s">
        <v>1614</v>
      </c>
      <c r="E1078" t="s">
        <v>1807</v>
      </c>
      <c r="F1078">
        <v>3</v>
      </c>
      <c r="G1078" s="4">
        <f>IF(ISBLANK(Sales_Fact[[#This Row],[Quantity]]),AVERAGEIF(E:E,Sales_Fact[[#This Row],[Store_ID]],F:F),Sales_Fact[[#This Row],[Quantity]])</f>
        <v>3</v>
      </c>
      <c r="H1078">
        <v>623.82000000000005</v>
      </c>
      <c r="I1078">
        <v>0.13</v>
      </c>
      <c r="J1078" t="s">
        <v>1829</v>
      </c>
      <c r="K1078" s="10">
        <v>1628.1702</v>
      </c>
      <c r="L1078" s="12">
        <f>Sales_Fact[[#This Row],[Quantity New]]*Sales_Fact[[#This Row],[Unit_Price]]</f>
        <v>1871.46</v>
      </c>
      <c r="M1078" s="12">
        <f>Sales_Fact[[#This Row],[Quantity New*Unit Price]]-Sales_Fact[[#This Row],[Total_Amount]]</f>
        <v>243.28980000000001</v>
      </c>
      <c r="N1078" s="12">
        <f>Sales_Fact[[#This Row],[Actual Discount]]/Sales_Fact[[#This Row],[Quantity New*Unit Price]]</f>
        <v>0.13</v>
      </c>
    </row>
    <row r="1079" spans="1:14" x14ac:dyDescent="0.3">
      <c r="A1079" t="s">
        <v>2903</v>
      </c>
      <c r="B1079" s="1">
        <v>45882</v>
      </c>
      <c r="C1079" t="s">
        <v>470</v>
      </c>
      <c r="D1079" t="s">
        <v>1690</v>
      </c>
      <c r="E1079" t="s">
        <v>1804</v>
      </c>
      <c r="F1079">
        <v>3</v>
      </c>
      <c r="G1079" s="4">
        <f>IF(ISBLANK(Sales_Fact[[#This Row],[Quantity]]),AVERAGEIF(E:E,Sales_Fact[[#This Row],[Store_ID]],F:F),Sales_Fact[[#This Row],[Quantity]])</f>
        <v>3</v>
      </c>
      <c r="H1079">
        <v>575.24</v>
      </c>
      <c r="I1079">
        <v>0.12</v>
      </c>
      <c r="J1079" t="s">
        <v>1829</v>
      </c>
      <c r="K1079" s="10">
        <v>1518.6335999999999</v>
      </c>
      <c r="L1079" s="12">
        <f>Sales_Fact[[#This Row],[Quantity New]]*Sales_Fact[[#This Row],[Unit_Price]]</f>
        <v>1725.72</v>
      </c>
      <c r="M1079" s="12">
        <f>Sales_Fact[[#This Row],[Quantity New*Unit Price]]-Sales_Fact[[#This Row],[Total_Amount]]</f>
        <v>207.08640000000014</v>
      </c>
      <c r="N1079" s="12">
        <f>Sales_Fact[[#This Row],[Actual Discount]]/Sales_Fact[[#This Row],[Quantity New*Unit Price]]</f>
        <v>0.12000000000000008</v>
      </c>
    </row>
    <row r="1080" spans="1:14" x14ac:dyDescent="0.3">
      <c r="A1080" t="s">
        <v>2904</v>
      </c>
      <c r="B1080" s="1">
        <v>45878</v>
      </c>
      <c r="C1080" t="s">
        <v>1286</v>
      </c>
      <c r="D1080" t="s">
        <v>1553</v>
      </c>
      <c r="E1080" t="s">
        <v>1792</v>
      </c>
      <c r="F1080">
        <v>1</v>
      </c>
      <c r="G1080" s="4">
        <f>IF(ISBLANK(Sales_Fact[[#This Row],[Quantity]]),AVERAGEIF(E:E,Sales_Fact[[#This Row],[Store_ID]],F:F),Sales_Fact[[#This Row],[Quantity]])</f>
        <v>1</v>
      </c>
      <c r="H1080">
        <v>769.4</v>
      </c>
      <c r="I1080">
        <v>0.16</v>
      </c>
      <c r="J1080" t="s">
        <v>1824</v>
      </c>
      <c r="K1080" s="10">
        <v>646.29599999999994</v>
      </c>
      <c r="L1080" s="12">
        <f>Sales_Fact[[#This Row],[Quantity New]]*Sales_Fact[[#This Row],[Unit_Price]]</f>
        <v>769.4</v>
      </c>
      <c r="M1080" s="12">
        <f>Sales_Fact[[#This Row],[Quantity New*Unit Price]]-Sales_Fact[[#This Row],[Total_Amount]]</f>
        <v>123.10400000000004</v>
      </c>
      <c r="N1080" s="12">
        <f>Sales_Fact[[#This Row],[Actual Discount]]/Sales_Fact[[#This Row],[Quantity New*Unit Price]]</f>
        <v>0.16000000000000006</v>
      </c>
    </row>
    <row r="1081" spans="1:14" x14ac:dyDescent="0.3">
      <c r="A1081" t="s">
        <v>2905</v>
      </c>
      <c r="B1081" s="1">
        <v>45420</v>
      </c>
      <c r="C1081" t="s">
        <v>1035</v>
      </c>
      <c r="D1081" t="s">
        <v>1553</v>
      </c>
      <c r="E1081" t="s">
        <v>1807</v>
      </c>
      <c r="F1081">
        <v>1</v>
      </c>
      <c r="G1081" s="4">
        <f>IF(ISBLANK(Sales_Fact[[#This Row],[Quantity]]),AVERAGEIF(E:E,Sales_Fact[[#This Row],[Store_ID]],F:F),Sales_Fact[[#This Row],[Quantity]])</f>
        <v>1</v>
      </c>
      <c r="H1081">
        <v>227.28</v>
      </c>
      <c r="I1081">
        <v>0.13</v>
      </c>
      <c r="J1081" t="s">
        <v>1829</v>
      </c>
      <c r="K1081" s="10">
        <v>197.7336</v>
      </c>
      <c r="L1081" s="12">
        <f>Sales_Fact[[#This Row],[Quantity New]]*Sales_Fact[[#This Row],[Unit_Price]]</f>
        <v>227.28</v>
      </c>
      <c r="M1081" s="12">
        <f>Sales_Fact[[#This Row],[Quantity New*Unit Price]]-Sales_Fact[[#This Row],[Total_Amount]]</f>
        <v>29.546400000000006</v>
      </c>
      <c r="N1081" s="12">
        <f>Sales_Fact[[#This Row],[Actual Discount]]/Sales_Fact[[#This Row],[Quantity New*Unit Price]]</f>
        <v>0.13000000000000003</v>
      </c>
    </row>
    <row r="1082" spans="1:14" x14ac:dyDescent="0.3">
      <c r="A1082" t="s">
        <v>2906</v>
      </c>
      <c r="B1082" s="1">
        <v>45361</v>
      </c>
      <c r="C1082" t="s">
        <v>195</v>
      </c>
      <c r="D1082" t="s">
        <v>1549</v>
      </c>
      <c r="E1082" t="s">
        <v>1807</v>
      </c>
      <c r="F1082">
        <v>4</v>
      </c>
      <c r="G1082" s="4">
        <f>IF(ISBLANK(Sales_Fact[[#This Row],[Quantity]]),AVERAGEIF(E:E,Sales_Fact[[#This Row],[Store_ID]],F:F),Sales_Fact[[#This Row],[Quantity]])</f>
        <v>4</v>
      </c>
      <c r="H1082">
        <v>127.58</v>
      </c>
      <c r="I1082">
        <v>0.15</v>
      </c>
      <c r="J1082" t="s">
        <v>1824</v>
      </c>
      <c r="K1082" s="10">
        <v>433.77199999999999</v>
      </c>
      <c r="L1082" s="12">
        <f>Sales_Fact[[#This Row],[Quantity New]]*Sales_Fact[[#This Row],[Unit_Price]]</f>
        <v>510.32</v>
      </c>
      <c r="M1082" s="12">
        <f>Sales_Fact[[#This Row],[Quantity New*Unit Price]]-Sales_Fact[[#This Row],[Total_Amount]]</f>
        <v>76.548000000000002</v>
      </c>
      <c r="N1082" s="12">
        <f>Sales_Fact[[#This Row],[Actual Discount]]/Sales_Fact[[#This Row],[Quantity New*Unit Price]]</f>
        <v>0.15</v>
      </c>
    </row>
    <row r="1083" spans="1:14" x14ac:dyDescent="0.3">
      <c r="A1083" t="s">
        <v>2907</v>
      </c>
      <c r="B1083" s="1">
        <v>45702</v>
      </c>
      <c r="C1083" t="s">
        <v>1298</v>
      </c>
      <c r="D1083" t="s">
        <v>1636</v>
      </c>
      <c r="E1083" t="s">
        <v>1766</v>
      </c>
      <c r="F1083">
        <v>1</v>
      </c>
      <c r="G1083" s="4">
        <f>IF(ISBLANK(Sales_Fact[[#This Row],[Quantity]]),AVERAGEIF(E:E,Sales_Fact[[#This Row],[Store_ID]],F:F),Sales_Fact[[#This Row],[Quantity]])</f>
        <v>1</v>
      </c>
      <c r="H1083">
        <v>793.21</v>
      </c>
      <c r="I1083">
        <v>0.09</v>
      </c>
      <c r="J1083" t="s">
        <v>1824</v>
      </c>
      <c r="K1083" s="10">
        <v>721.8211</v>
      </c>
      <c r="L1083" s="12">
        <f>Sales_Fact[[#This Row],[Quantity New]]*Sales_Fact[[#This Row],[Unit_Price]]</f>
        <v>793.21</v>
      </c>
      <c r="M1083" s="12">
        <f>Sales_Fact[[#This Row],[Quantity New*Unit Price]]-Sales_Fact[[#This Row],[Total_Amount]]</f>
        <v>71.388900000000035</v>
      </c>
      <c r="N1083" s="12">
        <f>Sales_Fact[[#This Row],[Actual Discount]]/Sales_Fact[[#This Row],[Quantity New*Unit Price]]</f>
        <v>9.0000000000000038E-2</v>
      </c>
    </row>
    <row r="1084" spans="1:14" x14ac:dyDescent="0.3">
      <c r="A1084" t="s">
        <v>2908</v>
      </c>
      <c r="B1084" s="1">
        <v>45871</v>
      </c>
      <c r="C1084" t="s">
        <v>951</v>
      </c>
      <c r="D1084" t="s">
        <v>1714</v>
      </c>
      <c r="E1084" t="s">
        <v>1794</v>
      </c>
      <c r="F1084">
        <v>3</v>
      </c>
      <c r="G1084" s="4">
        <f>IF(ISBLANK(Sales_Fact[[#This Row],[Quantity]]),AVERAGEIF(E:E,Sales_Fact[[#This Row],[Store_ID]],F:F),Sales_Fact[[#This Row],[Quantity]])</f>
        <v>3</v>
      </c>
      <c r="H1084">
        <v>435.61</v>
      </c>
      <c r="I1084">
        <v>0.03</v>
      </c>
      <c r="J1084" t="s">
        <v>1826</v>
      </c>
      <c r="K1084" s="10">
        <v>1267.6251</v>
      </c>
      <c r="L1084" s="12">
        <f>Sales_Fact[[#This Row],[Quantity New]]*Sales_Fact[[#This Row],[Unit_Price]]</f>
        <v>1306.83</v>
      </c>
      <c r="M1084" s="12">
        <f>Sales_Fact[[#This Row],[Quantity New*Unit Price]]-Sales_Fact[[#This Row],[Total_Amount]]</f>
        <v>39.204899999999952</v>
      </c>
      <c r="N1084" s="12">
        <f>Sales_Fact[[#This Row],[Actual Discount]]/Sales_Fact[[#This Row],[Quantity New*Unit Price]]</f>
        <v>2.9999999999999964E-2</v>
      </c>
    </row>
    <row r="1085" spans="1:14" x14ac:dyDescent="0.3">
      <c r="A1085" t="s">
        <v>2909</v>
      </c>
      <c r="B1085" s="1">
        <v>45531</v>
      </c>
      <c r="C1085" t="s">
        <v>1202</v>
      </c>
      <c r="D1085" t="s">
        <v>1606</v>
      </c>
      <c r="E1085" t="s">
        <v>1804</v>
      </c>
      <c r="F1085">
        <v>1</v>
      </c>
      <c r="G1085" s="4">
        <f>IF(ISBLANK(Sales_Fact[[#This Row],[Quantity]]),AVERAGEIF(E:E,Sales_Fact[[#This Row],[Store_ID]],F:F),Sales_Fact[[#This Row],[Quantity]])</f>
        <v>1</v>
      </c>
      <c r="H1085">
        <v>850.06</v>
      </c>
      <c r="I1085">
        <v>0.28999999999999998</v>
      </c>
      <c r="J1085" t="s">
        <v>1826</v>
      </c>
      <c r="K1085" s="10">
        <v>603.54259999999988</v>
      </c>
      <c r="L1085" s="12">
        <f>Sales_Fact[[#This Row],[Quantity New]]*Sales_Fact[[#This Row],[Unit_Price]]</f>
        <v>850.06</v>
      </c>
      <c r="M1085" s="12">
        <f>Sales_Fact[[#This Row],[Quantity New*Unit Price]]-Sales_Fact[[#This Row],[Total_Amount]]</f>
        <v>246.51740000000007</v>
      </c>
      <c r="N1085" s="12">
        <f>Sales_Fact[[#This Row],[Actual Discount]]/Sales_Fact[[#This Row],[Quantity New*Unit Price]]</f>
        <v>0.29000000000000009</v>
      </c>
    </row>
    <row r="1086" spans="1:14" x14ac:dyDescent="0.3">
      <c r="A1086" t="s">
        <v>2910</v>
      </c>
      <c r="B1086" s="1">
        <v>45330</v>
      </c>
      <c r="C1086" t="s">
        <v>1089</v>
      </c>
      <c r="D1086" t="s">
        <v>1580</v>
      </c>
      <c r="E1086" t="s">
        <v>1804</v>
      </c>
      <c r="F1086">
        <v>2</v>
      </c>
      <c r="G1086" s="4">
        <f>IF(ISBLANK(Sales_Fact[[#This Row],[Quantity]]),AVERAGEIF(E:E,Sales_Fact[[#This Row],[Store_ID]],F:F),Sales_Fact[[#This Row],[Quantity]])</f>
        <v>2</v>
      </c>
      <c r="H1086">
        <v>753.92</v>
      </c>
      <c r="I1086">
        <v>0.17</v>
      </c>
      <c r="J1086" t="s">
        <v>1826</v>
      </c>
      <c r="K1086" s="10">
        <v>1251.5072</v>
      </c>
      <c r="L1086" s="12">
        <f>Sales_Fact[[#This Row],[Quantity New]]*Sales_Fact[[#This Row],[Unit_Price]]</f>
        <v>1507.84</v>
      </c>
      <c r="M1086" s="12">
        <f>Sales_Fact[[#This Row],[Quantity New*Unit Price]]-Sales_Fact[[#This Row],[Total_Amount]]</f>
        <v>256.33279999999991</v>
      </c>
      <c r="N1086" s="12">
        <f>Sales_Fact[[#This Row],[Actual Discount]]/Sales_Fact[[#This Row],[Quantity New*Unit Price]]</f>
        <v>0.16999999999999996</v>
      </c>
    </row>
    <row r="1087" spans="1:14" x14ac:dyDescent="0.3">
      <c r="A1087" t="s">
        <v>2911</v>
      </c>
      <c r="B1087" s="1">
        <v>45311</v>
      </c>
      <c r="C1087" t="s">
        <v>1501</v>
      </c>
      <c r="D1087" t="s">
        <v>1553</v>
      </c>
      <c r="E1087" t="s">
        <v>1797</v>
      </c>
      <c r="F1087">
        <v>3</v>
      </c>
      <c r="G1087" s="4">
        <f>IF(ISBLANK(Sales_Fact[[#This Row],[Quantity]]),AVERAGEIF(E:E,Sales_Fact[[#This Row],[Store_ID]],F:F),Sales_Fact[[#This Row],[Quantity]])</f>
        <v>3</v>
      </c>
      <c r="H1087">
        <v>408.99</v>
      </c>
      <c r="I1087">
        <v>0.27</v>
      </c>
      <c r="J1087" t="s">
        <v>1826</v>
      </c>
      <c r="K1087" s="10">
        <v>895.68809999999996</v>
      </c>
      <c r="L1087" s="12">
        <f>Sales_Fact[[#This Row],[Quantity New]]*Sales_Fact[[#This Row],[Unit_Price]]</f>
        <v>1226.97</v>
      </c>
      <c r="M1087" s="12">
        <f>Sales_Fact[[#This Row],[Quantity New*Unit Price]]-Sales_Fact[[#This Row],[Total_Amount]]</f>
        <v>331.28190000000006</v>
      </c>
      <c r="N1087" s="12">
        <f>Sales_Fact[[#This Row],[Actual Discount]]/Sales_Fact[[#This Row],[Quantity New*Unit Price]]</f>
        <v>0.27000000000000007</v>
      </c>
    </row>
    <row r="1088" spans="1:14" x14ac:dyDescent="0.3">
      <c r="A1088" t="s">
        <v>2912</v>
      </c>
      <c r="B1088" s="1">
        <v>45567</v>
      </c>
      <c r="C1088" t="s">
        <v>905</v>
      </c>
      <c r="D1088" t="s">
        <v>1662</v>
      </c>
      <c r="E1088" t="s">
        <v>1773</v>
      </c>
      <c r="F1088">
        <v>3</v>
      </c>
      <c r="G1088" s="4">
        <f>IF(ISBLANK(Sales_Fact[[#This Row],[Quantity]]),AVERAGEIF(E:E,Sales_Fact[[#This Row],[Store_ID]],F:F),Sales_Fact[[#This Row],[Quantity]])</f>
        <v>3</v>
      </c>
      <c r="H1088">
        <v>404.5</v>
      </c>
      <c r="I1088">
        <v>0.22</v>
      </c>
      <c r="J1088" t="s">
        <v>1826</v>
      </c>
      <c r="K1088" s="10">
        <v>946.53000000000009</v>
      </c>
      <c r="L1088" s="12">
        <f>Sales_Fact[[#This Row],[Quantity New]]*Sales_Fact[[#This Row],[Unit_Price]]</f>
        <v>1213.5</v>
      </c>
      <c r="M1088" s="12">
        <f>Sales_Fact[[#This Row],[Quantity New*Unit Price]]-Sales_Fact[[#This Row],[Total_Amount]]</f>
        <v>266.96999999999991</v>
      </c>
      <c r="N1088" s="12">
        <f>Sales_Fact[[#This Row],[Actual Discount]]/Sales_Fact[[#This Row],[Quantity New*Unit Price]]</f>
        <v>0.21999999999999992</v>
      </c>
    </row>
    <row r="1089" spans="1:14" x14ac:dyDescent="0.3">
      <c r="A1089" t="s">
        <v>2913</v>
      </c>
      <c r="B1089" s="1">
        <v>45239</v>
      </c>
      <c r="C1089" t="s">
        <v>1187</v>
      </c>
      <c r="D1089" t="s">
        <v>1626</v>
      </c>
      <c r="E1089" t="s">
        <v>1766</v>
      </c>
      <c r="F1089">
        <v>3</v>
      </c>
      <c r="G1089" s="4">
        <f>IF(ISBLANK(Sales_Fact[[#This Row],[Quantity]]),AVERAGEIF(E:E,Sales_Fact[[#This Row],[Store_ID]],F:F),Sales_Fact[[#This Row],[Quantity]])</f>
        <v>3</v>
      </c>
      <c r="H1089">
        <v>717.81</v>
      </c>
      <c r="I1089">
        <v>0.17</v>
      </c>
      <c r="J1089" t="s">
        <v>1829</v>
      </c>
      <c r="K1089" s="10">
        <v>1787.3469</v>
      </c>
      <c r="L1089" s="12">
        <f>Sales_Fact[[#This Row],[Quantity New]]*Sales_Fact[[#This Row],[Unit_Price]]</f>
        <v>2153.4299999999998</v>
      </c>
      <c r="M1089" s="12">
        <f>Sales_Fact[[#This Row],[Quantity New*Unit Price]]-Sales_Fact[[#This Row],[Total_Amount]]</f>
        <v>366.08309999999983</v>
      </c>
      <c r="N1089" s="12">
        <f>Sales_Fact[[#This Row],[Actual Discount]]/Sales_Fact[[#This Row],[Quantity New*Unit Price]]</f>
        <v>0.16999999999999993</v>
      </c>
    </row>
    <row r="1090" spans="1:14" x14ac:dyDescent="0.3">
      <c r="A1090" t="s">
        <v>2914</v>
      </c>
      <c r="B1090" s="1">
        <v>45284</v>
      </c>
      <c r="C1090" t="s">
        <v>803</v>
      </c>
      <c r="D1090" t="s">
        <v>1716</v>
      </c>
      <c r="E1090" t="s">
        <v>1757</v>
      </c>
      <c r="F1090">
        <v>3</v>
      </c>
      <c r="G1090" s="4">
        <f>IF(ISBLANK(Sales_Fact[[#This Row],[Quantity]]),AVERAGEIF(E:E,Sales_Fact[[#This Row],[Store_ID]],F:F),Sales_Fact[[#This Row],[Quantity]])</f>
        <v>3</v>
      </c>
      <c r="H1090">
        <v>204.77</v>
      </c>
      <c r="I1090">
        <v>0.14000000000000001</v>
      </c>
      <c r="J1090" t="s">
        <v>1824</v>
      </c>
      <c r="K1090" s="10">
        <v>528.3066</v>
      </c>
      <c r="L1090" s="12">
        <f>Sales_Fact[[#This Row],[Quantity New]]*Sales_Fact[[#This Row],[Unit_Price]]</f>
        <v>614.31000000000006</v>
      </c>
      <c r="M1090" s="12">
        <f>Sales_Fact[[#This Row],[Quantity New*Unit Price]]-Sales_Fact[[#This Row],[Total_Amount]]</f>
        <v>86.003400000000056</v>
      </c>
      <c r="N1090" s="12">
        <f>Sales_Fact[[#This Row],[Actual Discount]]/Sales_Fact[[#This Row],[Quantity New*Unit Price]]</f>
        <v>0.14000000000000007</v>
      </c>
    </row>
    <row r="1091" spans="1:14" x14ac:dyDescent="0.3">
      <c r="A1091" t="s">
        <v>2915</v>
      </c>
      <c r="B1091" s="1">
        <v>45686</v>
      </c>
      <c r="C1091" t="s">
        <v>153</v>
      </c>
      <c r="D1091" t="s">
        <v>1644</v>
      </c>
      <c r="E1091" t="s">
        <v>1810</v>
      </c>
      <c r="F1091">
        <v>4</v>
      </c>
      <c r="G1091" s="4">
        <f>IF(ISBLANK(Sales_Fact[[#This Row],[Quantity]]),AVERAGEIF(E:E,Sales_Fact[[#This Row],[Store_ID]],F:F),Sales_Fact[[#This Row],[Quantity]])</f>
        <v>4</v>
      </c>
      <c r="H1091">
        <v>106.23</v>
      </c>
      <c r="I1091">
        <v>0.28000000000000003</v>
      </c>
      <c r="J1091" t="s">
        <v>1829</v>
      </c>
      <c r="K1091" s="10">
        <v>305.94240000000002</v>
      </c>
      <c r="L1091" s="12">
        <f>Sales_Fact[[#This Row],[Quantity New]]*Sales_Fact[[#This Row],[Unit_Price]]</f>
        <v>424.92</v>
      </c>
      <c r="M1091" s="12">
        <f>Sales_Fact[[#This Row],[Quantity New*Unit Price]]-Sales_Fact[[#This Row],[Total_Amount]]</f>
        <v>118.9776</v>
      </c>
      <c r="N1091" s="12">
        <f>Sales_Fact[[#This Row],[Actual Discount]]/Sales_Fact[[#This Row],[Quantity New*Unit Price]]</f>
        <v>0.27999999999999997</v>
      </c>
    </row>
    <row r="1092" spans="1:14" x14ac:dyDescent="0.3">
      <c r="A1092" t="s">
        <v>2916</v>
      </c>
      <c r="B1092" s="1">
        <v>45824</v>
      </c>
      <c r="C1092" t="s">
        <v>1023</v>
      </c>
      <c r="D1092" t="s">
        <v>1680</v>
      </c>
      <c r="E1092" t="s">
        <v>1773</v>
      </c>
      <c r="F1092">
        <v>2</v>
      </c>
      <c r="G1092" s="4">
        <f>IF(ISBLANK(Sales_Fact[[#This Row],[Quantity]]),AVERAGEIF(E:E,Sales_Fact[[#This Row],[Store_ID]],F:F),Sales_Fact[[#This Row],[Quantity]])</f>
        <v>2</v>
      </c>
      <c r="H1092">
        <v>769.48</v>
      </c>
      <c r="I1092">
        <v>0.11</v>
      </c>
      <c r="J1092" t="s">
        <v>1826</v>
      </c>
      <c r="K1092" s="10">
        <v>1369.6744000000001</v>
      </c>
      <c r="L1092" s="12">
        <f>Sales_Fact[[#This Row],[Quantity New]]*Sales_Fact[[#This Row],[Unit_Price]]</f>
        <v>1538.96</v>
      </c>
      <c r="M1092" s="12">
        <f>Sales_Fact[[#This Row],[Quantity New*Unit Price]]-Sales_Fact[[#This Row],[Total_Amount]]</f>
        <v>169.28559999999993</v>
      </c>
      <c r="N1092" s="12">
        <f>Sales_Fact[[#This Row],[Actual Discount]]/Sales_Fact[[#This Row],[Quantity New*Unit Price]]</f>
        <v>0.10999999999999996</v>
      </c>
    </row>
    <row r="1093" spans="1:14" x14ac:dyDescent="0.3">
      <c r="A1093" t="s">
        <v>2917</v>
      </c>
      <c r="B1093" s="1">
        <v>45867</v>
      </c>
      <c r="C1093" t="s">
        <v>815</v>
      </c>
      <c r="D1093" t="s">
        <v>1662</v>
      </c>
      <c r="E1093" t="s">
        <v>1797</v>
      </c>
      <c r="F1093">
        <v>2</v>
      </c>
      <c r="G1093" s="4">
        <f>IF(ISBLANK(Sales_Fact[[#This Row],[Quantity]]),AVERAGEIF(E:E,Sales_Fact[[#This Row],[Store_ID]],F:F),Sales_Fact[[#This Row],[Quantity]])</f>
        <v>2</v>
      </c>
      <c r="H1093">
        <v>714.21</v>
      </c>
      <c r="I1093">
        <v>0.14000000000000001</v>
      </c>
      <c r="J1093" t="s">
        <v>1824</v>
      </c>
      <c r="K1093" s="10">
        <v>1228.4412</v>
      </c>
      <c r="L1093" s="12">
        <f>Sales_Fact[[#This Row],[Quantity New]]*Sales_Fact[[#This Row],[Unit_Price]]</f>
        <v>1428.42</v>
      </c>
      <c r="M1093" s="12">
        <f>Sales_Fact[[#This Row],[Quantity New*Unit Price]]-Sales_Fact[[#This Row],[Total_Amount]]</f>
        <v>199.97880000000009</v>
      </c>
      <c r="N1093" s="12">
        <f>Sales_Fact[[#This Row],[Actual Discount]]/Sales_Fact[[#This Row],[Quantity New*Unit Price]]</f>
        <v>0.14000000000000007</v>
      </c>
    </row>
    <row r="1094" spans="1:14" x14ac:dyDescent="0.3">
      <c r="A1094" t="s">
        <v>2918</v>
      </c>
      <c r="B1094" s="1">
        <v>45578</v>
      </c>
      <c r="C1094" t="s">
        <v>863</v>
      </c>
      <c r="D1094" t="s">
        <v>1570</v>
      </c>
      <c r="E1094" t="s">
        <v>1801</v>
      </c>
      <c r="F1094">
        <v>4</v>
      </c>
      <c r="G1094" s="4">
        <f>IF(ISBLANK(Sales_Fact[[#This Row],[Quantity]]),AVERAGEIF(E:E,Sales_Fact[[#This Row],[Store_ID]],F:F),Sales_Fact[[#This Row],[Quantity]])</f>
        <v>4</v>
      </c>
      <c r="H1094">
        <v>632.24</v>
      </c>
      <c r="I1094">
        <v>0.25</v>
      </c>
      <c r="J1094" t="s">
        <v>1826</v>
      </c>
      <c r="K1094" s="10">
        <v>1896.72</v>
      </c>
      <c r="L1094" s="12">
        <f>Sales_Fact[[#This Row],[Quantity New]]*Sales_Fact[[#This Row],[Unit_Price]]</f>
        <v>2528.96</v>
      </c>
      <c r="M1094" s="12">
        <f>Sales_Fact[[#This Row],[Quantity New*Unit Price]]-Sales_Fact[[#This Row],[Total_Amount]]</f>
        <v>632.24</v>
      </c>
      <c r="N1094" s="12">
        <f>Sales_Fact[[#This Row],[Actual Discount]]/Sales_Fact[[#This Row],[Quantity New*Unit Price]]</f>
        <v>0.25</v>
      </c>
    </row>
    <row r="1095" spans="1:14" x14ac:dyDescent="0.3">
      <c r="A1095" t="s">
        <v>2919</v>
      </c>
      <c r="B1095" s="1">
        <v>45575</v>
      </c>
      <c r="C1095" t="s">
        <v>538</v>
      </c>
      <c r="D1095" t="s">
        <v>1704</v>
      </c>
      <c r="E1095" t="s">
        <v>1766</v>
      </c>
      <c r="F1095">
        <v>2</v>
      </c>
      <c r="G1095" s="4">
        <f>IF(ISBLANK(Sales_Fact[[#This Row],[Quantity]]),AVERAGEIF(E:E,Sales_Fact[[#This Row],[Store_ID]],F:F),Sales_Fact[[#This Row],[Quantity]])</f>
        <v>2</v>
      </c>
      <c r="H1095">
        <v>845.27</v>
      </c>
      <c r="I1095">
        <v>0.18</v>
      </c>
      <c r="J1095" t="s">
        <v>1826</v>
      </c>
      <c r="K1095" s="10">
        <v>1386.2428</v>
      </c>
      <c r="L1095" s="12">
        <f>Sales_Fact[[#This Row],[Quantity New]]*Sales_Fact[[#This Row],[Unit_Price]]</f>
        <v>1690.54</v>
      </c>
      <c r="M1095" s="12">
        <f>Sales_Fact[[#This Row],[Quantity New*Unit Price]]-Sales_Fact[[#This Row],[Total_Amount]]</f>
        <v>304.29719999999998</v>
      </c>
      <c r="N1095" s="12">
        <f>Sales_Fact[[#This Row],[Actual Discount]]/Sales_Fact[[#This Row],[Quantity New*Unit Price]]</f>
        <v>0.18</v>
      </c>
    </row>
    <row r="1096" spans="1:14" x14ac:dyDescent="0.3">
      <c r="A1096" t="s">
        <v>2920</v>
      </c>
      <c r="B1096" s="1">
        <v>45816</v>
      </c>
      <c r="C1096" t="s">
        <v>1527</v>
      </c>
      <c r="D1096" t="s">
        <v>1722</v>
      </c>
      <c r="E1096" t="s">
        <v>1797</v>
      </c>
      <c r="F1096">
        <v>1</v>
      </c>
      <c r="G1096" s="4">
        <f>IF(ISBLANK(Sales_Fact[[#This Row],[Quantity]]),AVERAGEIF(E:E,Sales_Fact[[#This Row],[Store_ID]],F:F),Sales_Fact[[#This Row],[Quantity]])</f>
        <v>1</v>
      </c>
      <c r="H1096">
        <v>575.94000000000005</v>
      </c>
      <c r="I1096">
        <v>0.17</v>
      </c>
      <c r="J1096" t="s">
        <v>1824</v>
      </c>
      <c r="K1096" s="10">
        <v>478.03019999999998</v>
      </c>
      <c r="L1096" s="12">
        <f>Sales_Fact[[#This Row],[Quantity New]]*Sales_Fact[[#This Row],[Unit_Price]]</f>
        <v>575.94000000000005</v>
      </c>
      <c r="M1096" s="12">
        <f>Sales_Fact[[#This Row],[Quantity New*Unit Price]]-Sales_Fact[[#This Row],[Total_Amount]]</f>
        <v>97.909800000000075</v>
      </c>
      <c r="N1096" s="12">
        <f>Sales_Fact[[#This Row],[Actual Discount]]/Sales_Fact[[#This Row],[Quantity New*Unit Price]]</f>
        <v>0.17000000000000012</v>
      </c>
    </row>
    <row r="1097" spans="1:14" x14ac:dyDescent="0.3">
      <c r="A1097" t="s">
        <v>2921</v>
      </c>
      <c r="B1097" s="1">
        <v>45620</v>
      </c>
      <c r="C1097" t="s">
        <v>803</v>
      </c>
      <c r="D1097" t="s">
        <v>1716</v>
      </c>
      <c r="E1097" t="s">
        <v>1801</v>
      </c>
      <c r="F1097">
        <v>1</v>
      </c>
      <c r="G1097" s="4">
        <f>IF(ISBLANK(Sales_Fact[[#This Row],[Quantity]]),AVERAGEIF(E:E,Sales_Fact[[#This Row],[Store_ID]],F:F),Sales_Fact[[#This Row],[Quantity]])</f>
        <v>1</v>
      </c>
      <c r="H1097">
        <v>907.97</v>
      </c>
      <c r="I1097">
        <v>0.26</v>
      </c>
      <c r="J1097" t="s">
        <v>1829</v>
      </c>
      <c r="K1097" s="10">
        <v>671.89779999999996</v>
      </c>
      <c r="L1097" s="12">
        <f>Sales_Fact[[#This Row],[Quantity New]]*Sales_Fact[[#This Row],[Unit_Price]]</f>
        <v>907.97</v>
      </c>
      <c r="M1097" s="12">
        <f>Sales_Fact[[#This Row],[Quantity New*Unit Price]]-Sales_Fact[[#This Row],[Total_Amount]]</f>
        <v>236.07220000000007</v>
      </c>
      <c r="N1097" s="12">
        <f>Sales_Fact[[#This Row],[Actual Discount]]/Sales_Fact[[#This Row],[Quantity New*Unit Price]]</f>
        <v>0.26000000000000006</v>
      </c>
    </row>
    <row r="1098" spans="1:14" x14ac:dyDescent="0.3">
      <c r="A1098" t="s">
        <v>2922</v>
      </c>
      <c r="B1098" s="1">
        <v>45695</v>
      </c>
      <c r="C1098" t="s">
        <v>849</v>
      </c>
      <c r="D1098" t="s">
        <v>1588</v>
      </c>
      <c r="E1098" t="s">
        <v>1794</v>
      </c>
      <c r="F1098">
        <v>1</v>
      </c>
      <c r="G1098" s="4">
        <f>IF(ISBLANK(Sales_Fact[[#This Row],[Quantity]]),AVERAGEIF(E:E,Sales_Fact[[#This Row],[Store_ID]],F:F),Sales_Fact[[#This Row],[Quantity]])</f>
        <v>1</v>
      </c>
      <c r="H1098">
        <v>99.35</v>
      </c>
      <c r="I1098">
        <v>0.08</v>
      </c>
      <c r="J1098" t="s">
        <v>1829</v>
      </c>
      <c r="K1098" s="10">
        <v>91.402000000000001</v>
      </c>
      <c r="L1098" s="12">
        <f>Sales_Fact[[#This Row],[Quantity New]]*Sales_Fact[[#This Row],[Unit_Price]]</f>
        <v>99.35</v>
      </c>
      <c r="M1098" s="12">
        <f>Sales_Fact[[#This Row],[Quantity New*Unit Price]]-Sales_Fact[[#This Row],[Total_Amount]]</f>
        <v>7.9479999999999933</v>
      </c>
      <c r="N1098" s="12">
        <f>Sales_Fact[[#This Row],[Actual Discount]]/Sales_Fact[[#This Row],[Quantity New*Unit Price]]</f>
        <v>7.9999999999999932E-2</v>
      </c>
    </row>
    <row r="1099" spans="1:14" x14ac:dyDescent="0.3">
      <c r="A1099" t="s">
        <v>2923</v>
      </c>
      <c r="B1099" s="1">
        <v>45596</v>
      </c>
      <c r="C1099" t="s">
        <v>261</v>
      </c>
      <c r="D1099" t="s">
        <v>1543</v>
      </c>
      <c r="E1099" t="s">
        <v>1766</v>
      </c>
      <c r="F1099">
        <v>2</v>
      </c>
      <c r="G1099" s="4">
        <f>IF(ISBLANK(Sales_Fact[[#This Row],[Quantity]]),AVERAGEIF(E:E,Sales_Fact[[#This Row],[Store_ID]],F:F),Sales_Fact[[#This Row],[Quantity]])</f>
        <v>2</v>
      </c>
      <c r="H1099">
        <v>374.42</v>
      </c>
      <c r="I1099">
        <v>0.21</v>
      </c>
      <c r="J1099" t="s">
        <v>1829</v>
      </c>
      <c r="K1099" s="10">
        <v>591.58360000000005</v>
      </c>
      <c r="L1099" s="12">
        <f>Sales_Fact[[#This Row],[Quantity New]]*Sales_Fact[[#This Row],[Unit_Price]]</f>
        <v>748.84</v>
      </c>
      <c r="M1099" s="12">
        <f>Sales_Fact[[#This Row],[Quantity New*Unit Price]]-Sales_Fact[[#This Row],[Total_Amount]]</f>
        <v>157.25639999999999</v>
      </c>
      <c r="N1099" s="12">
        <f>Sales_Fact[[#This Row],[Actual Discount]]/Sales_Fact[[#This Row],[Quantity New*Unit Price]]</f>
        <v>0.20999999999999996</v>
      </c>
    </row>
    <row r="1100" spans="1:14" x14ac:dyDescent="0.3">
      <c r="A1100" t="s">
        <v>2924</v>
      </c>
      <c r="B1100" s="1">
        <v>45869</v>
      </c>
      <c r="C1100" t="s">
        <v>1481</v>
      </c>
      <c r="D1100" t="s">
        <v>1578</v>
      </c>
      <c r="E1100" t="s">
        <v>1801</v>
      </c>
      <c r="F1100">
        <v>3</v>
      </c>
      <c r="G1100" s="4">
        <f>IF(ISBLANK(Sales_Fact[[#This Row],[Quantity]]),AVERAGEIF(E:E,Sales_Fact[[#This Row],[Store_ID]],F:F),Sales_Fact[[#This Row],[Quantity]])</f>
        <v>3</v>
      </c>
      <c r="H1100">
        <v>248.43</v>
      </c>
      <c r="I1100">
        <v>0.24</v>
      </c>
      <c r="J1100" t="s">
        <v>1829</v>
      </c>
      <c r="K1100" s="10">
        <v>566.42039999999997</v>
      </c>
      <c r="L1100" s="12">
        <f>Sales_Fact[[#This Row],[Quantity New]]*Sales_Fact[[#This Row],[Unit_Price]]</f>
        <v>745.29</v>
      </c>
      <c r="M1100" s="12">
        <f>Sales_Fact[[#This Row],[Quantity New*Unit Price]]-Sales_Fact[[#This Row],[Total_Amount]]</f>
        <v>178.86959999999999</v>
      </c>
      <c r="N1100" s="12">
        <f>Sales_Fact[[#This Row],[Actual Discount]]/Sales_Fact[[#This Row],[Quantity New*Unit Price]]</f>
        <v>0.24</v>
      </c>
    </row>
    <row r="1101" spans="1:14" x14ac:dyDescent="0.3">
      <c r="A1101" t="s">
        <v>2925</v>
      </c>
      <c r="B1101" s="1">
        <v>45631</v>
      </c>
      <c r="C1101" t="s">
        <v>1443</v>
      </c>
      <c r="D1101" t="s">
        <v>1718</v>
      </c>
      <c r="E1101" t="s">
        <v>1757</v>
      </c>
      <c r="F1101">
        <v>1</v>
      </c>
      <c r="G1101" s="4">
        <f>IF(ISBLANK(Sales_Fact[[#This Row],[Quantity]]),AVERAGEIF(E:E,Sales_Fact[[#This Row],[Store_ID]],F:F),Sales_Fact[[#This Row],[Quantity]])</f>
        <v>1</v>
      </c>
      <c r="H1101">
        <v>784.46</v>
      </c>
      <c r="I1101">
        <v>0.14000000000000001</v>
      </c>
      <c r="J1101" t="s">
        <v>1829</v>
      </c>
      <c r="K1101" s="10">
        <v>674.63560000000007</v>
      </c>
      <c r="L1101" s="12">
        <f>Sales_Fact[[#This Row],[Quantity New]]*Sales_Fact[[#This Row],[Unit_Price]]</f>
        <v>784.46</v>
      </c>
      <c r="M1101" s="12">
        <f>Sales_Fact[[#This Row],[Quantity New*Unit Price]]-Sales_Fact[[#This Row],[Total_Amount]]</f>
        <v>109.82439999999997</v>
      </c>
      <c r="N1101" s="12">
        <f>Sales_Fact[[#This Row],[Actual Discount]]/Sales_Fact[[#This Row],[Quantity New*Unit Price]]</f>
        <v>0.13999999999999996</v>
      </c>
    </row>
    <row r="1102" spans="1:14" x14ac:dyDescent="0.3">
      <c r="A1102" t="s">
        <v>2926</v>
      </c>
      <c r="B1102" s="1">
        <v>45379</v>
      </c>
      <c r="C1102" t="s">
        <v>827</v>
      </c>
      <c r="D1102" t="s">
        <v>1652</v>
      </c>
      <c r="E1102" t="s">
        <v>1789</v>
      </c>
      <c r="F1102">
        <v>3</v>
      </c>
      <c r="G1102" s="4">
        <f>IF(ISBLANK(Sales_Fact[[#This Row],[Quantity]]),AVERAGEIF(E:E,Sales_Fact[[#This Row],[Store_ID]],F:F),Sales_Fact[[#This Row],[Quantity]])</f>
        <v>3</v>
      </c>
      <c r="H1102">
        <v>70.88</v>
      </c>
      <c r="I1102">
        <v>0.27</v>
      </c>
      <c r="J1102" t="s">
        <v>1829</v>
      </c>
      <c r="K1102" s="10">
        <v>155.22720000000001</v>
      </c>
      <c r="L1102" s="12">
        <f>Sales_Fact[[#This Row],[Quantity New]]*Sales_Fact[[#This Row],[Unit_Price]]</f>
        <v>212.64</v>
      </c>
      <c r="M1102" s="12">
        <f>Sales_Fact[[#This Row],[Quantity New*Unit Price]]-Sales_Fact[[#This Row],[Total_Amount]]</f>
        <v>57.412799999999976</v>
      </c>
      <c r="N1102" s="12">
        <f>Sales_Fact[[#This Row],[Actual Discount]]/Sales_Fact[[#This Row],[Quantity New*Unit Price]]</f>
        <v>0.26999999999999991</v>
      </c>
    </row>
    <row r="1103" spans="1:14" x14ac:dyDescent="0.3">
      <c r="A1103" t="s">
        <v>2927</v>
      </c>
      <c r="B1103" s="1">
        <v>45641</v>
      </c>
      <c r="C1103" t="s">
        <v>387</v>
      </c>
      <c r="D1103" t="s">
        <v>1562</v>
      </c>
      <c r="E1103" t="s">
        <v>1757</v>
      </c>
      <c r="F1103">
        <v>3</v>
      </c>
      <c r="G1103" s="4">
        <f>IF(ISBLANK(Sales_Fact[[#This Row],[Quantity]]),AVERAGEIF(E:E,Sales_Fact[[#This Row],[Store_ID]],F:F),Sales_Fact[[#This Row],[Quantity]])</f>
        <v>3</v>
      </c>
      <c r="H1103">
        <v>324.29000000000002</v>
      </c>
      <c r="I1103">
        <v>0.16</v>
      </c>
      <c r="J1103" t="s">
        <v>1829</v>
      </c>
      <c r="K1103" s="10">
        <v>817.21080000000006</v>
      </c>
      <c r="L1103" s="12">
        <f>Sales_Fact[[#This Row],[Quantity New]]*Sales_Fact[[#This Row],[Unit_Price]]</f>
        <v>972.87000000000012</v>
      </c>
      <c r="M1103" s="12">
        <f>Sales_Fact[[#This Row],[Quantity New*Unit Price]]-Sales_Fact[[#This Row],[Total_Amount]]</f>
        <v>155.65920000000006</v>
      </c>
      <c r="N1103" s="12">
        <f>Sales_Fact[[#This Row],[Actual Discount]]/Sales_Fact[[#This Row],[Quantity New*Unit Price]]</f>
        <v>0.16000000000000003</v>
      </c>
    </row>
    <row r="1104" spans="1:14" x14ac:dyDescent="0.3">
      <c r="A1104" t="s">
        <v>2928</v>
      </c>
      <c r="B1104" s="1">
        <v>45842</v>
      </c>
      <c r="C1104" t="s">
        <v>478</v>
      </c>
      <c r="D1104" t="s">
        <v>1578</v>
      </c>
      <c r="E1104" t="s">
        <v>1766</v>
      </c>
      <c r="F1104">
        <v>4</v>
      </c>
      <c r="G1104" s="4">
        <f>IF(ISBLANK(Sales_Fact[[#This Row],[Quantity]]),AVERAGEIF(E:E,Sales_Fact[[#This Row],[Store_ID]],F:F),Sales_Fact[[#This Row],[Quantity]])</f>
        <v>4</v>
      </c>
      <c r="H1104">
        <v>243.92</v>
      </c>
      <c r="I1104">
        <v>0.02</v>
      </c>
      <c r="J1104" t="s">
        <v>1826</v>
      </c>
      <c r="K1104" s="10">
        <v>956.16639999999995</v>
      </c>
      <c r="L1104" s="12">
        <f>Sales_Fact[[#This Row],[Quantity New]]*Sales_Fact[[#This Row],[Unit_Price]]</f>
        <v>975.68</v>
      </c>
      <c r="M1104" s="12">
        <f>Sales_Fact[[#This Row],[Quantity New*Unit Price]]-Sales_Fact[[#This Row],[Total_Amount]]</f>
        <v>19.513599999999997</v>
      </c>
      <c r="N1104" s="12">
        <f>Sales_Fact[[#This Row],[Actual Discount]]/Sales_Fact[[#This Row],[Quantity New*Unit Price]]</f>
        <v>1.9999999999999997E-2</v>
      </c>
    </row>
    <row r="1105" spans="1:14" x14ac:dyDescent="0.3">
      <c r="A1105" t="s">
        <v>2929</v>
      </c>
      <c r="B1105" s="1">
        <v>45257</v>
      </c>
      <c r="C1105" t="s">
        <v>1172</v>
      </c>
      <c r="D1105" t="s">
        <v>1604</v>
      </c>
      <c r="E1105" t="s">
        <v>1797</v>
      </c>
      <c r="F1105">
        <v>1</v>
      </c>
      <c r="G1105" s="4">
        <f>IF(ISBLANK(Sales_Fact[[#This Row],[Quantity]]),AVERAGEIF(E:E,Sales_Fact[[#This Row],[Store_ID]],F:F),Sales_Fact[[#This Row],[Quantity]])</f>
        <v>1</v>
      </c>
      <c r="H1105">
        <v>664.35</v>
      </c>
      <c r="I1105">
        <v>0</v>
      </c>
      <c r="J1105" t="s">
        <v>1824</v>
      </c>
      <c r="K1105" s="10">
        <v>664.35</v>
      </c>
      <c r="L1105" s="12">
        <f>Sales_Fact[[#This Row],[Quantity New]]*Sales_Fact[[#This Row],[Unit_Price]]</f>
        <v>664.35</v>
      </c>
      <c r="M1105" s="12">
        <f>Sales_Fact[[#This Row],[Quantity New*Unit Price]]-Sales_Fact[[#This Row],[Total_Amount]]</f>
        <v>0</v>
      </c>
      <c r="N1105" s="12">
        <f>Sales_Fact[[#This Row],[Actual Discount]]/Sales_Fact[[#This Row],[Quantity New*Unit Price]]</f>
        <v>0</v>
      </c>
    </row>
    <row r="1106" spans="1:14" x14ac:dyDescent="0.3">
      <c r="A1106" t="s">
        <v>2930</v>
      </c>
      <c r="B1106" s="1">
        <v>45468</v>
      </c>
      <c r="C1106" t="s">
        <v>1199</v>
      </c>
      <c r="D1106" t="s">
        <v>1590</v>
      </c>
      <c r="E1106" t="s">
        <v>1789</v>
      </c>
      <c r="F1106">
        <v>2</v>
      </c>
      <c r="G1106" s="4">
        <f>IF(ISBLANK(Sales_Fact[[#This Row],[Quantity]]),AVERAGEIF(E:E,Sales_Fact[[#This Row],[Store_ID]],F:F),Sales_Fact[[#This Row],[Quantity]])</f>
        <v>2</v>
      </c>
      <c r="H1106">
        <v>218.07</v>
      </c>
      <c r="I1106">
        <v>0.19</v>
      </c>
      <c r="J1106" t="s">
        <v>1826</v>
      </c>
      <c r="K1106" s="10">
        <v>353.27339999999998</v>
      </c>
      <c r="L1106" s="12">
        <f>Sales_Fact[[#This Row],[Quantity New]]*Sales_Fact[[#This Row],[Unit_Price]]</f>
        <v>436.14</v>
      </c>
      <c r="M1106" s="12">
        <f>Sales_Fact[[#This Row],[Quantity New*Unit Price]]-Sales_Fact[[#This Row],[Total_Amount]]</f>
        <v>82.866600000000005</v>
      </c>
      <c r="N1106" s="12">
        <f>Sales_Fact[[#This Row],[Actual Discount]]/Sales_Fact[[#This Row],[Quantity New*Unit Price]]</f>
        <v>0.19000000000000003</v>
      </c>
    </row>
    <row r="1107" spans="1:14" x14ac:dyDescent="0.3">
      <c r="A1107" t="s">
        <v>2931</v>
      </c>
      <c r="B1107" s="1">
        <v>45228</v>
      </c>
      <c r="C1107" t="s">
        <v>1196</v>
      </c>
      <c r="D1107" t="s">
        <v>1578</v>
      </c>
      <c r="E1107" t="s">
        <v>1766</v>
      </c>
      <c r="F1107">
        <v>4</v>
      </c>
      <c r="G1107" s="4">
        <f>IF(ISBLANK(Sales_Fact[[#This Row],[Quantity]]),AVERAGEIF(E:E,Sales_Fact[[#This Row],[Store_ID]],F:F),Sales_Fact[[#This Row],[Quantity]])</f>
        <v>4</v>
      </c>
      <c r="H1107">
        <v>921.83</v>
      </c>
      <c r="I1107">
        <v>0.27</v>
      </c>
      <c r="J1107" t="s">
        <v>1824</v>
      </c>
      <c r="K1107" s="10">
        <v>2691.7435999999998</v>
      </c>
      <c r="L1107" s="12">
        <f>Sales_Fact[[#This Row],[Quantity New]]*Sales_Fact[[#This Row],[Unit_Price]]</f>
        <v>3687.32</v>
      </c>
      <c r="M1107" s="12">
        <f>Sales_Fact[[#This Row],[Quantity New*Unit Price]]-Sales_Fact[[#This Row],[Total_Amount]]</f>
        <v>995.57640000000038</v>
      </c>
      <c r="N1107" s="12">
        <f>Sales_Fact[[#This Row],[Actual Discount]]/Sales_Fact[[#This Row],[Quantity New*Unit Price]]</f>
        <v>0.27000000000000007</v>
      </c>
    </row>
    <row r="1108" spans="1:14" x14ac:dyDescent="0.3">
      <c r="A1108" t="s">
        <v>2932</v>
      </c>
      <c r="B1108" s="1">
        <v>45661</v>
      </c>
      <c r="C1108" t="s">
        <v>559</v>
      </c>
      <c r="D1108" t="s">
        <v>1648</v>
      </c>
      <c r="E1108" t="s">
        <v>1757</v>
      </c>
      <c r="F1108">
        <v>3</v>
      </c>
      <c r="G1108" s="4">
        <f>IF(ISBLANK(Sales_Fact[[#This Row],[Quantity]]),AVERAGEIF(E:E,Sales_Fact[[#This Row],[Store_ID]],F:F),Sales_Fact[[#This Row],[Quantity]])</f>
        <v>3</v>
      </c>
      <c r="H1108">
        <v>326.2</v>
      </c>
      <c r="I1108">
        <v>0.22</v>
      </c>
      <c r="J1108" t="s">
        <v>1829</v>
      </c>
      <c r="K1108" s="10">
        <v>763.30799999999999</v>
      </c>
      <c r="L1108" s="12">
        <f>Sales_Fact[[#This Row],[Quantity New]]*Sales_Fact[[#This Row],[Unit_Price]]</f>
        <v>978.59999999999991</v>
      </c>
      <c r="M1108" s="12">
        <f>Sales_Fact[[#This Row],[Quantity New*Unit Price]]-Sales_Fact[[#This Row],[Total_Amount]]</f>
        <v>215.29199999999992</v>
      </c>
      <c r="N1108" s="12">
        <f>Sales_Fact[[#This Row],[Actual Discount]]/Sales_Fact[[#This Row],[Quantity New*Unit Price]]</f>
        <v>0.21999999999999995</v>
      </c>
    </row>
    <row r="1109" spans="1:14" x14ac:dyDescent="0.3">
      <c r="A1109" t="s">
        <v>2933</v>
      </c>
      <c r="B1109" s="1">
        <v>45701</v>
      </c>
      <c r="C1109" t="s">
        <v>1414</v>
      </c>
      <c r="D1109" t="s">
        <v>1582</v>
      </c>
      <c r="E1109" t="s">
        <v>1813</v>
      </c>
      <c r="F1109">
        <v>1</v>
      </c>
      <c r="G1109" s="4">
        <f>IF(ISBLANK(Sales_Fact[[#This Row],[Quantity]]),AVERAGEIF(E:E,Sales_Fact[[#This Row],[Store_ID]],F:F),Sales_Fact[[#This Row],[Quantity]])</f>
        <v>1</v>
      </c>
      <c r="H1109">
        <v>244.25</v>
      </c>
      <c r="I1109">
        <v>0.09</v>
      </c>
      <c r="J1109" t="s">
        <v>1826</v>
      </c>
      <c r="K1109" s="10">
        <v>222.26750000000001</v>
      </c>
      <c r="L1109" s="12">
        <f>Sales_Fact[[#This Row],[Quantity New]]*Sales_Fact[[#This Row],[Unit_Price]]</f>
        <v>244.25</v>
      </c>
      <c r="M1109" s="12">
        <f>Sales_Fact[[#This Row],[Quantity New*Unit Price]]-Sales_Fact[[#This Row],[Total_Amount]]</f>
        <v>21.982499999999987</v>
      </c>
      <c r="N1109" s="12">
        <f>Sales_Fact[[#This Row],[Actual Discount]]/Sales_Fact[[#This Row],[Quantity New*Unit Price]]</f>
        <v>8.9999999999999955E-2</v>
      </c>
    </row>
    <row r="1110" spans="1:14" x14ac:dyDescent="0.3">
      <c r="A1110" t="s">
        <v>2934</v>
      </c>
      <c r="B1110" s="1">
        <v>45448</v>
      </c>
      <c r="C1110" t="s">
        <v>1154</v>
      </c>
      <c r="D1110" t="s">
        <v>1670</v>
      </c>
      <c r="E1110" t="s">
        <v>1789</v>
      </c>
      <c r="F1110">
        <v>3</v>
      </c>
      <c r="G1110" s="4">
        <f>IF(ISBLANK(Sales_Fact[[#This Row],[Quantity]]),AVERAGEIF(E:E,Sales_Fact[[#This Row],[Store_ID]],F:F),Sales_Fact[[#This Row],[Quantity]])</f>
        <v>3</v>
      </c>
      <c r="H1110">
        <v>808.87</v>
      </c>
      <c r="I1110">
        <v>0.12</v>
      </c>
      <c r="J1110" t="s">
        <v>1829</v>
      </c>
      <c r="K1110" s="10">
        <v>2135.4168</v>
      </c>
      <c r="L1110" s="12">
        <f>Sales_Fact[[#This Row],[Quantity New]]*Sales_Fact[[#This Row],[Unit_Price]]</f>
        <v>2426.61</v>
      </c>
      <c r="M1110" s="12">
        <f>Sales_Fact[[#This Row],[Quantity New*Unit Price]]-Sales_Fact[[#This Row],[Total_Amount]]</f>
        <v>291.19320000000016</v>
      </c>
      <c r="N1110" s="12">
        <f>Sales_Fact[[#This Row],[Actual Discount]]/Sales_Fact[[#This Row],[Quantity New*Unit Price]]</f>
        <v>0.12000000000000006</v>
      </c>
    </row>
    <row r="1111" spans="1:14" x14ac:dyDescent="0.3">
      <c r="A1111" t="s">
        <v>2935</v>
      </c>
      <c r="B1111" s="1">
        <v>45387</v>
      </c>
      <c r="C1111" t="s">
        <v>1062</v>
      </c>
      <c r="D1111" t="s">
        <v>1610</v>
      </c>
      <c r="E1111" t="s">
        <v>1761</v>
      </c>
      <c r="F1111">
        <v>3</v>
      </c>
      <c r="G1111" s="4">
        <f>IF(ISBLANK(Sales_Fact[[#This Row],[Quantity]]),AVERAGEIF(E:E,Sales_Fact[[#This Row],[Store_ID]],F:F),Sales_Fact[[#This Row],[Quantity]])</f>
        <v>3</v>
      </c>
      <c r="H1111">
        <v>826.15</v>
      </c>
      <c r="I1111">
        <v>0</v>
      </c>
      <c r="J1111" t="s">
        <v>1826</v>
      </c>
      <c r="K1111" s="10">
        <v>2478.4499999999998</v>
      </c>
      <c r="L1111" s="12">
        <f>Sales_Fact[[#This Row],[Quantity New]]*Sales_Fact[[#This Row],[Unit_Price]]</f>
        <v>2478.4499999999998</v>
      </c>
      <c r="M1111" s="12">
        <f>Sales_Fact[[#This Row],[Quantity New*Unit Price]]-Sales_Fact[[#This Row],[Total_Amount]]</f>
        <v>0</v>
      </c>
      <c r="N1111" s="12">
        <f>Sales_Fact[[#This Row],[Actual Discount]]/Sales_Fact[[#This Row],[Quantity New*Unit Price]]</f>
        <v>0</v>
      </c>
    </row>
    <row r="1112" spans="1:14" x14ac:dyDescent="0.3">
      <c r="A1112" t="s">
        <v>2936</v>
      </c>
      <c r="B1112" s="1">
        <v>45652</v>
      </c>
      <c r="C1112" t="s">
        <v>616</v>
      </c>
      <c r="D1112" t="s">
        <v>1596</v>
      </c>
      <c r="E1112" t="s">
        <v>1813</v>
      </c>
      <c r="F1112">
        <v>3</v>
      </c>
      <c r="G1112" s="4">
        <f>IF(ISBLANK(Sales_Fact[[#This Row],[Quantity]]),AVERAGEIF(E:E,Sales_Fact[[#This Row],[Store_ID]],F:F),Sales_Fact[[#This Row],[Quantity]])</f>
        <v>3</v>
      </c>
      <c r="H1112">
        <v>631.20000000000005</v>
      </c>
      <c r="I1112">
        <v>0.24</v>
      </c>
      <c r="J1112" t="s">
        <v>1824</v>
      </c>
      <c r="K1112" s="10">
        <v>1439.136</v>
      </c>
      <c r="L1112" s="12">
        <f>Sales_Fact[[#This Row],[Quantity New]]*Sales_Fact[[#This Row],[Unit_Price]]</f>
        <v>1893.6000000000001</v>
      </c>
      <c r="M1112" s="12">
        <f>Sales_Fact[[#This Row],[Quantity New*Unit Price]]-Sales_Fact[[#This Row],[Total_Amount]]</f>
        <v>454.46400000000017</v>
      </c>
      <c r="N1112" s="12">
        <f>Sales_Fact[[#This Row],[Actual Discount]]/Sales_Fact[[#This Row],[Quantity New*Unit Price]]</f>
        <v>0.24000000000000007</v>
      </c>
    </row>
    <row r="1113" spans="1:14" x14ac:dyDescent="0.3">
      <c r="A1113" t="s">
        <v>2937</v>
      </c>
      <c r="B1113" s="1">
        <v>45316</v>
      </c>
      <c r="C1113" t="s">
        <v>872</v>
      </c>
      <c r="D1113" t="s">
        <v>1664</v>
      </c>
      <c r="E1113" t="s">
        <v>1789</v>
      </c>
      <c r="F1113">
        <v>1</v>
      </c>
      <c r="G1113" s="4">
        <f>IF(ISBLANK(Sales_Fact[[#This Row],[Quantity]]),AVERAGEIF(E:E,Sales_Fact[[#This Row],[Store_ID]],F:F),Sales_Fact[[#This Row],[Quantity]])</f>
        <v>1</v>
      </c>
      <c r="H1113">
        <v>937.01</v>
      </c>
      <c r="I1113">
        <v>7.0000000000000007E-2</v>
      </c>
      <c r="J1113" t="s">
        <v>1824</v>
      </c>
      <c r="K1113" s="10">
        <v>871.41929999999991</v>
      </c>
      <c r="L1113" s="12">
        <f>Sales_Fact[[#This Row],[Quantity New]]*Sales_Fact[[#This Row],[Unit_Price]]</f>
        <v>937.01</v>
      </c>
      <c r="M1113" s="12">
        <f>Sales_Fact[[#This Row],[Quantity New*Unit Price]]-Sales_Fact[[#This Row],[Total_Amount]]</f>
        <v>65.590700000000083</v>
      </c>
      <c r="N1113" s="12">
        <f>Sales_Fact[[#This Row],[Actual Discount]]/Sales_Fact[[#This Row],[Quantity New*Unit Price]]</f>
        <v>7.000000000000009E-2</v>
      </c>
    </row>
    <row r="1114" spans="1:14" x14ac:dyDescent="0.3">
      <c r="A1114" t="s">
        <v>2938</v>
      </c>
      <c r="B1114" s="1">
        <v>45316</v>
      </c>
      <c r="C1114" t="s">
        <v>508</v>
      </c>
      <c r="D1114" t="s">
        <v>1694</v>
      </c>
      <c r="E1114" t="s">
        <v>1773</v>
      </c>
      <c r="F1114">
        <v>2</v>
      </c>
      <c r="G1114" s="4">
        <f>IF(ISBLANK(Sales_Fact[[#This Row],[Quantity]]),AVERAGEIF(E:E,Sales_Fact[[#This Row],[Store_ID]],F:F),Sales_Fact[[#This Row],[Quantity]])</f>
        <v>2</v>
      </c>
      <c r="H1114">
        <v>644</v>
      </c>
      <c r="I1114">
        <v>0.04</v>
      </c>
      <c r="J1114" t="s">
        <v>1826</v>
      </c>
      <c r="K1114" s="10">
        <v>1236.48</v>
      </c>
      <c r="L1114" s="12">
        <f>Sales_Fact[[#This Row],[Quantity New]]*Sales_Fact[[#This Row],[Unit_Price]]</f>
        <v>1288</v>
      </c>
      <c r="M1114" s="12">
        <f>Sales_Fact[[#This Row],[Quantity New*Unit Price]]-Sales_Fact[[#This Row],[Total_Amount]]</f>
        <v>51.519999999999982</v>
      </c>
      <c r="N1114" s="12">
        <f>Sales_Fact[[#This Row],[Actual Discount]]/Sales_Fact[[#This Row],[Quantity New*Unit Price]]</f>
        <v>3.9999999999999987E-2</v>
      </c>
    </row>
    <row r="1115" spans="1:14" x14ac:dyDescent="0.3">
      <c r="A1115" t="s">
        <v>2939</v>
      </c>
      <c r="B1115" s="1">
        <v>45888</v>
      </c>
      <c r="C1115" t="s">
        <v>338</v>
      </c>
      <c r="D1115" t="s">
        <v>1730</v>
      </c>
      <c r="E1115" t="s">
        <v>1773</v>
      </c>
      <c r="F1115">
        <v>3</v>
      </c>
      <c r="G1115" s="4">
        <f>IF(ISBLANK(Sales_Fact[[#This Row],[Quantity]]),AVERAGEIF(E:E,Sales_Fact[[#This Row],[Store_ID]],F:F),Sales_Fact[[#This Row],[Quantity]])</f>
        <v>3</v>
      </c>
      <c r="H1115">
        <v>629.58000000000004</v>
      </c>
      <c r="I1115">
        <v>0.05</v>
      </c>
      <c r="J1115" t="s">
        <v>1824</v>
      </c>
      <c r="K1115" s="10">
        <v>1794.3030000000001</v>
      </c>
      <c r="L1115" s="12">
        <f>Sales_Fact[[#This Row],[Quantity New]]*Sales_Fact[[#This Row],[Unit_Price]]</f>
        <v>1888.7400000000002</v>
      </c>
      <c r="M1115" s="12">
        <f>Sales_Fact[[#This Row],[Quantity New*Unit Price]]-Sales_Fact[[#This Row],[Total_Amount]]</f>
        <v>94.437000000000126</v>
      </c>
      <c r="N1115" s="12">
        <f>Sales_Fact[[#This Row],[Actual Discount]]/Sales_Fact[[#This Row],[Quantity New*Unit Price]]</f>
        <v>5.0000000000000058E-2</v>
      </c>
    </row>
    <row r="1116" spans="1:14" x14ac:dyDescent="0.3">
      <c r="A1116" t="s">
        <v>2940</v>
      </c>
      <c r="B1116" s="1">
        <v>45791</v>
      </c>
      <c r="C1116" t="s">
        <v>1437</v>
      </c>
      <c r="D1116" t="s">
        <v>1722</v>
      </c>
      <c r="E1116" t="s">
        <v>1761</v>
      </c>
      <c r="F1116">
        <v>2</v>
      </c>
      <c r="G1116" s="4">
        <f>IF(ISBLANK(Sales_Fact[[#This Row],[Quantity]]),AVERAGEIF(E:E,Sales_Fact[[#This Row],[Store_ID]],F:F),Sales_Fact[[#This Row],[Quantity]])</f>
        <v>2</v>
      </c>
      <c r="H1116">
        <v>121.52</v>
      </c>
      <c r="I1116">
        <v>0.18</v>
      </c>
      <c r="J1116" t="s">
        <v>1829</v>
      </c>
      <c r="K1116" s="10">
        <v>199.2928</v>
      </c>
      <c r="L1116" s="12">
        <f>Sales_Fact[[#This Row],[Quantity New]]*Sales_Fact[[#This Row],[Unit_Price]]</f>
        <v>243.04</v>
      </c>
      <c r="M1116" s="12">
        <f>Sales_Fact[[#This Row],[Quantity New*Unit Price]]-Sales_Fact[[#This Row],[Total_Amount]]</f>
        <v>43.747199999999992</v>
      </c>
      <c r="N1116" s="12">
        <f>Sales_Fact[[#This Row],[Actual Discount]]/Sales_Fact[[#This Row],[Quantity New*Unit Price]]</f>
        <v>0.17999999999999997</v>
      </c>
    </row>
    <row r="1117" spans="1:14" x14ac:dyDescent="0.3">
      <c r="A1117" t="s">
        <v>2941</v>
      </c>
      <c r="B1117" s="1">
        <v>45420</v>
      </c>
      <c r="C1117" t="s">
        <v>1249</v>
      </c>
      <c r="D1117" t="s">
        <v>1678</v>
      </c>
      <c r="E1117" t="s">
        <v>1813</v>
      </c>
      <c r="F1117">
        <v>2</v>
      </c>
      <c r="G1117" s="4">
        <f>IF(ISBLANK(Sales_Fact[[#This Row],[Quantity]]),AVERAGEIF(E:E,Sales_Fact[[#This Row],[Store_ID]],F:F),Sales_Fact[[#This Row],[Quantity]])</f>
        <v>2</v>
      </c>
      <c r="H1117">
        <v>549.83000000000004</v>
      </c>
      <c r="I1117">
        <v>7.0000000000000007E-2</v>
      </c>
      <c r="J1117" t="s">
        <v>1826</v>
      </c>
      <c r="K1117" s="10">
        <v>1022.6838</v>
      </c>
      <c r="L1117" s="12">
        <f>Sales_Fact[[#This Row],[Quantity New]]*Sales_Fact[[#This Row],[Unit_Price]]</f>
        <v>1099.6600000000001</v>
      </c>
      <c r="M1117" s="12">
        <f>Sales_Fact[[#This Row],[Quantity New*Unit Price]]-Sales_Fact[[#This Row],[Total_Amount]]</f>
        <v>76.976200000000063</v>
      </c>
      <c r="N1117" s="12">
        <f>Sales_Fact[[#This Row],[Actual Discount]]/Sales_Fact[[#This Row],[Quantity New*Unit Price]]</f>
        <v>7.0000000000000048E-2</v>
      </c>
    </row>
    <row r="1118" spans="1:14" x14ac:dyDescent="0.3">
      <c r="A1118" t="s">
        <v>2942</v>
      </c>
      <c r="B1118" s="1">
        <v>45219</v>
      </c>
      <c r="C1118" t="s">
        <v>475</v>
      </c>
      <c r="D1118" t="s">
        <v>1574</v>
      </c>
      <c r="E1118" t="s">
        <v>1782</v>
      </c>
      <c r="F1118">
        <v>3</v>
      </c>
      <c r="G1118" s="4">
        <f>IF(ISBLANK(Sales_Fact[[#This Row],[Quantity]]),AVERAGEIF(E:E,Sales_Fact[[#This Row],[Store_ID]],F:F),Sales_Fact[[#This Row],[Quantity]])</f>
        <v>3</v>
      </c>
      <c r="H1118">
        <v>278.38</v>
      </c>
      <c r="I1118">
        <v>0.03</v>
      </c>
      <c r="J1118" t="s">
        <v>1824</v>
      </c>
      <c r="K1118" s="10">
        <v>810.08579999999995</v>
      </c>
      <c r="L1118" s="12">
        <f>Sales_Fact[[#This Row],[Quantity New]]*Sales_Fact[[#This Row],[Unit_Price]]</f>
        <v>835.14</v>
      </c>
      <c r="M1118" s="12">
        <f>Sales_Fact[[#This Row],[Quantity New*Unit Price]]-Sales_Fact[[#This Row],[Total_Amount]]</f>
        <v>25.054200000000037</v>
      </c>
      <c r="N1118" s="12">
        <f>Sales_Fact[[#This Row],[Actual Discount]]/Sales_Fact[[#This Row],[Quantity New*Unit Price]]</f>
        <v>3.0000000000000044E-2</v>
      </c>
    </row>
    <row r="1119" spans="1:14" x14ac:dyDescent="0.3">
      <c r="A1119" t="s">
        <v>2943</v>
      </c>
      <c r="B1119" s="1">
        <v>45510</v>
      </c>
      <c r="C1119" t="s">
        <v>1355</v>
      </c>
      <c r="D1119" t="s">
        <v>1740</v>
      </c>
      <c r="E1119" t="s">
        <v>1766</v>
      </c>
      <c r="F1119">
        <v>4</v>
      </c>
      <c r="G1119" s="4">
        <f>IF(ISBLANK(Sales_Fact[[#This Row],[Quantity]]),AVERAGEIF(E:E,Sales_Fact[[#This Row],[Store_ID]],F:F),Sales_Fact[[#This Row],[Quantity]])</f>
        <v>4</v>
      </c>
      <c r="H1119">
        <v>723.66</v>
      </c>
      <c r="I1119">
        <v>0.03</v>
      </c>
      <c r="J1119" t="s">
        <v>1826</v>
      </c>
      <c r="K1119" s="10">
        <v>2807.8008</v>
      </c>
      <c r="L1119" s="12">
        <f>Sales_Fact[[#This Row],[Quantity New]]*Sales_Fact[[#This Row],[Unit_Price]]</f>
        <v>2894.64</v>
      </c>
      <c r="M1119" s="12">
        <f>Sales_Fact[[#This Row],[Quantity New*Unit Price]]-Sales_Fact[[#This Row],[Total_Amount]]</f>
        <v>86.839199999999892</v>
      </c>
      <c r="N1119" s="12">
        <f>Sales_Fact[[#This Row],[Actual Discount]]/Sales_Fact[[#This Row],[Quantity New*Unit Price]]</f>
        <v>2.9999999999999964E-2</v>
      </c>
    </row>
    <row r="1120" spans="1:14" x14ac:dyDescent="0.3">
      <c r="A1120" t="s">
        <v>2944</v>
      </c>
      <c r="B1120" s="1">
        <v>45687</v>
      </c>
      <c r="C1120" t="s">
        <v>669</v>
      </c>
      <c r="D1120" t="s">
        <v>1692</v>
      </c>
      <c r="E1120" t="s">
        <v>1786</v>
      </c>
      <c r="F1120">
        <v>1</v>
      </c>
      <c r="G1120" s="4">
        <f>IF(ISBLANK(Sales_Fact[[#This Row],[Quantity]]),AVERAGEIF(E:E,Sales_Fact[[#This Row],[Store_ID]],F:F),Sales_Fact[[#This Row],[Quantity]])</f>
        <v>1</v>
      </c>
      <c r="H1120">
        <v>724.74</v>
      </c>
      <c r="I1120">
        <v>0.15</v>
      </c>
      <c r="J1120" t="s">
        <v>1826</v>
      </c>
      <c r="K1120" s="10">
        <v>616.029</v>
      </c>
      <c r="L1120" s="12">
        <f>Sales_Fact[[#This Row],[Quantity New]]*Sales_Fact[[#This Row],[Unit_Price]]</f>
        <v>724.74</v>
      </c>
      <c r="M1120" s="12">
        <f>Sales_Fact[[#This Row],[Quantity New*Unit Price]]-Sales_Fact[[#This Row],[Total_Amount]]</f>
        <v>108.71100000000001</v>
      </c>
      <c r="N1120" s="12">
        <f>Sales_Fact[[#This Row],[Actual Discount]]/Sales_Fact[[#This Row],[Quantity New*Unit Price]]</f>
        <v>0.15000000000000002</v>
      </c>
    </row>
    <row r="1121" spans="1:14" x14ac:dyDescent="0.3">
      <c r="A1121" t="s">
        <v>2945</v>
      </c>
      <c r="B1121" s="1">
        <v>45271</v>
      </c>
      <c r="C1121" t="s">
        <v>1405</v>
      </c>
      <c r="D1121" t="s">
        <v>1590</v>
      </c>
      <c r="E1121" t="s">
        <v>1769</v>
      </c>
      <c r="F1121">
        <v>2</v>
      </c>
      <c r="G1121" s="4">
        <f>IF(ISBLANK(Sales_Fact[[#This Row],[Quantity]]),AVERAGEIF(E:E,Sales_Fact[[#This Row],[Store_ID]],F:F),Sales_Fact[[#This Row],[Quantity]])</f>
        <v>2</v>
      </c>
      <c r="H1121">
        <v>961.84</v>
      </c>
      <c r="I1121">
        <v>0.25</v>
      </c>
      <c r="J1121" t="s">
        <v>1826</v>
      </c>
      <c r="K1121" s="10">
        <v>1442.76</v>
      </c>
      <c r="L1121" s="12">
        <f>Sales_Fact[[#This Row],[Quantity New]]*Sales_Fact[[#This Row],[Unit_Price]]</f>
        <v>1923.68</v>
      </c>
      <c r="M1121" s="12">
        <f>Sales_Fact[[#This Row],[Quantity New*Unit Price]]-Sales_Fact[[#This Row],[Total_Amount]]</f>
        <v>480.92000000000007</v>
      </c>
      <c r="N1121" s="12">
        <f>Sales_Fact[[#This Row],[Actual Discount]]/Sales_Fact[[#This Row],[Quantity New*Unit Price]]</f>
        <v>0.25000000000000006</v>
      </c>
    </row>
    <row r="1122" spans="1:14" x14ac:dyDescent="0.3">
      <c r="A1122" t="s">
        <v>2946</v>
      </c>
      <c r="B1122" s="1">
        <v>45446</v>
      </c>
      <c r="C1122" t="s">
        <v>89</v>
      </c>
      <c r="D1122" t="s">
        <v>1622</v>
      </c>
      <c r="E1122" t="s">
        <v>1804</v>
      </c>
      <c r="F1122">
        <v>4</v>
      </c>
      <c r="G1122" s="4">
        <f>IF(ISBLANK(Sales_Fact[[#This Row],[Quantity]]),AVERAGEIF(E:E,Sales_Fact[[#This Row],[Store_ID]],F:F),Sales_Fact[[#This Row],[Quantity]])</f>
        <v>4</v>
      </c>
      <c r="H1122">
        <v>21.12</v>
      </c>
      <c r="I1122">
        <v>0.18</v>
      </c>
      <c r="J1122" t="s">
        <v>1829</v>
      </c>
      <c r="K1122" s="10">
        <v>69.273600000000002</v>
      </c>
      <c r="L1122" s="12">
        <f>Sales_Fact[[#This Row],[Quantity New]]*Sales_Fact[[#This Row],[Unit_Price]]</f>
        <v>84.48</v>
      </c>
      <c r="M1122" s="12">
        <f>Sales_Fact[[#This Row],[Quantity New*Unit Price]]-Sales_Fact[[#This Row],[Total_Amount]]</f>
        <v>15.206400000000002</v>
      </c>
      <c r="N1122" s="12">
        <f>Sales_Fact[[#This Row],[Actual Discount]]/Sales_Fact[[#This Row],[Quantity New*Unit Price]]</f>
        <v>0.18000000000000002</v>
      </c>
    </row>
    <row r="1123" spans="1:14" x14ac:dyDescent="0.3">
      <c r="A1123" t="s">
        <v>2947</v>
      </c>
      <c r="B1123" s="1">
        <v>45579</v>
      </c>
      <c r="C1123" t="s">
        <v>1005</v>
      </c>
      <c r="D1123" t="s">
        <v>1543</v>
      </c>
      <c r="E1123" t="s">
        <v>1769</v>
      </c>
      <c r="F1123">
        <v>3</v>
      </c>
      <c r="G1123" s="4">
        <f>IF(ISBLANK(Sales_Fact[[#This Row],[Quantity]]),AVERAGEIF(E:E,Sales_Fact[[#This Row],[Store_ID]],F:F),Sales_Fact[[#This Row],[Quantity]])</f>
        <v>3</v>
      </c>
      <c r="H1123">
        <v>819.93</v>
      </c>
      <c r="I1123">
        <v>0.08</v>
      </c>
      <c r="J1123" t="s">
        <v>1826</v>
      </c>
      <c r="K1123" s="10">
        <v>2263.0068000000001</v>
      </c>
      <c r="L1123" s="12">
        <f>Sales_Fact[[#This Row],[Quantity New]]*Sales_Fact[[#This Row],[Unit_Price]]</f>
        <v>2459.79</v>
      </c>
      <c r="M1123" s="12">
        <f>Sales_Fact[[#This Row],[Quantity New*Unit Price]]-Sales_Fact[[#This Row],[Total_Amount]]</f>
        <v>196.78319999999985</v>
      </c>
      <c r="N1123" s="12">
        <f>Sales_Fact[[#This Row],[Actual Discount]]/Sales_Fact[[#This Row],[Quantity New*Unit Price]]</f>
        <v>7.9999999999999946E-2</v>
      </c>
    </row>
    <row r="1124" spans="1:14" x14ac:dyDescent="0.3">
      <c r="A1124" t="s">
        <v>2948</v>
      </c>
      <c r="B1124" s="1">
        <v>45725</v>
      </c>
      <c r="C1124" t="s">
        <v>932</v>
      </c>
      <c r="D1124" t="s">
        <v>1632</v>
      </c>
      <c r="E1124" t="s">
        <v>1752</v>
      </c>
      <c r="F1124">
        <v>2</v>
      </c>
      <c r="G1124" s="4">
        <f>IF(ISBLANK(Sales_Fact[[#This Row],[Quantity]]),AVERAGEIF(E:E,Sales_Fact[[#This Row],[Store_ID]],F:F),Sales_Fact[[#This Row],[Quantity]])</f>
        <v>2</v>
      </c>
      <c r="H1124">
        <v>700.95</v>
      </c>
      <c r="I1124">
        <v>0.18</v>
      </c>
      <c r="J1124" t="s">
        <v>1824</v>
      </c>
      <c r="K1124" s="10">
        <v>1149.558</v>
      </c>
      <c r="L1124" s="12">
        <f>Sales_Fact[[#This Row],[Quantity New]]*Sales_Fact[[#This Row],[Unit_Price]]</f>
        <v>1401.9</v>
      </c>
      <c r="M1124" s="12">
        <f>Sales_Fact[[#This Row],[Quantity New*Unit Price]]-Sales_Fact[[#This Row],[Total_Amount]]</f>
        <v>252.3420000000001</v>
      </c>
      <c r="N1124" s="12">
        <f>Sales_Fact[[#This Row],[Actual Discount]]/Sales_Fact[[#This Row],[Quantity New*Unit Price]]</f>
        <v>0.18000000000000005</v>
      </c>
    </row>
    <row r="1125" spans="1:14" x14ac:dyDescent="0.3">
      <c r="A1125" t="s">
        <v>2949</v>
      </c>
      <c r="B1125" s="1">
        <v>45910</v>
      </c>
      <c r="C1125" t="s">
        <v>478</v>
      </c>
      <c r="D1125" t="s">
        <v>1582</v>
      </c>
      <c r="E1125" t="s">
        <v>1799</v>
      </c>
      <c r="F1125">
        <v>2</v>
      </c>
      <c r="G1125" s="4">
        <f>IF(ISBLANK(Sales_Fact[[#This Row],[Quantity]]),AVERAGEIF(E:E,Sales_Fact[[#This Row],[Store_ID]],F:F),Sales_Fact[[#This Row],[Quantity]])</f>
        <v>2</v>
      </c>
      <c r="H1125">
        <v>456.38</v>
      </c>
      <c r="I1125">
        <v>0.12</v>
      </c>
      <c r="J1125" t="s">
        <v>1824</v>
      </c>
      <c r="K1125" s="10">
        <v>803.22879999999998</v>
      </c>
      <c r="L1125" s="12">
        <f>Sales_Fact[[#This Row],[Quantity New]]*Sales_Fact[[#This Row],[Unit_Price]]</f>
        <v>912.76</v>
      </c>
      <c r="M1125" s="12">
        <f>Sales_Fact[[#This Row],[Quantity New*Unit Price]]-Sales_Fact[[#This Row],[Total_Amount]]</f>
        <v>109.53120000000001</v>
      </c>
      <c r="N1125" s="12">
        <f>Sales_Fact[[#This Row],[Actual Discount]]/Sales_Fact[[#This Row],[Quantity New*Unit Price]]</f>
        <v>0.12000000000000001</v>
      </c>
    </row>
    <row r="1126" spans="1:14" x14ac:dyDescent="0.3">
      <c r="A1126" t="s">
        <v>2950</v>
      </c>
      <c r="B1126" s="1">
        <v>45447</v>
      </c>
      <c r="C1126" t="s">
        <v>1130</v>
      </c>
      <c r="D1126" t="s">
        <v>1700</v>
      </c>
      <c r="E1126" t="s">
        <v>1799</v>
      </c>
      <c r="F1126">
        <v>3</v>
      </c>
      <c r="G1126" s="4">
        <f>IF(ISBLANK(Sales_Fact[[#This Row],[Quantity]]),AVERAGEIF(E:E,Sales_Fact[[#This Row],[Store_ID]],F:F),Sales_Fact[[#This Row],[Quantity]])</f>
        <v>3</v>
      </c>
      <c r="H1126">
        <v>291.05</v>
      </c>
      <c r="I1126">
        <v>0.3</v>
      </c>
      <c r="J1126" t="s">
        <v>1824</v>
      </c>
      <c r="K1126" s="10">
        <v>611.20500000000004</v>
      </c>
      <c r="L1126" s="12">
        <f>Sales_Fact[[#This Row],[Quantity New]]*Sales_Fact[[#This Row],[Unit_Price]]</f>
        <v>873.15000000000009</v>
      </c>
      <c r="M1126" s="12">
        <f>Sales_Fact[[#This Row],[Quantity New*Unit Price]]-Sales_Fact[[#This Row],[Total_Amount]]</f>
        <v>261.94500000000005</v>
      </c>
      <c r="N1126" s="12">
        <f>Sales_Fact[[#This Row],[Actual Discount]]/Sales_Fact[[#This Row],[Quantity New*Unit Price]]</f>
        <v>0.30000000000000004</v>
      </c>
    </row>
    <row r="1127" spans="1:14" x14ac:dyDescent="0.3">
      <c r="A1127" t="s">
        <v>2951</v>
      </c>
      <c r="B1127" s="1">
        <v>45307</v>
      </c>
      <c r="C1127" t="s">
        <v>749</v>
      </c>
      <c r="D1127" t="s">
        <v>1738</v>
      </c>
      <c r="E1127" t="s">
        <v>1801</v>
      </c>
      <c r="F1127">
        <v>2</v>
      </c>
      <c r="G1127" s="4">
        <f>IF(ISBLANK(Sales_Fact[[#This Row],[Quantity]]),AVERAGEIF(E:E,Sales_Fact[[#This Row],[Store_ID]],F:F),Sales_Fact[[#This Row],[Quantity]])</f>
        <v>2</v>
      </c>
      <c r="H1127">
        <v>463.52</v>
      </c>
      <c r="I1127">
        <v>0.27</v>
      </c>
      <c r="J1127" t="s">
        <v>1826</v>
      </c>
      <c r="K1127" s="10">
        <v>676.73919999999998</v>
      </c>
      <c r="L1127" s="12">
        <f>Sales_Fact[[#This Row],[Quantity New]]*Sales_Fact[[#This Row],[Unit_Price]]</f>
        <v>927.04</v>
      </c>
      <c r="M1127" s="12">
        <f>Sales_Fact[[#This Row],[Quantity New*Unit Price]]-Sales_Fact[[#This Row],[Total_Amount]]</f>
        <v>250.30079999999998</v>
      </c>
      <c r="N1127" s="12">
        <f>Sales_Fact[[#This Row],[Actual Discount]]/Sales_Fact[[#This Row],[Quantity New*Unit Price]]</f>
        <v>0.27</v>
      </c>
    </row>
    <row r="1128" spans="1:14" x14ac:dyDescent="0.3">
      <c r="A1128" t="s">
        <v>2952</v>
      </c>
      <c r="B1128" s="1">
        <v>45653</v>
      </c>
      <c r="C1128" t="s">
        <v>1184</v>
      </c>
      <c r="D1128" t="s">
        <v>1543</v>
      </c>
      <c r="E1128" t="s">
        <v>1807</v>
      </c>
      <c r="F1128">
        <v>3</v>
      </c>
      <c r="G1128" s="4">
        <f>IF(ISBLANK(Sales_Fact[[#This Row],[Quantity]]),AVERAGEIF(E:E,Sales_Fact[[#This Row],[Store_ID]],F:F),Sales_Fact[[#This Row],[Quantity]])</f>
        <v>3</v>
      </c>
      <c r="H1128">
        <v>241.64</v>
      </c>
      <c r="I1128">
        <v>0.28999999999999998</v>
      </c>
      <c r="J1128" t="s">
        <v>1826</v>
      </c>
      <c r="K1128" s="10">
        <v>514.69319999999993</v>
      </c>
      <c r="L1128" s="12">
        <f>Sales_Fact[[#This Row],[Quantity New]]*Sales_Fact[[#This Row],[Unit_Price]]</f>
        <v>724.92</v>
      </c>
      <c r="M1128" s="12">
        <f>Sales_Fact[[#This Row],[Quantity New*Unit Price]]-Sales_Fact[[#This Row],[Total_Amount]]</f>
        <v>210.22680000000003</v>
      </c>
      <c r="N1128" s="12">
        <f>Sales_Fact[[#This Row],[Actual Discount]]/Sales_Fact[[#This Row],[Quantity New*Unit Price]]</f>
        <v>0.29000000000000004</v>
      </c>
    </row>
    <row r="1129" spans="1:14" x14ac:dyDescent="0.3">
      <c r="A1129" t="s">
        <v>2953</v>
      </c>
      <c r="B1129" s="1">
        <v>45817</v>
      </c>
      <c r="C1129" t="s">
        <v>1487</v>
      </c>
      <c r="D1129" t="s">
        <v>1608</v>
      </c>
      <c r="E1129" t="s">
        <v>1789</v>
      </c>
      <c r="F1129">
        <v>2</v>
      </c>
      <c r="G1129" s="4">
        <f>IF(ISBLANK(Sales_Fact[[#This Row],[Quantity]]),AVERAGEIF(E:E,Sales_Fact[[#This Row],[Store_ID]],F:F),Sales_Fact[[#This Row],[Quantity]])</f>
        <v>2</v>
      </c>
      <c r="H1129">
        <v>47.86</v>
      </c>
      <c r="I1129">
        <v>0.03</v>
      </c>
      <c r="J1129" t="s">
        <v>1826</v>
      </c>
      <c r="K1129" s="10">
        <v>92.848399999999998</v>
      </c>
      <c r="L1129" s="12">
        <f>Sales_Fact[[#This Row],[Quantity New]]*Sales_Fact[[#This Row],[Unit_Price]]</f>
        <v>95.72</v>
      </c>
      <c r="M1129" s="12">
        <f>Sales_Fact[[#This Row],[Quantity New*Unit Price]]-Sales_Fact[[#This Row],[Total_Amount]]</f>
        <v>2.8716000000000008</v>
      </c>
      <c r="N1129" s="12">
        <f>Sales_Fact[[#This Row],[Actual Discount]]/Sales_Fact[[#This Row],[Quantity New*Unit Price]]</f>
        <v>3.0000000000000009E-2</v>
      </c>
    </row>
    <row r="1130" spans="1:14" x14ac:dyDescent="0.3">
      <c r="A1130" t="s">
        <v>2954</v>
      </c>
      <c r="B1130" s="1">
        <v>45509</v>
      </c>
      <c r="C1130" t="s">
        <v>1080</v>
      </c>
      <c r="D1130" t="s">
        <v>1732</v>
      </c>
      <c r="E1130" t="s">
        <v>1766</v>
      </c>
      <c r="F1130">
        <v>1</v>
      </c>
      <c r="G1130" s="4">
        <f>IF(ISBLANK(Sales_Fact[[#This Row],[Quantity]]),AVERAGEIF(E:E,Sales_Fact[[#This Row],[Store_ID]],F:F),Sales_Fact[[#This Row],[Quantity]])</f>
        <v>1</v>
      </c>
      <c r="H1130">
        <v>805.07</v>
      </c>
      <c r="I1130">
        <v>0.06</v>
      </c>
      <c r="J1130" t="s">
        <v>1829</v>
      </c>
      <c r="K1130" s="10">
        <v>756.76580000000001</v>
      </c>
      <c r="L1130" s="12">
        <f>Sales_Fact[[#This Row],[Quantity New]]*Sales_Fact[[#This Row],[Unit_Price]]</f>
        <v>805.07</v>
      </c>
      <c r="M1130" s="12">
        <f>Sales_Fact[[#This Row],[Quantity New*Unit Price]]-Sales_Fact[[#This Row],[Total_Amount]]</f>
        <v>48.304200000000037</v>
      </c>
      <c r="N1130" s="12">
        <f>Sales_Fact[[#This Row],[Actual Discount]]/Sales_Fact[[#This Row],[Quantity New*Unit Price]]</f>
        <v>6.0000000000000039E-2</v>
      </c>
    </row>
    <row r="1131" spans="1:14" x14ac:dyDescent="0.3">
      <c r="A1131" t="s">
        <v>2955</v>
      </c>
      <c r="B1131" s="1">
        <v>45753</v>
      </c>
      <c r="C1131" t="s">
        <v>1166</v>
      </c>
      <c r="D1131" t="s">
        <v>1616</v>
      </c>
      <c r="E1131" t="s">
        <v>1757</v>
      </c>
      <c r="F1131">
        <v>3</v>
      </c>
      <c r="G1131" s="4">
        <f>IF(ISBLANK(Sales_Fact[[#This Row],[Quantity]]),AVERAGEIF(E:E,Sales_Fact[[#This Row],[Store_ID]],F:F),Sales_Fact[[#This Row],[Quantity]])</f>
        <v>3</v>
      </c>
      <c r="H1131">
        <v>848.48</v>
      </c>
      <c r="I1131">
        <v>0</v>
      </c>
      <c r="J1131" t="s">
        <v>1829</v>
      </c>
      <c r="K1131" s="10">
        <v>2545.44</v>
      </c>
      <c r="L1131" s="12">
        <f>Sales_Fact[[#This Row],[Quantity New]]*Sales_Fact[[#This Row],[Unit_Price]]</f>
        <v>2545.44</v>
      </c>
      <c r="M1131" s="12">
        <f>Sales_Fact[[#This Row],[Quantity New*Unit Price]]-Sales_Fact[[#This Row],[Total_Amount]]</f>
        <v>0</v>
      </c>
      <c r="N1131" s="12">
        <f>Sales_Fact[[#This Row],[Actual Discount]]/Sales_Fact[[#This Row],[Quantity New*Unit Price]]</f>
        <v>0</v>
      </c>
    </row>
    <row r="1132" spans="1:14" x14ac:dyDescent="0.3">
      <c r="A1132" t="s">
        <v>2956</v>
      </c>
      <c r="B1132" s="1">
        <v>45512</v>
      </c>
      <c r="C1132" t="s">
        <v>782</v>
      </c>
      <c r="D1132" t="s">
        <v>1654</v>
      </c>
      <c r="E1132" t="s">
        <v>1782</v>
      </c>
      <c r="F1132">
        <v>2</v>
      </c>
      <c r="G1132" s="4">
        <f>IF(ISBLANK(Sales_Fact[[#This Row],[Quantity]]),AVERAGEIF(E:E,Sales_Fact[[#This Row],[Store_ID]],F:F),Sales_Fact[[#This Row],[Quantity]])</f>
        <v>2</v>
      </c>
      <c r="H1132">
        <v>568.95000000000005</v>
      </c>
      <c r="I1132">
        <v>0.22</v>
      </c>
      <c r="J1132" t="s">
        <v>1824</v>
      </c>
      <c r="K1132" s="10">
        <v>887.56200000000013</v>
      </c>
      <c r="L1132" s="12">
        <f>Sales_Fact[[#This Row],[Quantity New]]*Sales_Fact[[#This Row],[Unit_Price]]</f>
        <v>1137.9000000000001</v>
      </c>
      <c r="M1132" s="12">
        <f>Sales_Fact[[#This Row],[Quantity New*Unit Price]]-Sales_Fact[[#This Row],[Total_Amount]]</f>
        <v>250.33799999999997</v>
      </c>
      <c r="N1132" s="12">
        <f>Sales_Fact[[#This Row],[Actual Discount]]/Sales_Fact[[#This Row],[Quantity New*Unit Price]]</f>
        <v>0.21999999999999995</v>
      </c>
    </row>
    <row r="1133" spans="1:14" x14ac:dyDescent="0.3">
      <c r="A1133" t="s">
        <v>2957</v>
      </c>
      <c r="B1133" s="1">
        <v>45764</v>
      </c>
      <c r="C1133" t="s">
        <v>541</v>
      </c>
      <c r="D1133" t="s">
        <v>1654</v>
      </c>
      <c r="E1133" t="s">
        <v>1792</v>
      </c>
      <c r="F1133">
        <v>3</v>
      </c>
      <c r="G1133" s="4">
        <f>IF(ISBLANK(Sales_Fact[[#This Row],[Quantity]]),AVERAGEIF(E:E,Sales_Fact[[#This Row],[Store_ID]],F:F),Sales_Fact[[#This Row],[Quantity]])</f>
        <v>3</v>
      </c>
      <c r="H1133">
        <v>269.83999999999997</v>
      </c>
      <c r="I1133">
        <v>0.05</v>
      </c>
      <c r="J1133" t="s">
        <v>1826</v>
      </c>
      <c r="K1133" s="10">
        <v>769.04399999999998</v>
      </c>
      <c r="L1133" s="12">
        <f>Sales_Fact[[#This Row],[Quantity New]]*Sales_Fact[[#This Row],[Unit_Price]]</f>
        <v>809.52</v>
      </c>
      <c r="M1133" s="12">
        <f>Sales_Fact[[#This Row],[Quantity New*Unit Price]]-Sales_Fact[[#This Row],[Total_Amount]]</f>
        <v>40.475999999999999</v>
      </c>
      <c r="N1133" s="12">
        <f>Sales_Fact[[#This Row],[Actual Discount]]/Sales_Fact[[#This Row],[Quantity New*Unit Price]]</f>
        <v>0.05</v>
      </c>
    </row>
    <row r="1134" spans="1:14" x14ac:dyDescent="0.3">
      <c r="A1134" t="s">
        <v>2958</v>
      </c>
      <c r="B1134" s="1">
        <v>45746</v>
      </c>
      <c r="C1134" t="s">
        <v>975</v>
      </c>
      <c r="D1134" t="s">
        <v>1672</v>
      </c>
      <c r="E1134" t="s">
        <v>1797</v>
      </c>
      <c r="F1134">
        <v>4</v>
      </c>
      <c r="G1134" s="4">
        <f>IF(ISBLANK(Sales_Fact[[#This Row],[Quantity]]),AVERAGEIF(E:E,Sales_Fact[[#This Row],[Store_ID]],F:F),Sales_Fact[[#This Row],[Quantity]])</f>
        <v>4</v>
      </c>
      <c r="H1134">
        <v>267.36</v>
      </c>
      <c r="I1134">
        <v>0.27</v>
      </c>
      <c r="J1134" t="s">
        <v>1826</v>
      </c>
      <c r="K1134" s="10">
        <v>780.69119999999998</v>
      </c>
      <c r="L1134" s="12">
        <f>Sales_Fact[[#This Row],[Quantity New]]*Sales_Fact[[#This Row],[Unit_Price]]</f>
        <v>1069.44</v>
      </c>
      <c r="M1134" s="12">
        <f>Sales_Fact[[#This Row],[Quantity New*Unit Price]]-Sales_Fact[[#This Row],[Total_Amount]]</f>
        <v>288.74880000000007</v>
      </c>
      <c r="N1134" s="12">
        <f>Sales_Fact[[#This Row],[Actual Discount]]/Sales_Fact[[#This Row],[Quantity New*Unit Price]]</f>
        <v>0.27000000000000007</v>
      </c>
    </row>
    <row r="1135" spans="1:14" x14ac:dyDescent="0.3">
      <c r="A1135" t="s">
        <v>2959</v>
      </c>
      <c r="B1135" s="1">
        <v>45647</v>
      </c>
      <c r="C1135" t="s">
        <v>399</v>
      </c>
      <c r="D1135" t="s">
        <v>1622</v>
      </c>
      <c r="E1135" t="s">
        <v>1757</v>
      </c>
      <c r="F1135">
        <v>1</v>
      </c>
      <c r="G1135" s="4">
        <f>IF(ISBLANK(Sales_Fact[[#This Row],[Quantity]]),AVERAGEIF(E:E,Sales_Fact[[#This Row],[Store_ID]],F:F),Sales_Fact[[#This Row],[Quantity]])</f>
        <v>1</v>
      </c>
      <c r="H1135">
        <v>438.41</v>
      </c>
      <c r="I1135">
        <v>0.09</v>
      </c>
      <c r="J1135" t="s">
        <v>1824</v>
      </c>
      <c r="K1135" s="10">
        <v>398.95310000000012</v>
      </c>
      <c r="L1135" s="12">
        <f>Sales_Fact[[#This Row],[Quantity New]]*Sales_Fact[[#This Row],[Unit_Price]]</f>
        <v>438.41</v>
      </c>
      <c r="M1135" s="12">
        <f>Sales_Fact[[#This Row],[Quantity New*Unit Price]]-Sales_Fact[[#This Row],[Total_Amount]]</f>
        <v>39.456899999999905</v>
      </c>
      <c r="N1135" s="12">
        <f>Sales_Fact[[#This Row],[Actual Discount]]/Sales_Fact[[#This Row],[Quantity New*Unit Price]]</f>
        <v>8.9999999999999775E-2</v>
      </c>
    </row>
    <row r="1136" spans="1:14" x14ac:dyDescent="0.3">
      <c r="A1136" t="s">
        <v>2960</v>
      </c>
      <c r="B1136" s="1">
        <v>45443</v>
      </c>
      <c r="C1136" t="s">
        <v>547</v>
      </c>
      <c r="D1136" t="s">
        <v>1650</v>
      </c>
      <c r="E1136" t="s">
        <v>1810</v>
      </c>
      <c r="F1136">
        <v>2</v>
      </c>
      <c r="G1136" s="4">
        <f>IF(ISBLANK(Sales_Fact[[#This Row],[Quantity]]),AVERAGEIF(E:E,Sales_Fact[[#This Row],[Store_ID]],F:F),Sales_Fact[[#This Row],[Quantity]])</f>
        <v>2</v>
      </c>
      <c r="H1136">
        <v>86.72</v>
      </c>
      <c r="I1136">
        <v>0.28000000000000003</v>
      </c>
      <c r="J1136" t="s">
        <v>1829</v>
      </c>
      <c r="K1136" s="10">
        <v>124.8768</v>
      </c>
      <c r="L1136" s="12">
        <f>Sales_Fact[[#This Row],[Quantity New]]*Sales_Fact[[#This Row],[Unit_Price]]</f>
        <v>173.44</v>
      </c>
      <c r="M1136" s="12">
        <f>Sales_Fact[[#This Row],[Quantity New*Unit Price]]-Sales_Fact[[#This Row],[Total_Amount]]</f>
        <v>48.563199999999995</v>
      </c>
      <c r="N1136" s="12">
        <f>Sales_Fact[[#This Row],[Actual Discount]]/Sales_Fact[[#This Row],[Quantity New*Unit Price]]</f>
        <v>0.27999999999999997</v>
      </c>
    </row>
    <row r="1137" spans="1:14" x14ac:dyDescent="0.3">
      <c r="A1137" t="s">
        <v>2961</v>
      </c>
      <c r="B1137" s="1">
        <v>45722</v>
      </c>
      <c r="C1137" t="s">
        <v>1319</v>
      </c>
      <c r="D1137" t="s">
        <v>1726</v>
      </c>
      <c r="E1137" t="s">
        <v>1776</v>
      </c>
      <c r="F1137">
        <v>4</v>
      </c>
      <c r="G1137" s="4">
        <f>IF(ISBLANK(Sales_Fact[[#This Row],[Quantity]]),AVERAGEIF(E:E,Sales_Fact[[#This Row],[Store_ID]],F:F),Sales_Fact[[#This Row],[Quantity]])</f>
        <v>4</v>
      </c>
      <c r="H1137">
        <v>630.21</v>
      </c>
      <c r="I1137">
        <v>0.14000000000000001</v>
      </c>
      <c r="J1137" t="s">
        <v>1829</v>
      </c>
      <c r="K1137" s="10">
        <v>2167.9223999999999</v>
      </c>
      <c r="L1137" s="12">
        <f>Sales_Fact[[#This Row],[Quantity New]]*Sales_Fact[[#This Row],[Unit_Price]]</f>
        <v>2520.84</v>
      </c>
      <c r="M1137" s="12">
        <f>Sales_Fact[[#This Row],[Quantity New*Unit Price]]-Sales_Fact[[#This Row],[Total_Amount]]</f>
        <v>352.91760000000022</v>
      </c>
      <c r="N1137" s="12">
        <f>Sales_Fact[[#This Row],[Actual Discount]]/Sales_Fact[[#This Row],[Quantity New*Unit Price]]</f>
        <v>0.14000000000000007</v>
      </c>
    </row>
    <row r="1138" spans="1:14" x14ac:dyDescent="0.3">
      <c r="A1138" t="s">
        <v>2962</v>
      </c>
      <c r="B1138" s="1">
        <v>45575</v>
      </c>
      <c r="C1138" t="s">
        <v>1124</v>
      </c>
      <c r="D1138" t="s">
        <v>1666</v>
      </c>
      <c r="E1138" t="s">
        <v>1776</v>
      </c>
      <c r="F1138">
        <v>3</v>
      </c>
      <c r="G1138" s="4">
        <f>IF(ISBLANK(Sales_Fact[[#This Row],[Quantity]]),AVERAGEIF(E:E,Sales_Fact[[#This Row],[Store_ID]],F:F),Sales_Fact[[#This Row],[Quantity]])</f>
        <v>3</v>
      </c>
      <c r="H1138">
        <v>180.84</v>
      </c>
      <c r="I1138">
        <v>0.03</v>
      </c>
      <c r="J1138" t="s">
        <v>1826</v>
      </c>
      <c r="K1138" s="10">
        <v>526.24439999999993</v>
      </c>
      <c r="L1138" s="12">
        <f>Sales_Fact[[#This Row],[Quantity New]]*Sales_Fact[[#This Row],[Unit_Price]]</f>
        <v>542.52</v>
      </c>
      <c r="M1138" s="12">
        <f>Sales_Fact[[#This Row],[Quantity New*Unit Price]]-Sales_Fact[[#This Row],[Total_Amount]]</f>
        <v>16.275600000000054</v>
      </c>
      <c r="N1138" s="12">
        <f>Sales_Fact[[#This Row],[Actual Discount]]/Sales_Fact[[#This Row],[Quantity New*Unit Price]]</f>
        <v>3.00000000000001E-2</v>
      </c>
    </row>
    <row r="1139" spans="1:14" x14ac:dyDescent="0.3">
      <c r="A1139" t="s">
        <v>2963</v>
      </c>
      <c r="B1139" s="1">
        <v>45441</v>
      </c>
      <c r="C1139" t="s">
        <v>27</v>
      </c>
      <c r="D1139" t="s">
        <v>1676</v>
      </c>
      <c r="E1139" t="s">
        <v>1804</v>
      </c>
      <c r="F1139">
        <v>1</v>
      </c>
      <c r="G1139" s="4">
        <f>IF(ISBLANK(Sales_Fact[[#This Row],[Quantity]]),AVERAGEIF(E:E,Sales_Fact[[#This Row],[Store_ID]],F:F),Sales_Fact[[#This Row],[Quantity]])</f>
        <v>1</v>
      </c>
      <c r="H1139">
        <v>453.41</v>
      </c>
      <c r="I1139">
        <v>0.04</v>
      </c>
      <c r="J1139" t="s">
        <v>1829</v>
      </c>
      <c r="K1139" s="10">
        <v>435.27359999999999</v>
      </c>
      <c r="L1139" s="12">
        <f>Sales_Fact[[#This Row],[Quantity New]]*Sales_Fact[[#This Row],[Unit_Price]]</f>
        <v>453.41</v>
      </c>
      <c r="M1139" s="12">
        <f>Sales_Fact[[#This Row],[Quantity New*Unit Price]]-Sales_Fact[[#This Row],[Total_Amount]]</f>
        <v>18.136400000000037</v>
      </c>
      <c r="N1139" s="12">
        <f>Sales_Fact[[#This Row],[Actual Discount]]/Sales_Fact[[#This Row],[Quantity New*Unit Price]]</f>
        <v>4.0000000000000077E-2</v>
      </c>
    </row>
    <row r="1140" spans="1:14" x14ac:dyDescent="0.3">
      <c r="A1140" t="s">
        <v>2964</v>
      </c>
      <c r="B1140" s="1">
        <v>45940</v>
      </c>
      <c r="C1140" t="s">
        <v>103</v>
      </c>
      <c r="D1140" t="s">
        <v>1650</v>
      </c>
      <c r="E1140" t="s">
        <v>1776</v>
      </c>
      <c r="F1140">
        <v>1</v>
      </c>
      <c r="G1140" s="4">
        <f>IF(ISBLANK(Sales_Fact[[#This Row],[Quantity]]),AVERAGEIF(E:E,Sales_Fact[[#This Row],[Store_ID]],F:F),Sales_Fact[[#This Row],[Quantity]])</f>
        <v>1</v>
      </c>
      <c r="H1140">
        <v>629.09</v>
      </c>
      <c r="I1140">
        <v>0.02</v>
      </c>
      <c r="J1140" t="s">
        <v>1824</v>
      </c>
      <c r="K1140" s="10">
        <v>616.50819999999999</v>
      </c>
      <c r="L1140" s="12">
        <f>Sales_Fact[[#This Row],[Quantity New]]*Sales_Fact[[#This Row],[Unit_Price]]</f>
        <v>629.09</v>
      </c>
      <c r="M1140" s="12">
        <f>Sales_Fact[[#This Row],[Quantity New*Unit Price]]-Sales_Fact[[#This Row],[Total_Amount]]</f>
        <v>12.581800000000044</v>
      </c>
      <c r="N1140" s="12">
        <f>Sales_Fact[[#This Row],[Actual Discount]]/Sales_Fact[[#This Row],[Quantity New*Unit Price]]</f>
        <v>2.000000000000007E-2</v>
      </c>
    </row>
    <row r="1141" spans="1:14" x14ac:dyDescent="0.3">
      <c r="A1141" t="s">
        <v>2965</v>
      </c>
      <c r="B1141" s="1">
        <v>45518</v>
      </c>
      <c r="C1141" t="s">
        <v>97</v>
      </c>
      <c r="D1141" t="s">
        <v>1702</v>
      </c>
      <c r="E1141" t="s">
        <v>1761</v>
      </c>
      <c r="F1141">
        <v>2</v>
      </c>
      <c r="G1141" s="4">
        <f>IF(ISBLANK(Sales_Fact[[#This Row],[Quantity]]),AVERAGEIF(E:E,Sales_Fact[[#This Row],[Store_ID]],F:F),Sales_Fact[[#This Row],[Quantity]])</f>
        <v>2</v>
      </c>
      <c r="H1141">
        <v>257.45</v>
      </c>
      <c r="I1141">
        <v>0</v>
      </c>
      <c r="J1141" t="s">
        <v>1829</v>
      </c>
      <c r="K1141" s="10">
        <v>514.9</v>
      </c>
      <c r="L1141" s="12">
        <f>Sales_Fact[[#This Row],[Quantity New]]*Sales_Fact[[#This Row],[Unit_Price]]</f>
        <v>514.9</v>
      </c>
      <c r="M1141" s="12">
        <f>Sales_Fact[[#This Row],[Quantity New*Unit Price]]-Sales_Fact[[#This Row],[Total_Amount]]</f>
        <v>0</v>
      </c>
      <c r="N1141" s="12">
        <f>Sales_Fact[[#This Row],[Actual Discount]]/Sales_Fact[[#This Row],[Quantity New*Unit Price]]</f>
        <v>0</v>
      </c>
    </row>
    <row r="1142" spans="1:14" x14ac:dyDescent="0.3">
      <c r="A1142" t="s">
        <v>2966</v>
      </c>
      <c r="B1142" s="1">
        <v>45861</v>
      </c>
      <c r="C1142" t="s">
        <v>592</v>
      </c>
      <c r="D1142" t="s">
        <v>1616</v>
      </c>
      <c r="E1142" t="s">
        <v>1801</v>
      </c>
      <c r="F1142">
        <v>2</v>
      </c>
      <c r="G1142" s="4">
        <f>IF(ISBLANK(Sales_Fact[[#This Row],[Quantity]]),AVERAGEIF(E:E,Sales_Fact[[#This Row],[Store_ID]],F:F),Sales_Fact[[#This Row],[Quantity]])</f>
        <v>2</v>
      </c>
      <c r="H1142">
        <v>696.61</v>
      </c>
      <c r="I1142">
        <v>0.17</v>
      </c>
      <c r="J1142" t="s">
        <v>1826</v>
      </c>
      <c r="K1142" s="10">
        <v>1156.3725999999999</v>
      </c>
      <c r="L1142" s="12">
        <f>Sales_Fact[[#This Row],[Quantity New]]*Sales_Fact[[#This Row],[Unit_Price]]</f>
        <v>1393.22</v>
      </c>
      <c r="M1142" s="12">
        <f>Sales_Fact[[#This Row],[Quantity New*Unit Price]]-Sales_Fact[[#This Row],[Total_Amount]]</f>
        <v>236.84740000000011</v>
      </c>
      <c r="N1142" s="12">
        <f>Sales_Fact[[#This Row],[Actual Discount]]/Sales_Fact[[#This Row],[Quantity New*Unit Price]]</f>
        <v>0.17000000000000007</v>
      </c>
    </row>
    <row r="1143" spans="1:14" x14ac:dyDescent="0.3">
      <c r="A1143" t="s">
        <v>2967</v>
      </c>
      <c r="B1143" s="1">
        <v>45416</v>
      </c>
      <c r="C1143" t="s">
        <v>1166</v>
      </c>
      <c r="D1143" t="s">
        <v>1640</v>
      </c>
      <c r="E1143" t="s">
        <v>1779</v>
      </c>
      <c r="F1143">
        <v>2</v>
      </c>
      <c r="G1143" s="4">
        <f>IF(ISBLANK(Sales_Fact[[#This Row],[Quantity]]),AVERAGEIF(E:E,Sales_Fact[[#This Row],[Store_ID]],F:F),Sales_Fact[[#This Row],[Quantity]])</f>
        <v>2</v>
      </c>
      <c r="H1143">
        <v>143.79</v>
      </c>
      <c r="I1143">
        <v>0.1</v>
      </c>
      <c r="J1143" t="s">
        <v>1826</v>
      </c>
      <c r="K1143" s="10">
        <v>258.822</v>
      </c>
      <c r="L1143" s="12">
        <f>Sales_Fact[[#This Row],[Quantity New]]*Sales_Fact[[#This Row],[Unit_Price]]</f>
        <v>287.58</v>
      </c>
      <c r="M1143" s="12">
        <f>Sales_Fact[[#This Row],[Quantity New*Unit Price]]-Sales_Fact[[#This Row],[Total_Amount]]</f>
        <v>28.757999999999981</v>
      </c>
      <c r="N1143" s="12">
        <f>Sales_Fact[[#This Row],[Actual Discount]]/Sales_Fact[[#This Row],[Quantity New*Unit Price]]</f>
        <v>9.9999999999999936E-2</v>
      </c>
    </row>
    <row r="1144" spans="1:14" x14ac:dyDescent="0.3">
      <c r="A1144" t="s">
        <v>2968</v>
      </c>
      <c r="B1144" s="1">
        <v>45608</v>
      </c>
      <c r="C1144" t="s">
        <v>937</v>
      </c>
      <c r="D1144" t="s">
        <v>1714</v>
      </c>
      <c r="E1144" t="s">
        <v>1757</v>
      </c>
      <c r="F1144">
        <v>3</v>
      </c>
      <c r="G1144" s="4">
        <f>IF(ISBLANK(Sales_Fact[[#This Row],[Quantity]]),AVERAGEIF(E:E,Sales_Fact[[#This Row],[Store_ID]],F:F),Sales_Fact[[#This Row],[Quantity]])</f>
        <v>3</v>
      </c>
      <c r="H1144">
        <v>460.93</v>
      </c>
      <c r="I1144">
        <v>0.19</v>
      </c>
      <c r="J1144" t="s">
        <v>1829</v>
      </c>
      <c r="K1144" s="10">
        <v>1120.0599</v>
      </c>
      <c r="L1144" s="12">
        <f>Sales_Fact[[#This Row],[Quantity New]]*Sales_Fact[[#This Row],[Unit_Price]]</f>
        <v>1382.79</v>
      </c>
      <c r="M1144" s="12">
        <f>Sales_Fact[[#This Row],[Quantity New*Unit Price]]-Sales_Fact[[#This Row],[Total_Amount]]</f>
        <v>262.73009999999999</v>
      </c>
      <c r="N1144" s="12">
        <f>Sales_Fact[[#This Row],[Actual Discount]]/Sales_Fact[[#This Row],[Quantity New*Unit Price]]</f>
        <v>0.19</v>
      </c>
    </row>
    <row r="1145" spans="1:14" x14ac:dyDescent="0.3">
      <c r="A1145" t="s">
        <v>2969</v>
      </c>
      <c r="B1145" s="1">
        <v>45301</v>
      </c>
      <c r="C1145" t="s">
        <v>1533</v>
      </c>
      <c r="D1145" t="s">
        <v>1604</v>
      </c>
      <c r="E1145" t="s">
        <v>1786</v>
      </c>
      <c r="F1145">
        <v>2</v>
      </c>
      <c r="G1145" s="4">
        <f>IF(ISBLANK(Sales_Fact[[#This Row],[Quantity]]),AVERAGEIF(E:E,Sales_Fact[[#This Row],[Store_ID]],F:F),Sales_Fact[[#This Row],[Quantity]])</f>
        <v>2</v>
      </c>
      <c r="H1145">
        <v>67.55</v>
      </c>
      <c r="I1145">
        <v>0.03</v>
      </c>
      <c r="J1145" t="s">
        <v>1824</v>
      </c>
      <c r="K1145" s="10">
        <v>131.047</v>
      </c>
      <c r="L1145" s="12">
        <f>Sales_Fact[[#This Row],[Quantity New]]*Sales_Fact[[#This Row],[Unit_Price]]</f>
        <v>135.1</v>
      </c>
      <c r="M1145" s="12">
        <f>Sales_Fact[[#This Row],[Quantity New*Unit Price]]-Sales_Fact[[#This Row],[Total_Amount]]</f>
        <v>4.0529999999999973</v>
      </c>
      <c r="N1145" s="12">
        <f>Sales_Fact[[#This Row],[Actual Discount]]/Sales_Fact[[#This Row],[Quantity New*Unit Price]]</f>
        <v>2.9999999999999982E-2</v>
      </c>
    </row>
    <row r="1146" spans="1:14" x14ac:dyDescent="0.3">
      <c r="A1146" t="s">
        <v>2970</v>
      </c>
      <c r="B1146" s="1">
        <v>45433</v>
      </c>
      <c r="C1146" t="s">
        <v>684</v>
      </c>
      <c r="D1146" t="s">
        <v>1646</v>
      </c>
      <c r="E1146" t="s">
        <v>1757</v>
      </c>
      <c r="F1146">
        <v>3</v>
      </c>
      <c r="G1146" s="4">
        <f>IF(ISBLANK(Sales_Fact[[#This Row],[Quantity]]),AVERAGEIF(E:E,Sales_Fact[[#This Row],[Store_ID]],F:F),Sales_Fact[[#This Row],[Quantity]])</f>
        <v>3</v>
      </c>
      <c r="H1146">
        <v>803.31</v>
      </c>
      <c r="I1146">
        <v>0.1</v>
      </c>
      <c r="J1146" t="s">
        <v>1826</v>
      </c>
      <c r="K1146" s="10">
        <v>2168.9369999999999</v>
      </c>
      <c r="L1146" s="12">
        <f>Sales_Fact[[#This Row],[Quantity New]]*Sales_Fact[[#This Row],[Unit_Price]]</f>
        <v>2409.9299999999998</v>
      </c>
      <c r="M1146" s="12">
        <f>Sales_Fact[[#This Row],[Quantity New*Unit Price]]-Sales_Fact[[#This Row],[Total_Amount]]</f>
        <v>240.99299999999994</v>
      </c>
      <c r="N1146" s="12">
        <f>Sales_Fact[[#This Row],[Actual Discount]]/Sales_Fact[[#This Row],[Quantity New*Unit Price]]</f>
        <v>9.9999999999999978E-2</v>
      </c>
    </row>
    <row r="1147" spans="1:14" x14ac:dyDescent="0.3">
      <c r="A1147" t="s">
        <v>2971</v>
      </c>
      <c r="B1147" s="1">
        <v>45821</v>
      </c>
      <c r="C1147" t="s">
        <v>1340</v>
      </c>
      <c r="D1147" t="s">
        <v>1580</v>
      </c>
      <c r="E1147" t="s">
        <v>1797</v>
      </c>
      <c r="F1147">
        <v>4</v>
      </c>
      <c r="G1147" s="4">
        <f>IF(ISBLANK(Sales_Fact[[#This Row],[Quantity]]),AVERAGEIF(E:E,Sales_Fact[[#This Row],[Store_ID]],F:F),Sales_Fact[[#This Row],[Quantity]])</f>
        <v>4</v>
      </c>
      <c r="H1147">
        <v>254.71</v>
      </c>
      <c r="I1147">
        <v>0.2</v>
      </c>
      <c r="J1147" t="s">
        <v>1829</v>
      </c>
      <c r="K1147" s="10">
        <v>815.07200000000012</v>
      </c>
      <c r="L1147" s="12">
        <f>Sales_Fact[[#This Row],[Quantity New]]*Sales_Fact[[#This Row],[Unit_Price]]</f>
        <v>1018.84</v>
      </c>
      <c r="M1147" s="12">
        <f>Sales_Fact[[#This Row],[Quantity New*Unit Price]]-Sales_Fact[[#This Row],[Total_Amount]]</f>
        <v>203.76799999999992</v>
      </c>
      <c r="N1147" s="12">
        <f>Sales_Fact[[#This Row],[Actual Discount]]/Sales_Fact[[#This Row],[Quantity New*Unit Price]]</f>
        <v>0.1999999999999999</v>
      </c>
    </row>
    <row r="1148" spans="1:14" x14ac:dyDescent="0.3">
      <c r="A1148" t="s">
        <v>2972</v>
      </c>
      <c r="B1148" s="1">
        <v>45508</v>
      </c>
      <c r="C1148" t="s">
        <v>195</v>
      </c>
      <c r="D1148" t="s">
        <v>1648</v>
      </c>
      <c r="E1148" t="s">
        <v>1769</v>
      </c>
      <c r="F1148">
        <v>4</v>
      </c>
      <c r="G1148" s="4">
        <f>IF(ISBLANK(Sales_Fact[[#This Row],[Quantity]]),AVERAGEIF(E:E,Sales_Fact[[#This Row],[Store_ID]],F:F),Sales_Fact[[#This Row],[Quantity]])</f>
        <v>4</v>
      </c>
      <c r="H1148">
        <v>594.89</v>
      </c>
      <c r="I1148">
        <v>0.3</v>
      </c>
      <c r="J1148" t="s">
        <v>1826</v>
      </c>
      <c r="K1148" s="10">
        <v>1665.692</v>
      </c>
      <c r="L1148" s="12">
        <f>Sales_Fact[[#This Row],[Quantity New]]*Sales_Fact[[#This Row],[Unit_Price]]</f>
        <v>2379.56</v>
      </c>
      <c r="M1148" s="12">
        <f>Sales_Fact[[#This Row],[Quantity New*Unit Price]]-Sales_Fact[[#This Row],[Total_Amount]]</f>
        <v>713.86799999999994</v>
      </c>
      <c r="N1148" s="12">
        <f>Sales_Fact[[#This Row],[Actual Discount]]/Sales_Fact[[#This Row],[Quantity New*Unit Price]]</f>
        <v>0.3</v>
      </c>
    </row>
    <row r="1149" spans="1:14" x14ac:dyDescent="0.3">
      <c r="A1149" t="s">
        <v>2973</v>
      </c>
      <c r="B1149" s="1">
        <v>45854</v>
      </c>
      <c r="C1149" t="s">
        <v>711</v>
      </c>
      <c r="D1149" t="s">
        <v>1730</v>
      </c>
      <c r="E1149" t="s">
        <v>1752</v>
      </c>
      <c r="F1149">
        <v>2</v>
      </c>
      <c r="G1149" s="4">
        <f>IF(ISBLANK(Sales_Fact[[#This Row],[Quantity]]),AVERAGEIF(E:E,Sales_Fact[[#This Row],[Store_ID]],F:F),Sales_Fact[[#This Row],[Quantity]])</f>
        <v>2</v>
      </c>
      <c r="H1149">
        <v>844.31</v>
      </c>
      <c r="I1149">
        <v>7.0000000000000007E-2</v>
      </c>
      <c r="J1149" t="s">
        <v>1826</v>
      </c>
      <c r="K1149" s="10">
        <v>1570.4166</v>
      </c>
      <c r="L1149" s="12">
        <f>Sales_Fact[[#This Row],[Quantity New]]*Sales_Fact[[#This Row],[Unit_Price]]</f>
        <v>1688.62</v>
      </c>
      <c r="M1149" s="12">
        <f>Sales_Fact[[#This Row],[Quantity New*Unit Price]]-Sales_Fact[[#This Row],[Total_Amount]]</f>
        <v>118.20339999999987</v>
      </c>
      <c r="N1149" s="12">
        <f>Sales_Fact[[#This Row],[Actual Discount]]/Sales_Fact[[#This Row],[Quantity New*Unit Price]]</f>
        <v>6.9999999999999923E-2</v>
      </c>
    </row>
    <row r="1150" spans="1:14" x14ac:dyDescent="0.3">
      <c r="A1150" t="s">
        <v>2974</v>
      </c>
      <c r="B1150" s="1">
        <v>45569</v>
      </c>
      <c r="C1150" t="s">
        <v>458</v>
      </c>
      <c r="D1150" t="s">
        <v>1578</v>
      </c>
      <c r="E1150" t="s">
        <v>1776</v>
      </c>
      <c r="F1150">
        <v>4</v>
      </c>
      <c r="G1150" s="4">
        <f>IF(ISBLANK(Sales_Fact[[#This Row],[Quantity]]),AVERAGEIF(E:E,Sales_Fact[[#This Row],[Store_ID]],F:F),Sales_Fact[[#This Row],[Quantity]])</f>
        <v>4</v>
      </c>
      <c r="H1150">
        <v>101.33</v>
      </c>
      <c r="I1150">
        <v>0</v>
      </c>
      <c r="J1150" t="s">
        <v>1824</v>
      </c>
      <c r="K1150" s="10">
        <v>405.32</v>
      </c>
      <c r="L1150" s="12">
        <f>Sales_Fact[[#This Row],[Quantity New]]*Sales_Fact[[#This Row],[Unit_Price]]</f>
        <v>405.32</v>
      </c>
      <c r="M1150" s="12">
        <f>Sales_Fact[[#This Row],[Quantity New*Unit Price]]-Sales_Fact[[#This Row],[Total_Amount]]</f>
        <v>0</v>
      </c>
      <c r="N1150" s="12">
        <f>Sales_Fact[[#This Row],[Actual Discount]]/Sales_Fact[[#This Row],[Quantity New*Unit Price]]</f>
        <v>0</v>
      </c>
    </row>
    <row r="1151" spans="1:14" x14ac:dyDescent="0.3">
      <c r="A1151" t="s">
        <v>2975</v>
      </c>
      <c r="B1151" s="1">
        <v>45824</v>
      </c>
      <c r="C1151" t="s">
        <v>449</v>
      </c>
      <c r="D1151" t="s">
        <v>1600</v>
      </c>
      <c r="E1151" t="s">
        <v>1782</v>
      </c>
      <c r="F1151">
        <v>3</v>
      </c>
      <c r="G1151" s="4">
        <f>IF(ISBLANK(Sales_Fact[[#This Row],[Quantity]]),AVERAGEIF(E:E,Sales_Fact[[#This Row],[Store_ID]],F:F),Sales_Fact[[#This Row],[Quantity]])</f>
        <v>3</v>
      </c>
      <c r="H1151">
        <v>922.56</v>
      </c>
      <c r="I1151">
        <v>0.18</v>
      </c>
      <c r="J1151" t="s">
        <v>1826</v>
      </c>
      <c r="K1151" s="10">
        <v>2269.4976000000001</v>
      </c>
      <c r="L1151" s="12">
        <f>Sales_Fact[[#This Row],[Quantity New]]*Sales_Fact[[#This Row],[Unit_Price]]</f>
        <v>2767.68</v>
      </c>
      <c r="M1151" s="12">
        <f>Sales_Fact[[#This Row],[Quantity New*Unit Price]]-Sales_Fact[[#This Row],[Total_Amount]]</f>
        <v>498.18239999999969</v>
      </c>
      <c r="N1151" s="12">
        <f>Sales_Fact[[#This Row],[Actual Discount]]/Sales_Fact[[#This Row],[Quantity New*Unit Price]]</f>
        <v>0.17999999999999991</v>
      </c>
    </row>
    <row r="1152" spans="1:14" x14ac:dyDescent="0.3">
      <c r="A1152" t="s">
        <v>2976</v>
      </c>
      <c r="B1152" s="1">
        <v>45352</v>
      </c>
      <c r="C1152" t="s">
        <v>1340</v>
      </c>
      <c r="D1152" t="s">
        <v>1624</v>
      </c>
      <c r="E1152" t="s">
        <v>1799</v>
      </c>
      <c r="F1152">
        <v>4</v>
      </c>
      <c r="G1152" s="4">
        <f>IF(ISBLANK(Sales_Fact[[#This Row],[Quantity]]),AVERAGEIF(E:E,Sales_Fact[[#This Row],[Store_ID]],F:F),Sales_Fact[[#This Row],[Quantity]])</f>
        <v>4</v>
      </c>
      <c r="H1152">
        <v>867.19</v>
      </c>
      <c r="I1152">
        <v>7.0000000000000007E-2</v>
      </c>
      <c r="J1152" t="s">
        <v>1829</v>
      </c>
      <c r="K1152" s="10">
        <v>3225.9468000000002</v>
      </c>
      <c r="L1152" s="12">
        <f>Sales_Fact[[#This Row],[Quantity New]]*Sales_Fact[[#This Row],[Unit_Price]]</f>
        <v>3468.76</v>
      </c>
      <c r="M1152" s="12">
        <f>Sales_Fact[[#This Row],[Quantity New*Unit Price]]-Sales_Fact[[#This Row],[Total_Amount]]</f>
        <v>242.81320000000005</v>
      </c>
      <c r="N1152" s="12">
        <f>Sales_Fact[[#This Row],[Actual Discount]]/Sales_Fact[[#This Row],[Quantity New*Unit Price]]</f>
        <v>7.0000000000000007E-2</v>
      </c>
    </row>
    <row r="1153" spans="1:14" x14ac:dyDescent="0.3">
      <c r="A1153" t="s">
        <v>2977</v>
      </c>
      <c r="B1153" s="1">
        <v>45454</v>
      </c>
      <c r="C1153" t="s">
        <v>36</v>
      </c>
      <c r="D1153" t="s">
        <v>1714</v>
      </c>
      <c r="E1153" t="s">
        <v>1807</v>
      </c>
      <c r="F1153">
        <v>3</v>
      </c>
      <c r="G1153" s="4">
        <f>IF(ISBLANK(Sales_Fact[[#This Row],[Quantity]]),AVERAGEIF(E:E,Sales_Fact[[#This Row],[Store_ID]],F:F),Sales_Fact[[#This Row],[Quantity]])</f>
        <v>3</v>
      </c>
      <c r="H1153">
        <v>816.87</v>
      </c>
      <c r="I1153">
        <v>0.14000000000000001</v>
      </c>
      <c r="J1153" t="s">
        <v>1826</v>
      </c>
      <c r="K1153" s="10">
        <v>2107.5246000000002</v>
      </c>
      <c r="L1153" s="12">
        <f>Sales_Fact[[#This Row],[Quantity New]]*Sales_Fact[[#This Row],[Unit_Price]]</f>
        <v>2450.61</v>
      </c>
      <c r="M1153" s="12">
        <f>Sales_Fact[[#This Row],[Quantity New*Unit Price]]-Sales_Fact[[#This Row],[Total_Amount]]</f>
        <v>343.08539999999994</v>
      </c>
      <c r="N1153" s="12">
        <f>Sales_Fact[[#This Row],[Actual Discount]]/Sales_Fact[[#This Row],[Quantity New*Unit Price]]</f>
        <v>0.13999999999999996</v>
      </c>
    </row>
    <row r="1154" spans="1:14" x14ac:dyDescent="0.3">
      <c r="A1154" t="s">
        <v>2978</v>
      </c>
      <c r="B1154" s="1">
        <v>45924</v>
      </c>
      <c r="C1154" t="s">
        <v>1478</v>
      </c>
      <c r="D1154" t="s">
        <v>1678</v>
      </c>
      <c r="E1154" t="s">
        <v>1766</v>
      </c>
      <c r="F1154">
        <v>3</v>
      </c>
      <c r="G1154" s="4">
        <f>IF(ISBLANK(Sales_Fact[[#This Row],[Quantity]]),AVERAGEIF(E:E,Sales_Fact[[#This Row],[Store_ID]],F:F),Sales_Fact[[#This Row],[Quantity]])</f>
        <v>3</v>
      </c>
      <c r="H1154">
        <v>258.06</v>
      </c>
      <c r="I1154">
        <v>0</v>
      </c>
      <c r="J1154" t="s">
        <v>1826</v>
      </c>
      <c r="K1154" s="10">
        <v>774.18000000000006</v>
      </c>
      <c r="L1154" s="12">
        <f>Sales_Fact[[#This Row],[Quantity New]]*Sales_Fact[[#This Row],[Unit_Price]]</f>
        <v>774.18000000000006</v>
      </c>
      <c r="M1154" s="12">
        <f>Sales_Fact[[#This Row],[Quantity New*Unit Price]]-Sales_Fact[[#This Row],[Total_Amount]]</f>
        <v>0</v>
      </c>
      <c r="N1154" s="12">
        <f>Sales_Fact[[#This Row],[Actual Discount]]/Sales_Fact[[#This Row],[Quantity New*Unit Price]]</f>
        <v>0</v>
      </c>
    </row>
    <row r="1155" spans="1:14" x14ac:dyDescent="0.3">
      <c r="A1155" t="s">
        <v>2979</v>
      </c>
      <c r="B1155" s="1">
        <v>45694</v>
      </c>
      <c r="C1155" t="s">
        <v>984</v>
      </c>
      <c r="D1155" t="s">
        <v>1624</v>
      </c>
      <c r="E1155" t="s">
        <v>1799</v>
      </c>
      <c r="F1155">
        <v>2</v>
      </c>
      <c r="G1155" s="4">
        <f>IF(ISBLANK(Sales_Fact[[#This Row],[Quantity]]),AVERAGEIF(E:E,Sales_Fact[[#This Row],[Store_ID]],F:F),Sales_Fact[[#This Row],[Quantity]])</f>
        <v>2</v>
      </c>
      <c r="H1155">
        <v>574.58000000000004</v>
      </c>
      <c r="I1155">
        <v>0.06</v>
      </c>
      <c r="J1155" t="s">
        <v>1824</v>
      </c>
      <c r="K1155" s="10">
        <v>1080.2103999999999</v>
      </c>
      <c r="L1155" s="12">
        <f>Sales_Fact[[#This Row],[Quantity New]]*Sales_Fact[[#This Row],[Unit_Price]]</f>
        <v>1149.1600000000001</v>
      </c>
      <c r="M1155" s="12">
        <f>Sales_Fact[[#This Row],[Quantity New*Unit Price]]-Sales_Fact[[#This Row],[Total_Amount]]</f>
        <v>68.949600000000146</v>
      </c>
      <c r="N1155" s="12">
        <f>Sales_Fact[[#This Row],[Actual Discount]]/Sales_Fact[[#This Row],[Quantity New*Unit Price]]</f>
        <v>6.0000000000000123E-2</v>
      </c>
    </row>
    <row r="1156" spans="1:14" x14ac:dyDescent="0.3">
      <c r="A1156" t="s">
        <v>2980</v>
      </c>
      <c r="B1156" s="1">
        <v>45587</v>
      </c>
      <c r="C1156" t="s">
        <v>97</v>
      </c>
      <c r="D1156" t="s">
        <v>1714</v>
      </c>
      <c r="E1156" t="s">
        <v>1776</v>
      </c>
      <c r="F1156">
        <v>2</v>
      </c>
      <c r="G1156" s="4">
        <f>IF(ISBLANK(Sales_Fact[[#This Row],[Quantity]]),AVERAGEIF(E:E,Sales_Fact[[#This Row],[Store_ID]],F:F),Sales_Fact[[#This Row],[Quantity]])</f>
        <v>2</v>
      </c>
      <c r="H1156">
        <v>472.18</v>
      </c>
      <c r="I1156">
        <v>0.27</v>
      </c>
      <c r="J1156" t="s">
        <v>1826</v>
      </c>
      <c r="K1156" s="10">
        <v>689.38279999999997</v>
      </c>
      <c r="L1156" s="12">
        <f>Sales_Fact[[#This Row],[Quantity New]]*Sales_Fact[[#This Row],[Unit_Price]]</f>
        <v>944.36</v>
      </c>
      <c r="M1156" s="12">
        <f>Sales_Fact[[#This Row],[Quantity New*Unit Price]]-Sales_Fact[[#This Row],[Total_Amount]]</f>
        <v>254.97720000000004</v>
      </c>
      <c r="N1156" s="12">
        <f>Sales_Fact[[#This Row],[Actual Discount]]/Sales_Fact[[#This Row],[Quantity New*Unit Price]]</f>
        <v>0.27</v>
      </c>
    </row>
    <row r="1157" spans="1:14" x14ac:dyDescent="0.3">
      <c r="A1157" t="s">
        <v>2981</v>
      </c>
      <c r="B1157" s="1">
        <v>45556</v>
      </c>
      <c r="C1157" t="s">
        <v>1068</v>
      </c>
      <c r="D1157" t="s">
        <v>1630</v>
      </c>
      <c r="E1157" t="s">
        <v>1773</v>
      </c>
      <c r="F1157">
        <v>2</v>
      </c>
      <c r="G1157" s="4">
        <f>IF(ISBLANK(Sales_Fact[[#This Row],[Quantity]]),AVERAGEIF(E:E,Sales_Fact[[#This Row],[Store_ID]],F:F),Sales_Fact[[#This Row],[Quantity]])</f>
        <v>2</v>
      </c>
      <c r="H1157">
        <v>20.47</v>
      </c>
      <c r="I1157">
        <v>0.12</v>
      </c>
      <c r="J1157" t="s">
        <v>1829</v>
      </c>
      <c r="K1157" s="10">
        <v>36.027200000000001</v>
      </c>
      <c r="L1157" s="12">
        <f>Sales_Fact[[#This Row],[Quantity New]]*Sales_Fact[[#This Row],[Unit_Price]]</f>
        <v>40.94</v>
      </c>
      <c r="M1157" s="12">
        <f>Sales_Fact[[#This Row],[Quantity New*Unit Price]]-Sales_Fact[[#This Row],[Total_Amount]]</f>
        <v>4.9127999999999972</v>
      </c>
      <c r="N1157" s="12">
        <f>Sales_Fact[[#This Row],[Actual Discount]]/Sales_Fact[[#This Row],[Quantity New*Unit Price]]</f>
        <v>0.11999999999999994</v>
      </c>
    </row>
    <row r="1158" spans="1:14" x14ac:dyDescent="0.3">
      <c r="A1158" t="s">
        <v>2982</v>
      </c>
      <c r="B1158" s="1">
        <v>45923</v>
      </c>
      <c r="C1158" t="s">
        <v>100</v>
      </c>
      <c r="D1158" t="s">
        <v>1592</v>
      </c>
      <c r="E1158" t="s">
        <v>1779</v>
      </c>
      <c r="F1158">
        <v>3</v>
      </c>
      <c r="G1158" s="4">
        <f>IF(ISBLANK(Sales_Fact[[#This Row],[Quantity]]),AVERAGEIF(E:E,Sales_Fact[[#This Row],[Store_ID]],F:F),Sales_Fact[[#This Row],[Quantity]])</f>
        <v>3</v>
      </c>
      <c r="H1158">
        <v>235.41</v>
      </c>
      <c r="I1158">
        <v>0.15</v>
      </c>
      <c r="J1158" t="s">
        <v>1826</v>
      </c>
      <c r="K1158" s="10">
        <v>600.29549999999995</v>
      </c>
      <c r="L1158" s="12">
        <f>Sales_Fact[[#This Row],[Quantity New]]*Sales_Fact[[#This Row],[Unit_Price]]</f>
        <v>706.23</v>
      </c>
      <c r="M1158" s="12">
        <f>Sales_Fact[[#This Row],[Quantity New*Unit Price]]-Sales_Fact[[#This Row],[Total_Amount]]</f>
        <v>105.93450000000007</v>
      </c>
      <c r="N1158" s="12">
        <f>Sales_Fact[[#This Row],[Actual Discount]]/Sales_Fact[[#This Row],[Quantity New*Unit Price]]</f>
        <v>0.15000000000000011</v>
      </c>
    </row>
    <row r="1159" spans="1:14" x14ac:dyDescent="0.3">
      <c r="A1159" t="s">
        <v>2983</v>
      </c>
      <c r="B1159" s="1">
        <v>45811</v>
      </c>
      <c r="C1159" t="s">
        <v>740</v>
      </c>
      <c r="D1159" t="s">
        <v>1704</v>
      </c>
      <c r="E1159" t="s">
        <v>1779</v>
      </c>
      <c r="F1159">
        <v>3</v>
      </c>
      <c r="G1159" s="4">
        <f>IF(ISBLANK(Sales_Fact[[#This Row],[Quantity]]),AVERAGEIF(E:E,Sales_Fact[[#This Row],[Store_ID]],F:F),Sales_Fact[[#This Row],[Quantity]])</f>
        <v>3</v>
      </c>
      <c r="H1159">
        <v>744.9</v>
      </c>
      <c r="I1159">
        <v>0.27</v>
      </c>
      <c r="J1159" t="s">
        <v>1826</v>
      </c>
      <c r="K1159" s="10">
        <v>1631.3309999999999</v>
      </c>
      <c r="L1159" s="12">
        <f>Sales_Fact[[#This Row],[Quantity New]]*Sales_Fact[[#This Row],[Unit_Price]]</f>
        <v>2234.6999999999998</v>
      </c>
      <c r="M1159" s="12">
        <f>Sales_Fact[[#This Row],[Quantity New*Unit Price]]-Sales_Fact[[#This Row],[Total_Amount]]</f>
        <v>603.36899999999991</v>
      </c>
      <c r="N1159" s="12">
        <f>Sales_Fact[[#This Row],[Actual Discount]]/Sales_Fact[[#This Row],[Quantity New*Unit Price]]</f>
        <v>0.26999999999999996</v>
      </c>
    </row>
    <row r="1160" spans="1:14" x14ac:dyDescent="0.3">
      <c r="A1160" t="s">
        <v>2984</v>
      </c>
      <c r="B1160" s="1">
        <v>45559</v>
      </c>
      <c r="C1160" t="s">
        <v>181</v>
      </c>
      <c r="D1160" t="s">
        <v>1584</v>
      </c>
      <c r="E1160" t="s">
        <v>1766</v>
      </c>
      <c r="F1160">
        <v>2</v>
      </c>
      <c r="G1160" s="4">
        <f>IF(ISBLANK(Sales_Fact[[#This Row],[Quantity]]),AVERAGEIF(E:E,Sales_Fact[[#This Row],[Store_ID]],F:F),Sales_Fact[[#This Row],[Quantity]])</f>
        <v>2</v>
      </c>
      <c r="H1160">
        <v>382.2</v>
      </c>
      <c r="I1160">
        <v>0.15</v>
      </c>
      <c r="J1160" t="s">
        <v>1824</v>
      </c>
      <c r="K1160" s="10">
        <v>649.74</v>
      </c>
      <c r="L1160" s="12">
        <f>Sales_Fact[[#This Row],[Quantity New]]*Sales_Fact[[#This Row],[Unit_Price]]</f>
        <v>764.4</v>
      </c>
      <c r="M1160" s="12">
        <f>Sales_Fact[[#This Row],[Quantity New*Unit Price]]-Sales_Fact[[#This Row],[Total_Amount]]</f>
        <v>114.65999999999997</v>
      </c>
      <c r="N1160" s="12">
        <f>Sales_Fact[[#This Row],[Actual Discount]]/Sales_Fact[[#This Row],[Quantity New*Unit Price]]</f>
        <v>0.14999999999999997</v>
      </c>
    </row>
    <row r="1161" spans="1:14" x14ac:dyDescent="0.3">
      <c r="A1161" t="s">
        <v>2985</v>
      </c>
      <c r="B1161" s="1">
        <v>45881</v>
      </c>
      <c r="C1161" t="s">
        <v>1086</v>
      </c>
      <c r="D1161" t="s">
        <v>1728</v>
      </c>
      <c r="E1161" t="s">
        <v>1804</v>
      </c>
      <c r="F1161">
        <v>1</v>
      </c>
      <c r="G1161" s="4">
        <f>IF(ISBLANK(Sales_Fact[[#This Row],[Quantity]]),AVERAGEIF(E:E,Sales_Fact[[#This Row],[Store_ID]],F:F),Sales_Fact[[#This Row],[Quantity]])</f>
        <v>1</v>
      </c>
      <c r="H1161">
        <v>269.25</v>
      </c>
      <c r="I1161">
        <v>0.14000000000000001</v>
      </c>
      <c r="J1161" t="s">
        <v>1826</v>
      </c>
      <c r="K1161" s="10">
        <v>231.55500000000001</v>
      </c>
      <c r="L1161" s="12">
        <f>Sales_Fact[[#This Row],[Quantity New]]*Sales_Fact[[#This Row],[Unit_Price]]</f>
        <v>269.25</v>
      </c>
      <c r="M1161" s="12">
        <f>Sales_Fact[[#This Row],[Quantity New*Unit Price]]-Sales_Fact[[#This Row],[Total_Amount]]</f>
        <v>37.694999999999993</v>
      </c>
      <c r="N1161" s="12">
        <f>Sales_Fact[[#This Row],[Actual Discount]]/Sales_Fact[[#This Row],[Quantity New*Unit Price]]</f>
        <v>0.13999999999999999</v>
      </c>
    </row>
    <row r="1162" spans="1:14" x14ac:dyDescent="0.3">
      <c r="A1162" t="s">
        <v>2986</v>
      </c>
      <c r="B1162" s="1">
        <v>45367</v>
      </c>
      <c r="C1162" t="s">
        <v>1142</v>
      </c>
      <c r="D1162" t="s">
        <v>1608</v>
      </c>
      <c r="E1162" t="s">
        <v>1792</v>
      </c>
      <c r="F1162">
        <v>2</v>
      </c>
      <c r="G1162" s="4">
        <f>IF(ISBLANK(Sales_Fact[[#This Row],[Quantity]]),AVERAGEIF(E:E,Sales_Fact[[#This Row],[Store_ID]],F:F),Sales_Fact[[#This Row],[Quantity]])</f>
        <v>2</v>
      </c>
      <c r="H1162">
        <v>723.75</v>
      </c>
      <c r="I1162">
        <v>0.03</v>
      </c>
      <c r="J1162" t="s">
        <v>1826</v>
      </c>
      <c r="K1162" s="10">
        <v>1404.075</v>
      </c>
      <c r="L1162" s="12">
        <f>Sales_Fact[[#This Row],[Quantity New]]*Sales_Fact[[#This Row],[Unit_Price]]</f>
        <v>1447.5</v>
      </c>
      <c r="M1162" s="12">
        <f>Sales_Fact[[#This Row],[Quantity New*Unit Price]]-Sales_Fact[[#This Row],[Total_Amount]]</f>
        <v>43.424999999999955</v>
      </c>
      <c r="N1162" s="12">
        <f>Sales_Fact[[#This Row],[Actual Discount]]/Sales_Fact[[#This Row],[Quantity New*Unit Price]]</f>
        <v>2.9999999999999968E-2</v>
      </c>
    </row>
    <row r="1163" spans="1:14" x14ac:dyDescent="0.3">
      <c r="A1163" t="s">
        <v>2987</v>
      </c>
      <c r="B1163" s="1">
        <v>45832</v>
      </c>
      <c r="C1163" t="s">
        <v>893</v>
      </c>
      <c r="D1163" t="s">
        <v>1586</v>
      </c>
      <c r="E1163" t="s">
        <v>1813</v>
      </c>
      <c r="F1163">
        <v>4</v>
      </c>
      <c r="G1163" s="4">
        <f>IF(ISBLANK(Sales_Fact[[#This Row],[Quantity]]),AVERAGEIF(E:E,Sales_Fact[[#This Row],[Store_ID]],F:F),Sales_Fact[[#This Row],[Quantity]])</f>
        <v>4</v>
      </c>
      <c r="H1163">
        <v>58.92</v>
      </c>
      <c r="I1163">
        <v>0.18</v>
      </c>
      <c r="J1163" t="s">
        <v>1824</v>
      </c>
      <c r="K1163" s="10">
        <v>193.2576</v>
      </c>
      <c r="L1163" s="12">
        <f>Sales_Fact[[#This Row],[Quantity New]]*Sales_Fact[[#This Row],[Unit_Price]]</f>
        <v>235.68</v>
      </c>
      <c r="M1163" s="12">
        <f>Sales_Fact[[#This Row],[Quantity New*Unit Price]]-Sales_Fact[[#This Row],[Total_Amount]]</f>
        <v>42.42240000000001</v>
      </c>
      <c r="N1163" s="12">
        <f>Sales_Fact[[#This Row],[Actual Discount]]/Sales_Fact[[#This Row],[Quantity New*Unit Price]]</f>
        <v>0.18000000000000005</v>
      </c>
    </row>
    <row r="1164" spans="1:14" x14ac:dyDescent="0.3">
      <c r="A1164" t="s">
        <v>2988</v>
      </c>
      <c r="B1164" s="1">
        <v>45438</v>
      </c>
      <c r="C1164" t="s">
        <v>619</v>
      </c>
      <c r="D1164" t="s">
        <v>1690</v>
      </c>
      <c r="E1164" t="s">
        <v>1789</v>
      </c>
      <c r="F1164">
        <v>2</v>
      </c>
      <c r="G1164" s="4">
        <f>IF(ISBLANK(Sales_Fact[[#This Row],[Quantity]]),AVERAGEIF(E:E,Sales_Fact[[#This Row],[Store_ID]],F:F),Sales_Fact[[#This Row],[Quantity]])</f>
        <v>2</v>
      </c>
      <c r="H1164">
        <v>913.08</v>
      </c>
      <c r="I1164">
        <v>0.26</v>
      </c>
      <c r="J1164" t="s">
        <v>1824</v>
      </c>
      <c r="K1164" s="10">
        <v>1351.3584000000001</v>
      </c>
      <c r="L1164" s="12">
        <f>Sales_Fact[[#This Row],[Quantity New]]*Sales_Fact[[#This Row],[Unit_Price]]</f>
        <v>1826.16</v>
      </c>
      <c r="M1164" s="12">
        <f>Sales_Fact[[#This Row],[Quantity New*Unit Price]]-Sales_Fact[[#This Row],[Total_Amount]]</f>
        <v>474.80160000000001</v>
      </c>
      <c r="N1164" s="12">
        <f>Sales_Fact[[#This Row],[Actual Discount]]/Sales_Fact[[#This Row],[Quantity New*Unit Price]]</f>
        <v>0.26</v>
      </c>
    </row>
    <row r="1165" spans="1:14" x14ac:dyDescent="0.3">
      <c r="A1165" t="s">
        <v>2989</v>
      </c>
      <c r="B1165" s="1">
        <v>45691</v>
      </c>
      <c r="C1165" t="s">
        <v>776</v>
      </c>
      <c r="D1165" t="s">
        <v>1710</v>
      </c>
      <c r="E1165" t="s">
        <v>1757</v>
      </c>
      <c r="F1165">
        <v>1</v>
      </c>
      <c r="G1165" s="4">
        <f>IF(ISBLANK(Sales_Fact[[#This Row],[Quantity]]),AVERAGEIF(E:E,Sales_Fact[[#This Row],[Store_ID]],F:F),Sales_Fact[[#This Row],[Quantity]])</f>
        <v>1</v>
      </c>
      <c r="H1165">
        <v>791.83</v>
      </c>
      <c r="I1165">
        <v>0.28000000000000003</v>
      </c>
      <c r="J1165" t="s">
        <v>1826</v>
      </c>
      <c r="K1165" s="10">
        <v>570.11760000000004</v>
      </c>
      <c r="L1165" s="12">
        <f>Sales_Fact[[#This Row],[Quantity New]]*Sales_Fact[[#This Row],[Unit_Price]]</f>
        <v>791.83</v>
      </c>
      <c r="M1165" s="12">
        <f>Sales_Fact[[#This Row],[Quantity New*Unit Price]]-Sales_Fact[[#This Row],[Total_Amount]]</f>
        <v>221.7124</v>
      </c>
      <c r="N1165" s="12">
        <f>Sales_Fact[[#This Row],[Actual Discount]]/Sales_Fact[[#This Row],[Quantity New*Unit Price]]</f>
        <v>0.27999999999999997</v>
      </c>
    </row>
    <row r="1166" spans="1:14" x14ac:dyDescent="0.3">
      <c r="A1166" t="s">
        <v>2990</v>
      </c>
      <c r="B1166" s="1">
        <v>45506</v>
      </c>
      <c r="C1166" t="s">
        <v>1452</v>
      </c>
      <c r="D1166" t="s">
        <v>1551</v>
      </c>
      <c r="E1166" t="s">
        <v>1801</v>
      </c>
      <c r="F1166">
        <v>1</v>
      </c>
      <c r="G1166" s="4">
        <f>IF(ISBLANK(Sales_Fact[[#This Row],[Quantity]]),AVERAGEIF(E:E,Sales_Fact[[#This Row],[Store_ID]],F:F),Sales_Fact[[#This Row],[Quantity]])</f>
        <v>1</v>
      </c>
      <c r="H1166">
        <v>74.290000000000006</v>
      </c>
      <c r="I1166">
        <v>0.3</v>
      </c>
      <c r="J1166" t="s">
        <v>1829</v>
      </c>
      <c r="K1166" s="10">
        <v>52.003</v>
      </c>
      <c r="L1166" s="12">
        <f>Sales_Fact[[#This Row],[Quantity New]]*Sales_Fact[[#This Row],[Unit_Price]]</f>
        <v>74.290000000000006</v>
      </c>
      <c r="M1166" s="12">
        <f>Sales_Fact[[#This Row],[Quantity New*Unit Price]]-Sales_Fact[[#This Row],[Total_Amount]]</f>
        <v>22.287000000000006</v>
      </c>
      <c r="N1166" s="12">
        <f>Sales_Fact[[#This Row],[Actual Discount]]/Sales_Fact[[#This Row],[Quantity New*Unit Price]]</f>
        <v>0.30000000000000004</v>
      </c>
    </row>
    <row r="1167" spans="1:14" x14ac:dyDescent="0.3">
      <c r="A1167" t="s">
        <v>2991</v>
      </c>
      <c r="B1167" s="1">
        <v>45251</v>
      </c>
      <c r="C1167" t="s">
        <v>779</v>
      </c>
      <c r="D1167" t="s">
        <v>1618</v>
      </c>
      <c r="E1167" t="s">
        <v>1752</v>
      </c>
      <c r="F1167">
        <v>2</v>
      </c>
      <c r="G1167" s="4">
        <f>IF(ISBLANK(Sales_Fact[[#This Row],[Quantity]]),AVERAGEIF(E:E,Sales_Fact[[#This Row],[Store_ID]],F:F),Sales_Fact[[#This Row],[Quantity]])</f>
        <v>2</v>
      </c>
      <c r="H1167">
        <v>961.68</v>
      </c>
      <c r="I1167">
        <v>0.27</v>
      </c>
      <c r="J1167" t="s">
        <v>1826</v>
      </c>
      <c r="K1167" s="10">
        <v>1404.0527999999999</v>
      </c>
      <c r="L1167" s="12">
        <f>Sales_Fact[[#This Row],[Quantity New]]*Sales_Fact[[#This Row],[Unit_Price]]</f>
        <v>1923.36</v>
      </c>
      <c r="M1167" s="12">
        <f>Sales_Fact[[#This Row],[Quantity New*Unit Price]]-Sales_Fact[[#This Row],[Total_Amount]]</f>
        <v>519.30719999999997</v>
      </c>
      <c r="N1167" s="12">
        <f>Sales_Fact[[#This Row],[Actual Discount]]/Sales_Fact[[#This Row],[Quantity New*Unit Price]]</f>
        <v>0.27</v>
      </c>
    </row>
    <row r="1168" spans="1:14" x14ac:dyDescent="0.3">
      <c r="A1168" t="s">
        <v>2992</v>
      </c>
      <c r="B1168" s="1">
        <v>45722</v>
      </c>
      <c r="C1168" t="s">
        <v>1518</v>
      </c>
      <c r="D1168" t="s">
        <v>1586</v>
      </c>
      <c r="E1168" t="s">
        <v>1799</v>
      </c>
      <c r="F1168">
        <v>1</v>
      </c>
      <c r="G1168" s="4">
        <f>IF(ISBLANK(Sales_Fact[[#This Row],[Quantity]]),AVERAGEIF(E:E,Sales_Fact[[#This Row],[Store_ID]],F:F),Sales_Fact[[#This Row],[Quantity]])</f>
        <v>1</v>
      </c>
      <c r="H1168">
        <v>90.72</v>
      </c>
      <c r="I1168">
        <v>0.1</v>
      </c>
      <c r="J1168" t="s">
        <v>1826</v>
      </c>
      <c r="K1168" s="10">
        <v>81.647999999999996</v>
      </c>
      <c r="L1168" s="12">
        <f>Sales_Fact[[#This Row],[Quantity New]]*Sales_Fact[[#This Row],[Unit_Price]]</f>
        <v>90.72</v>
      </c>
      <c r="M1168" s="12">
        <f>Sales_Fact[[#This Row],[Quantity New*Unit Price]]-Sales_Fact[[#This Row],[Total_Amount]]</f>
        <v>9.0720000000000027</v>
      </c>
      <c r="N1168" s="12">
        <f>Sales_Fact[[#This Row],[Actual Discount]]/Sales_Fact[[#This Row],[Quantity New*Unit Price]]</f>
        <v>0.10000000000000003</v>
      </c>
    </row>
    <row r="1169" spans="1:14" x14ac:dyDescent="0.3">
      <c r="A1169" t="s">
        <v>2993</v>
      </c>
      <c r="B1169" s="1">
        <v>45689</v>
      </c>
      <c r="C1169" t="s">
        <v>224</v>
      </c>
      <c r="D1169" t="s">
        <v>1664</v>
      </c>
      <c r="E1169" t="s">
        <v>1779</v>
      </c>
      <c r="F1169">
        <v>1</v>
      </c>
      <c r="G1169" s="4">
        <f>IF(ISBLANK(Sales_Fact[[#This Row],[Quantity]]),AVERAGEIF(E:E,Sales_Fact[[#This Row],[Store_ID]],F:F),Sales_Fact[[#This Row],[Quantity]])</f>
        <v>1</v>
      </c>
      <c r="H1169">
        <v>458.69</v>
      </c>
      <c r="I1169">
        <v>0.16</v>
      </c>
      <c r="J1169" t="s">
        <v>1826</v>
      </c>
      <c r="K1169" s="10">
        <v>385.2996</v>
      </c>
      <c r="L1169" s="12">
        <f>Sales_Fact[[#This Row],[Quantity New]]*Sales_Fact[[#This Row],[Unit_Price]]</f>
        <v>458.69</v>
      </c>
      <c r="M1169" s="12">
        <f>Sales_Fact[[#This Row],[Quantity New*Unit Price]]-Sales_Fact[[#This Row],[Total_Amount]]</f>
        <v>73.3904</v>
      </c>
      <c r="N1169" s="12">
        <f>Sales_Fact[[#This Row],[Actual Discount]]/Sales_Fact[[#This Row],[Quantity New*Unit Price]]</f>
        <v>0.16</v>
      </c>
    </row>
    <row r="1170" spans="1:14" x14ac:dyDescent="0.3">
      <c r="A1170" t="s">
        <v>2994</v>
      </c>
      <c r="B1170" s="1">
        <v>45346</v>
      </c>
      <c r="C1170" t="s">
        <v>743</v>
      </c>
      <c r="D1170" t="s">
        <v>1616</v>
      </c>
      <c r="E1170" t="s">
        <v>1779</v>
      </c>
      <c r="F1170">
        <v>1</v>
      </c>
      <c r="G1170" s="4">
        <f>IF(ISBLANK(Sales_Fact[[#This Row],[Quantity]]),AVERAGEIF(E:E,Sales_Fact[[#This Row],[Store_ID]],F:F),Sales_Fact[[#This Row],[Quantity]])</f>
        <v>1</v>
      </c>
      <c r="H1170">
        <v>168.29</v>
      </c>
      <c r="I1170">
        <v>0.05</v>
      </c>
      <c r="J1170" t="s">
        <v>1826</v>
      </c>
      <c r="K1170" s="10">
        <v>159.87549999999999</v>
      </c>
      <c r="L1170" s="12">
        <f>Sales_Fact[[#This Row],[Quantity New]]*Sales_Fact[[#This Row],[Unit_Price]]</f>
        <v>168.29</v>
      </c>
      <c r="M1170" s="12">
        <f>Sales_Fact[[#This Row],[Quantity New*Unit Price]]-Sales_Fact[[#This Row],[Total_Amount]]</f>
        <v>8.4145000000000039</v>
      </c>
      <c r="N1170" s="12">
        <f>Sales_Fact[[#This Row],[Actual Discount]]/Sales_Fact[[#This Row],[Quantity New*Unit Price]]</f>
        <v>5.0000000000000024E-2</v>
      </c>
    </row>
    <row r="1171" spans="1:14" x14ac:dyDescent="0.3">
      <c r="A1171" t="s">
        <v>2995</v>
      </c>
      <c r="B1171" s="1">
        <v>45549</v>
      </c>
      <c r="C1171" t="s">
        <v>687</v>
      </c>
      <c r="D1171" t="s">
        <v>1582</v>
      </c>
      <c r="E1171" t="s">
        <v>1807</v>
      </c>
      <c r="F1171">
        <v>1</v>
      </c>
      <c r="G1171" s="4">
        <f>IF(ISBLANK(Sales_Fact[[#This Row],[Quantity]]),AVERAGEIF(E:E,Sales_Fact[[#This Row],[Store_ID]],F:F),Sales_Fact[[#This Row],[Quantity]])</f>
        <v>1</v>
      </c>
      <c r="H1171">
        <v>391.77</v>
      </c>
      <c r="I1171">
        <v>0.1</v>
      </c>
      <c r="J1171" t="s">
        <v>1826</v>
      </c>
      <c r="K1171" s="10">
        <v>352.59300000000002</v>
      </c>
      <c r="L1171" s="12">
        <f>Sales_Fact[[#This Row],[Quantity New]]*Sales_Fact[[#This Row],[Unit_Price]]</f>
        <v>391.77</v>
      </c>
      <c r="M1171" s="12">
        <f>Sales_Fact[[#This Row],[Quantity New*Unit Price]]-Sales_Fact[[#This Row],[Total_Amount]]</f>
        <v>39.176999999999964</v>
      </c>
      <c r="N1171" s="12">
        <f>Sales_Fact[[#This Row],[Actual Discount]]/Sales_Fact[[#This Row],[Quantity New*Unit Price]]</f>
        <v>9.9999999999999908E-2</v>
      </c>
    </row>
    <row r="1172" spans="1:14" x14ac:dyDescent="0.3">
      <c r="A1172" t="s">
        <v>2996</v>
      </c>
      <c r="B1172" s="1">
        <v>45900</v>
      </c>
      <c r="C1172" t="s">
        <v>1077</v>
      </c>
      <c r="D1172" t="s">
        <v>1572</v>
      </c>
      <c r="E1172" t="s">
        <v>1799</v>
      </c>
      <c r="F1172">
        <v>1</v>
      </c>
      <c r="G1172" s="4">
        <f>IF(ISBLANK(Sales_Fact[[#This Row],[Quantity]]),AVERAGEIF(E:E,Sales_Fact[[#This Row],[Store_ID]],F:F),Sales_Fact[[#This Row],[Quantity]])</f>
        <v>1</v>
      </c>
      <c r="H1172">
        <v>424.83</v>
      </c>
      <c r="I1172">
        <v>0.05</v>
      </c>
      <c r="J1172" t="s">
        <v>1829</v>
      </c>
      <c r="K1172" s="10">
        <v>403.58850000000001</v>
      </c>
      <c r="L1172" s="12">
        <f>Sales_Fact[[#This Row],[Quantity New]]*Sales_Fact[[#This Row],[Unit_Price]]</f>
        <v>424.83</v>
      </c>
      <c r="M1172" s="12">
        <f>Sales_Fact[[#This Row],[Quantity New*Unit Price]]-Sales_Fact[[#This Row],[Total_Amount]]</f>
        <v>21.241499999999974</v>
      </c>
      <c r="N1172" s="12">
        <f>Sales_Fact[[#This Row],[Actual Discount]]/Sales_Fact[[#This Row],[Quantity New*Unit Price]]</f>
        <v>4.999999999999994E-2</v>
      </c>
    </row>
    <row r="1173" spans="1:14" x14ac:dyDescent="0.3">
      <c r="A1173" t="s">
        <v>2997</v>
      </c>
      <c r="B1173" s="1">
        <v>45308</v>
      </c>
      <c r="C1173" t="s">
        <v>202</v>
      </c>
      <c r="D1173" t="s">
        <v>1570</v>
      </c>
      <c r="E1173" t="s">
        <v>1766</v>
      </c>
      <c r="F1173">
        <v>1</v>
      </c>
      <c r="G1173" s="4">
        <f>IF(ISBLANK(Sales_Fact[[#This Row],[Quantity]]),AVERAGEIF(E:E,Sales_Fact[[#This Row],[Store_ID]],F:F),Sales_Fact[[#This Row],[Quantity]])</f>
        <v>1</v>
      </c>
      <c r="H1173">
        <v>499.46</v>
      </c>
      <c r="I1173">
        <v>0.1</v>
      </c>
      <c r="J1173" t="s">
        <v>1824</v>
      </c>
      <c r="K1173" s="10">
        <v>449.51400000000001</v>
      </c>
      <c r="L1173" s="12">
        <f>Sales_Fact[[#This Row],[Quantity New]]*Sales_Fact[[#This Row],[Unit_Price]]</f>
        <v>499.46</v>
      </c>
      <c r="M1173" s="12">
        <f>Sales_Fact[[#This Row],[Quantity New*Unit Price]]-Sales_Fact[[#This Row],[Total_Amount]]</f>
        <v>49.94599999999997</v>
      </c>
      <c r="N1173" s="12">
        <f>Sales_Fact[[#This Row],[Actual Discount]]/Sales_Fact[[#This Row],[Quantity New*Unit Price]]</f>
        <v>9.9999999999999936E-2</v>
      </c>
    </row>
    <row r="1174" spans="1:14" x14ac:dyDescent="0.3">
      <c r="A1174" t="s">
        <v>2998</v>
      </c>
      <c r="B1174" s="1">
        <v>45336</v>
      </c>
      <c r="C1174" t="s">
        <v>85</v>
      </c>
      <c r="D1174" t="s">
        <v>1746</v>
      </c>
      <c r="E1174" t="s">
        <v>1757</v>
      </c>
      <c r="F1174">
        <v>2</v>
      </c>
      <c r="G1174" s="4">
        <f>IF(ISBLANK(Sales_Fact[[#This Row],[Quantity]]),AVERAGEIF(E:E,Sales_Fact[[#This Row],[Store_ID]],F:F),Sales_Fact[[#This Row],[Quantity]])</f>
        <v>2</v>
      </c>
      <c r="H1174">
        <v>698.34</v>
      </c>
      <c r="I1174">
        <v>0.15</v>
      </c>
      <c r="J1174" t="s">
        <v>1826</v>
      </c>
      <c r="K1174" s="10">
        <v>1187.1780000000001</v>
      </c>
      <c r="L1174" s="12">
        <f>Sales_Fact[[#This Row],[Quantity New]]*Sales_Fact[[#This Row],[Unit_Price]]</f>
        <v>1396.68</v>
      </c>
      <c r="M1174" s="12">
        <f>Sales_Fact[[#This Row],[Quantity New*Unit Price]]-Sales_Fact[[#This Row],[Total_Amount]]</f>
        <v>209.50199999999995</v>
      </c>
      <c r="N1174" s="12">
        <f>Sales_Fact[[#This Row],[Actual Discount]]/Sales_Fact[[#This Row],[Quantity New*Unit Price]]</f>
        <v>0.14999999999999997</v>
      </c>
    </row>
    <row r="1175" spans="1:14" x14ac:dyDescent="0.3">
      <c r="A1175" t="s">
        <v>2999</v>
      </c>
      <c r="B1175" s="1">
        <v>45213</v>
      </c>
      <c r="C1175" t="s">
        <v>899</v>
      </c>
      <c r="D1175" t="s">
        <v>1660</v>
      </c>
      <c r="E1175" t="s">
        <v>1804</v>
      </c>
      <c r="F1175">
        <v>2</v>
      </c>
      <c r="G1175" s="4">
        <f>IF(ISBLANK(Sales_Fact[[#This Row],[Quantity]]),AVERAGEIF(E:E,Sales_Fact[[#This Row],[Store_ID]],F:F),Sales_Fact[[#This Row],[Quantity]])</f>
        <v>2</v>
      </c>
      <c r="H1175">
        <v>805.08</v>
      </c>
      <c r="I1175">
        <v>0.27</v>
      </c>
      <c r="J1175" t="s">
        <v>1826</v>
      </c>
      <c r="K1175" s="10">
        <v>1175.4168</v>
      </c>
      <c r="L1175" s="12">
        <f>Sales_Fact[[#This Row],[Quantity New]]*Sales_Fact[[#This Row],[Unit_Price]]</f>
        <v>1610.16</v>
      </c>
      <c r="M1175" s="12">
        <f>Sales_Fact[[#This Row],[Quantity New*Unit Price]]-Sales_Fact[[#This Row],[Total_Amount]]</f>
        <v>434.74320000000012</v>
      </c>
      <c r="N1175" s="12">
        <f>Sales_Fact[[#This Row],[Actual Discount]]/Sales_Fact[[#This Row],[Quantity New*Unit Price]]</f>
        <v>0.27000000000000007</v>
      </c>
    </row>
    <row r="1176" spans="1:14" x14ac:dyDescent="0.3">
      <c r="A1176" t="s">
        <v>3000</v>
      </c>
      <c r="B1176" s="1">
        <v>45742</v>
      </c>
      <c r="C1176" t="s">
        <v>1437</v>
      </c>
      <c r="D1176" t="s">
        <v>1700</v>
      </c>
      <c r="E1176" t="s">
        <v>1761</v>
      </c>
      <c r="F1176">
        <v>4</v>
      </c>
      <c r="G1176" s="4">
        <f>IF(ISBLANK(Sales_Fact[[#This Row],[Quantity]]),AVERAGEIF(E:E,Sales_Fact[[#This Row],[Store_ID]],F:F),Sales_Fact[[#This Row],[Quantity]])</f>
        <v>4</v>
      </c>
      <c r="H1176">
        <v>934.79</v>
      </c>
      <c r="I1176">
        <v>0.08</v>
      </c>
      <c r="J1176" t="s">
        <v>1826</v>
      </c>
      <c r="K1176" s="10">
        <v>3440.0272</v>
      </c>
      <c r="L1176" s="12">
        <f>Sales_Fact[[#This Row],[Quantity New]]*Sales_Fact[[#This Row],[Unit_Price]]</f>
        <v>3739.16</v>
      </c>
      <c r="M1176" s="12">
        <f>Sales_Fact[[#This Row],[Quantity New*Unit Price]]-Sales_Fact[[#This Row],[Total_Amount]]</f>
        <v>299.13279999999986</v>
      </c>
      <c r="N1176" s="12">
        <f>Sales_Fact[[#This Row],[Actual Discount]]/Sales_Fact[[#This Row],[Quantity New*Unit Price]]</f>
        <v>7.999999999999996E-2</v>
      </c>
    </row>
    <row r="1177" spans="1:14" x14ac:dyDescent="0.3">
      <c r="A1177" t="s">
        <v>3001</v>
      </c>
      <c r="B1177" s="1">
        <v>45932</v>
      </c>
      <c r="C1177" t="s">
        <v>85</v>
      </c>
      <c r="D1177" t="s">
        <v>1668</v>
      </c>
      <c r="E1177" t="s">
        <v>1757</v>
      </c>
      <c r="F1177">
        <v>2</v>
      </c>
      <c r="G1177" s="4">
        <f>IF(ISBLANK(Sales_Fact[[#This Row],[Quantity]]),AVERAGEIF(E:E,Sales_Fact[[#This Row],[Store_ID]],F:F),Sales_Fact[[#This Row],[Quantity]])</f>
        <v>2</v>
      </c>
      <c r="H1177">
        <v>424.54</v>
      </c>
      <c r="I1177">
        <v>0.24</v>
      </c>
      <c r="J1177" t="s">
        <v>1826</v>
      </c>
      <c r="K1177" s="10">
        <v>645.30080000000009</v>
      </c>
      <c r="L1177" s="12">
        <f>Sales_Fact[[#This Row],[Quantity New]]*Sales_Fact[[#This Row],[Unit_Price]]</f>
        <v>849.08</v>
      </c>
      <c r="M1177" s="12">
        <f>Sales_Fact[[#This Row],[Quantity New*Unit Price]]-Sales_Fact[[#This Row],[Total_Amount]]</f>
        <v>203.77919999999995</v>
      </c>
      <c r="N1177" s="12">
        <f>Sales_Fact[[#This Row],[Actual Discount]]/Sales_Fact[[#This Row],[Quantity New*Unit Price]]</f>
        <v>0.23999999999999994</v>
      </c>
    </row>
    <row r="1178" spans="1:14" x14ac:dyDescent="0.3">
      <c r="A1178" t="s">
        <v>3002</v>
      </c>
      <c r="B1178" s="1">
        <v>45462</v>
      </c>
      <c r="C1178" t="s">
        <v>1029</v>
      </c>
      <c r="D1178" t="s">
        <v>1716</v>
      </c>
      <c r="E1178" t="s">
        <v>1807</v>
      </c>
      <c r="F1178">
        <v>1</v>
      </c>
      <c r="G1178" s="4">
        <f>IF(ISBLANK(Sales_Fact[[#This Row],[Quantity]]),AVERAGEIF(E:E,Sales_Fact[[#This Row],[Store_ID]],F:F),Sales_Fact[[#This Row],[Quantity]])</f>
        <v>1</v>
      </c>
      <c r="H1178">
        <v>235.44</v>
      </c>
      <c r="I1178">
        <v>0.19</v>
      </c>
      <c r="J1178" t="s">
        <v>1829</v>
      </c>
      <c r="K1178" s="10">
        <v>190.7064</v>
      </c>
      <c r="L1178" s="12">
        <f>Sales_Fact[[#This Row],[Quantity New]]*Sales_Fact[[#This Row],[Unit_Price]]</f>
        <v>235.44</v>
      </c>
      <c r="M1178" s="12">
        <f>Sales_Fact[[#This Row],[Quantity New*Unit Price]]-Sales_Fact[[#This Row],[Total_Amount]]</f>
        <v>44.733599999999996</v>
      </c>
      <c r="N1178" s="12">
        <f>Sales_Fact[[#This Row],[Actual Discount]]/Sales_Fact[[#This Row],[Quantity New*Unit Price]]</f>
        <v>0.18999999999999997</v>
      </c>
    </row>
    <row r="1179" spans="1:14" x14ac:dyDescent="0.3">
      <c r="A1179" t="s">
        <v>3003</v>
      </c>
      <c r="B1179" s="1">
        <v>45568</v>
      </c>
      <c r="C1179" t="s">
        <v>863</v>
      </c>
      <c r="D1179" t="s">
        <v>1646</v>
      </c>
      <c r="E1179" t="s">
        <v>1797</v>
      </c>
      <c r="F1179">
        <v>2</v>
      </c>
      <c r="G1179" s="4">
        <f>IF(ISBLANK(Sales_Fact[[#This Row],[Quantity]]),AVERAGEIF(E:E,Sales_Fact[[#This Row],[Store_ID]],F:F),Sales_Fact[[#This Row],[Quantity]])</f>
        <v>2</v>
      </c>
      <c r="H1179">
        <v>620.71</v>
      </c>
      <c r="I1179">
        <v>0.27</v>
      </c>
      <c r="J1179" t="s">
        <v>1824</v>
      </c>
      <c r="K1179" s="10">
        <v>906.23660000000007</v>
      </c>
      <c r="L1179" s="12">
        <f>Sales_Fact[[#This Row],[Quantity New]]*Sales_Fact[[#This Row],[Unit_Price]]</f>
        <v>1241.42</v>
      </c>
      <c r="M1179" s="12">
        <f>Sales_Fact[[#This Row],[Quantity New*Unit Price]]-Sales_Fact[[#This Row],[Total_Amount]]</f>
        <v>335.18340000000001</v>
      </c>
      <c r="N1179" s="12">
        <f>Sales_Fact[[#This Row],[Actual Discount]]/Sales_Fact[[#This Row],[Quantity New*Unit Price]]</f>
        <v>0.26999999999999996</v>
      </c>
    </row>
    <row r="1180" spans="1:14" x14ac:dyDescent="0.3">
      <c r="A1180" t="s">
        <v>3004</v>
      </c>
      <c r="B1180" s="1">
        <v>45397</v>
      </c>
      <c r="C1180" t="s">
        <v>402</v>
      </c>
      <c r="D1180" t="s">
        <v>1580</v>
      </c>
      <c r="E1180" t="s">
        <v>1792</v>
      </c>
      <c r="F1180">
        <v>2</v>
      </c>
      <c r="G1180" s="4">
        <f>IF(ISBLANK(Sales_Fact[[#This Row],[Quantity]]),AVERAGEIF(E:E,Sales_Fact[[#This Row],[Store_ID]],F:F),Sales_Fact[[#This Row],[Quantity]])</f>
        <v>2</v>
      </c>
      <c r="H1180">
        <v>851.77</v>
      </c>
      <c r="I1180">
        <v>0.13</v>
      </c>
      <c r="J1180" t="s">
        <v>1826</v>
      </c>
      <c r="K1180" s="10">
        <v>1482.0798</v>
      </c>
      <c r="L1180" s="12">
        <f>Sales_Fact[[#This Row],[Quantity New]]*Sales_Fact[[#This Row],[Unit_Price]]</f>
        <v>1703.54</v>
      </c>
      <c r="M1180" s="12">
        <f>Sales_Fact[[#This Row],[Quantity New*Unit Price]]-Sales_Fact[[#This Row],[Total_Amount]]</f>
        <v>221.46019999999999</v>
      </c>
      <c r="N1180" s="12">
        <f>Sales_Fact[[#This Row],[Actual Discount]]/Sales_Fact[[#This Row],[Quantity New*Unit Price]]</f>
        <v>0.13</v>
      </c>
    </row>
    <row r="1181" spans="1:14" x14ac:dyDescent="0.3">
      <c r="A1181" t="s">
        <v>3005</v>
      </c>
      <c r="B1181" s="1">
        <v>45569</v>
      </c>
      <c r="C1181" t="s">
        <v>559</v>
      </c>
      <c r="D1181" t="s">
        <v>1638</v>
      </c>
      <c r="E1181" t="s">
        <v>1757</v>
      </c>
      <c r="F1181">
        <v>3</v>
      </c>
      <c r="G1181" s="4">
        <f>IF(ISBLANK(Sales_Fact[[#This Row],[Quantity]]),AVERAGEIF(E:E,Sales_Fact[[#This Row],[Store_ID]],F:F),Sales_Fact[[#This Row],[Quantity]])</f>
        <v>3</v>
      </c>
      <c r="H1181">
        <v>876.01</v>
      </c>
      <c r="I1181">
        <v>0.2</v>
      </c>
      <c r="J1181" t="s">
        <v>1824</v>
      </c>
      <c r="K1181" s="10">
        <v>2102.424</v>
      </c>
      <c r="L1181" s="12">
        <f>Sales_Fact[[#This Row],[Quantity New]]*Sales_Fact[[#This Row],[Unit_Price]]</f>
        <v>2628.0299999999997</v>
      </c>
      <c r="M1181" s="12">
        <f>Sales_Fact[[#This Row],[Quantity New*Unit Price]]-Sales_Fact[[#This Row],[Total_Amount]]</f>
        <v>525.60599999999977</v>
      </c>
      <c r="N1181" s="12">
        <f>Sales_Fact[[#This Row],[Actual Discount]]/Sales_Fact[[#This Row],[Quantity New*Unit Price]]</f>
        <v>0.19999999999999993</v>
      </c>
    </row>
    <row r="1182" spans="1:14" x14ac:dyDescent="0.3">
      <c r="A1182" t="s">
        <v>3006</v>
      </c>
      <c r="B1182" s="1">
        <v>45353</v>
      </c>
      <c r="C1182" t="s">
        <v>878</v>
      </c>
      <c r="D1182" t="s">
        <v>1602</v>
      </c>
      <c r="E1182" t="s">
        <v>1786</v>
      </c>
      <c r="F1182">
        <v>2</v>
      </c>
      <c r="G1182" s="4">
        <f>IF(ISBLANK(Sales_Fact[[#This Row],[Quantity]]),AVERAGEIF(E:E,Sales_Fact[[#This Row],[Store_ID]],F:F),Sales_Fact[[#This Row],[Quantity]])</f>
        <v>2</v>
      </c>
      <c r="H1182">
        <v>717.21</v>
      </c>
      <c r="I1182">
        <v>0.15</v>
      </c>
      <c r="J1182" t="s">
        <v>1829</v>
      </c>
      <c r="K1182" s="10">
        <v>1219.2570000000001</v>
      </c>
      <c r="L1182" s="12">
        <f>Sales_Fact[[#This Row],[Quantity New]]*Sales_Fact[[#This Row],[Unit_Price]]</f>
        <v>1434.42</v>
      </c>
      <c r="M1182" s="12">
        <f>Sales_Fact[[#This Row],[Quantity New*Unit Price]]-Sales_Fact[[#This Row],[Total_Amount]]</f>
        <v>215.16300000000001</v>
      </c>
      <c r="N1182" s="12">
        <f>Sales_Fact[[#This Row],[Actual Discount]]/Sales_Fact[[#This Row],[Quantity New*Unit Price]]</f>
        <v>0.15</v>
      </c>
    </row>
    <row r="1183" spans="1:14" x14ac:dyDescent="0.3">
      <c r="A1183" t="s">
        <v>3007</v>
      </c>
      <c r="B1183" s="1">
        <v>45343</v>
      </c>
      <c r="C1183" t="s">
        <v>211</v>
      </c>
      <c r="D1183" t="s">
        <v>1630</v>
      </c>
      <c r="E1183" t="s">
        <v>1782</v>
      </c>
      <c r="F1183">
        <v>2</v>
      </c>
      <c r="G1183" s="4">
        <f>IF(ISBLANK(Sales_Fact[[#This Row],[Quantity]]),AVERAGEIF(E:E,Sales_Fact[[#This Row],[Store_ID]],F:F),Sales_Fact[[#This Row],[Quantity]])</f>
        <v>2</v>
      </c>
      <c r="H1183">
        <v>871.43</v>
      </c>
      <c r="I1183">
        <v>0.05</v>
      </c>
      <c r="J1183" t="s">
        <v>1824</v>
      </c>
      <c r="K1183" s="10">
        <v>1655.7170000000001</v>
      </c>
      <c r="L1183" s="12">
        <f>Sales_Fact[[#This Row],[Quantity New]]*Sales_Fact[[#This Row],[Unit_Price]]</f>
        <v>1742.86</v>
      </c>
      <c r="M1183" s="12">
        <f>Sales_Fact[[#This Row],[Quantity New*Unit Price]]-Sales_Fact[[#This Row],[Total_Amount]]</f>
        <v>87.142999999999802</v>
      </c>
      <c r="N1183" s="12">
        <f>Sales_Fact[[#This Row],[Actual Discount]]/Sales_Fact[[#This Row],[Quantity New*Unit Price]]</f>
        <v>4.9999999999999892E-2</v>
      </c>
    </row>
    <row r="1184" spans="1:14" x14ac:dyDescent="0.3">
      <c r="A1184" t="s">
        <v>3008</v>
      </c>
      <c r="B1184" s="1">
        <v>45321</v>
      </c>
      <c r="C1184" t="s">
        <v>1400</v>
      </c>
      <c r="D1184" t="s">
        <v>1620</v>
      </c>
      <c r="E1184" t="s">
        <v>1779</v>
      </c>
      <c r="F1184">
        <v>1</v>
      </c>
      <c r="G1184" s="4">
        <f>IF(ISBLANK(Sales_Fact[[#This Row],[Quantity]]),AVERAGEIF(E:E,Sales_Fact[[#This Row],[Store_ID]],F:F),Sales_Fact[[#This Row],[Quantity]])</f>
        <v>1</v>
      </c>
      <c r="H1184">
        <v>514.65</v>
      </c>
      <c r="I1184">
        <v>0.18</v>
      </c>
      <c r="J1184" t="s">
        <v>1824</v>
      </c>
      <c r="K1184" s="10">
        <v>422.01299999999998</v>
      </c>
      <c r="L1184" s="12">
        <f>Sales_Fact[[#This Row],[Quantity New]]*Sales_Fact[[#This Row],[Unit_Price]]</f>
        <v>514.65</v>
      </c>
      <c r="M1184" s="12">
        <f>Sales_Fact[[#This Row],[Quantity New*Unit Price]]-Sales_Fact[[#This Row],[Total_Amount]]</f>
        <v>92.637</v>
      </c>
      <c r="N1184" s="12">
        <f>Sales_Fact[[#This Row],[Actual Discount]]/Sales_Fact[[#This Row],[Quantity New*Unit Price]]</f>
        <v>0.18000000000000002</v>
      </c>
    </row>
    <row r="1185" spans="1:14" x14ac:dyDescent="0.3">
      <c r="A1185" t="s">
        <v>3009</v>
      </c>
      <c r="B1185" s="1">
        <v>45650</v>
      </c>
      <c r="C1185" t="s">
        <v>1417</v>
      </c>
      <c r="D1185" t="s">
        <v>1672</v>
      </c>
      <c r="E1185" t="s">
        <v>1804</v>
      </c>
      <c r="F1185">
        <v>3</v>
      </c>
      <c r="G1185" s="4">
        <f>IF(ISBLANK(Sales_Fact[[#This Row],[Quantity]]),AVERAGEIF(E:E,Sales_Fact[[#This Row],[Store_ID]],F:F),Sales_Fact[[#This Row],[Quantity]])</f>
        <v>3</v>
      </c>
      <c r="H1185">
        <v>198.76</v>
      </c>
      <c r="I1185">
        <v>0.28000000000000003</v>
      </c>
      <c r="J1185" t="s">
        <v>1829</v>
      </c>
      <c r="K1185" s="10">
        <v>429.32159999999999</v>
      </c>
      <c r="L1185" s="12">
        <f>Sales_Fact[[#This Row],[Quantity New]]*Sales_Fact[[#This Row],[Unit_Price]]</f>
        <v>596.28</v>
      </c>
      <c r="M1185" s="12">
        <f>Sales_Fact[[#This Row],[Quantity New*Unit Price]]-Sales_Fact[[#This Row],[Total_Amount]]</f>
        <v>166.95839999999998</v>
      </c>
      <c r="N1185" s="12">
        <f>Sales_Fact[[#This Row],[Actual Discount]]/Sales_Fact[[#This Row],[Quantity New*Unit Price]]</f>
        <v>0.27999999999999997</v>
      </c>
    </row>
    <row r="1186" spans="1:14" x14ac:dyDescent="0.3">
      <c r="A1186" t="s">
        <v>3010</v>
      </c>
      <c r="B1186" s="1">
        <v>45811</v>
      </c>
      <c r="C1186" t="s">
        <v>727</v>
      </c>
      <c r="D1186" t="s">
        <v>1674</v>
      </c>
      <c r="E1186" t="s">
        <v>1766</v>
      </c>
      <c r="F1186">
        <v>2</v>
      </c>
      <c r="G1186" s="4">
        <f>IF(ISBLANK(Sales_Fact[[#This Row],[Quantity]]),AVERAGEIF(E:E,Sales_Fact[[#This Row],[Store_ID]],F:F),Sales_Fact[[#This Row],[Quantity]])</f>
        <v>2</v>
      </c>
      <c r="H1186">
        <v>975.72</v>
      </c>
      <c r="I1186">
        <v>0.16</v>
      </c>
      <c r="J1186" t="s">
        <v>1829</v>
      </c>
      <c r="K1186" s="10">
        <v>1639.2095999999999</v>
      </c>
      <c r="L1186" s="12">
        <f>Sales_Fact[[#This Row],[Quantity New]]*Sales_Fact[[#This Row],[Unit_Price]]</f>
        <v>1951.44</v>
      </c>
      <c r="M1186" s="12">
        <f>Sales_Fact[[#This Row],[Quantity New*Unit Price]]-Sales_Fact[[#This Row],[Total_Amount]]</f>
        <v>312.23040000000015</v>
      </c>
      <c r="N1186" s="12">
        <f>Sales_Fact[[#This Row],[Actual Discount]]/Sales_Fact[[#This Row],[Quantity New*Unit Price]]</f>
        <v>0.16000000000000006</v>
      </c>
    </row>
    <row r="1187" spans="1:14" x14ac:dyDescent="0.3">
      <c r="A1187" t="s">
        <v>3011</v>
      </c>
      <c r="B1187" s="1">
        <v>45505</v>
      </c>
      <c r="C1187" t="s">
        <v>1304</v>
      </c>
      <c r="D1187" t="s">
        <v>1578</v>
      </c>
      <c r="E1187" t="s">
        <v>1757</v>
      </c>
      <c r="F1187">
        <v>1</v>
      </c>
      <c r="G1187" s="4">
        <f>IF(ISBLANK(Sales_Fact[[#This Row],[Quantity]]),AVERAGEIF(E:E,Sales_Fact[[#This Row],[Store_ID]],F:F),Sales_Fact[[#This Row],[Quantity]])</f>
        <v>1</v>
      </c>
      <c r="H1187">
        <v>86.03</v>
      </c>
      <c r="I1187">
        <v>0.01</v>
      </c>
      <c r="J1187" t="s">
        <v>1824</v>
      </c>
      <c r="K1187" s="10">
        <v>85.169700000000006</v>
      </c>
      <c r="L1187" s="12">
        <f>Sales_Fact[[#This Row],[Quantity New]]*Sales_Fact[[#This Row],[Unit_Price]]</f>
        <v>86.03</v>
      </c>
      <c r="M1187" s="12">
        <f>Sales_Fact[[#This Row],[Quantity New*Unit Price]]-Sales_Fact[[#This Row],[Total_Amount]]</f>
        <v>0.86029999999999518</v>
      </c>
      <c r="N1187" s="12">
        <f>Sales_Fact[[#This Row],[Actual Discount]]/Sales_Fact[[#This Row],[Quantity New*Unit Price]]</f>
        <v>9.9999999999999447E-3</v>
      </c>
    </row>
    <row r="1188" spans="1:14" x14ac:dyDescent="0.3">
      <c r="A1188" t="s">
        <v>3012</v>
      </c>
      <c r="B1188" s="1">
        <v>45897</v>
      </c>
      <c r="C1188" t="s">
        <v>314</v>
      </c>
      <c r="D1188" t="s">
        <v>1656</v>
      </c>
      <c r="E1188" t="s">
        <v>1794</v>
      </c>
      <c r="F1188">
        <v>4</v>
      </c>
      <c r="G1188" s="4">
        <f>IF(ISBLANK(Sales_Fact[[#This Row],[Quantity]]),AVERAGEIF(E:E,Sales_Fact[[#This Row],[Store_ID]],F:F),Sales_Fact[[#This Row],[Quantity]])</f>
        <v>4</v>
      </c>
      <c r="H1188">
        <v>705.12</v>
      </c>
      <c r="I1188">
        <v>0.15</v>
      </c>
      <c r="J1188" t="s">
        <v>1826</v>
      </c>
      <c r="K1188" s="10">
        <v>2397.4079999999999</v>
      </c>
      <c r="L1188" s="12">
        <f>Sales_Fact[[#This Row],[Quantity New]]*Sales_Fact[[#This Row],[Unit_Price]]</f>
        <v>2820.48</v>
      </c>
      <c r="M1188" s="12">
        <f>Sales_Fact[[#This Row],[Quantity New*Unit Price]]-Sales_Fact[[#This Row],[Total_Amount]]</f>
        <v>423.07200000000012</v>
      </c>
      <c r="N1188" s="12">
        <f>Sales_Fact[[#This Row],[Actual Discount]]/Sales_Fact[[#This Row],[Quantity New*Unit Price]]</f>
        <v>0.15000000000000005</v>
      </c>
    </row>
    <row r="1189" spans="1:14" x14ac:dyDescent="0.3">
      <c r="A1189" t="s">
        <v>3013</v>
      </c>
      <c r="B1189" s="1">
        <v>45602</v>
      </c>
      <c r="C1189" t="s">
        <v>1160</v>
      </c>
      <c r="D1189" t="s">
        <v>1584</v>
      </c>
      <c r="E1189" t="s">
        <v>1794</v>
      </c>
      <c r="F1189">
        <v>3</v>
      </c>
      <c r="G1189" s="4">
        <f>IF(ISBLANK(Sales_Fact[[#This Row],[Quantity]]),AVERAGEIF(E:E,Sales_Fact[[#This Row],[Store_ID]],F:F),Sales_Fact[[#This Row],[Quantity]])</f>
        <v>3</v>
      </c>
      <c r="H1189">
        <v>99.77</v>
      </c>
      <c r="I1189">
        <v>0.01</v>
      </c>
      <c r="J1189" t="s">
        <v>1826</v>
      </c>
      <c r="K1189" s="10">
        <v>296.31689999999998</v>
      </c>
      <c r="L1189" s="12">
        <f>Sales_Fact[[#This Row],[Quantity New]]*Sales_Fact[[#This Row],[Unit_Price]]</f>
        <v>299.31</v>
      </c>
      <c r="M1189" s="12">
        <f>Sales_Fact[[#This Row],[Quantity New*Unit Price]]-Sales_Fact[[#This Row],[Total_Amount]]</f>
        <v>2.9931000000000267</v>
      </c>
      <c r="N1189" s="12">
        <f>Sales_Fact[[#This Row],[Actual Discount]]/Sales_Fact[[#This Row],[Quantity New*Unit Price]]</f>
        <v>1.0000000000000089E-2</v>
      </c>
    </row>
    <row r="1190" spans="1:14" x14ac:dyDescent="0.3">
      <c r="A1190" t="s">
        <v>3014</v>
      </c>
      <c r="B1190" s="1">
        <v>45530</v>
      </c>
      <c r="C1190" t="s">
        <v>681</v>
      </c>
      <c r="D1190" t="s">
        <v>1616</v>
      </c>
      <c r="E1190" t="s">
        <v>1786</v>
      </c>
      <c r="F1190">
        <v>2</v>
      </c>
      <c r="G1190" s="4">
        <f>IF(ISBLANK(Sales_Fact[[#This Row],[Quantity]]),AVERAGEIF(E:E,Sales_Fact[[#This Row],[Store_ID]],F:F),Sales_Fact[[#This Row],[Quantity]])</f>
        <v>2</v>
      </c>
      <c r="H1190">
        <v>166.26</v>
      </c>
      <c r="I1190">
        <v>0.14000000000000001</v>
      </c>
      <c r="J1190" t="s">
        <v>1826</v>
      </c>
      <c r="K1190" s="10">
        <v>285.96719999999999</v>
      </c>
      <c r="L1190" s="12">
        <f>Sales_Fact[[#This Row],[Quantity New]]*Sales_Fact[[#This Row],[Unit_Price]]</f>
        <v>332.52</v>
      </c>
      <c r="M1190" s="12">
        <f>Sales_Fact[[#This Row],[Quantity New*Unit Price]]-Sales_Fact[[#This Row],[Total_Amount]]</f>
        <v>46.552799999999991</v>
      </c>
      <c r="N1190" s="12">
        <f>Sales_Fact[[#This Row],[Actual Discount]]/Sales_Fact[[#This Row],[Quantity New*Unit Price]]</f>
        <v>0.13999999999999999</v>
      </c>
    </row>
    <row r="1191" spans="1:14" x14ac:dyDescent="0.3">
      <c r="A1191" t="s">
        <v>3015</v>
      </c>
      <c r="B1191" s="1">
        <v>45729</v>
      </c>
      <c r="C1191" t="s">
        <v>1417</v>
      </c>
      <c r="D1191" t="s">
        <v>1600</v>
      </c>
      <c r="E1191" t="s">
        <v>1773</v>
      </c>
      <c r="F1191">
        <v>1</v>
      </c>
      <c r="G1191" s="4">
        <f>IF(ISBLANK(Sales_Fact[[#This Row],[Quantity]]),AVERAGEIF(E:E,Sales_Fact[[#This Row],[Store_ID]],F:F),Sales_Fact[[#This Row],[Quantity]])</f>
        <v>1</v>
      </c>
      <c r="H1191">
        <v>429.25</v>
      </c>
      <c r="I1191">
        <v>0.28999999999999998</v>
      </c>
      <c r="J1191" t="s">
        <v>1824</v>
      </c>
      <c r="K1191" s="10">
        <v>304.76749999999998</v>
      </c>
      <c r="L1191" s="12">
        <f>Sales_Fact[[#This Row],[Quantity New]]*Sales_Fact[[#This Row],[Unit_Price]]</f>
        <v>429.25</v>
      </c>
      <c r="M1191" s="12">
        <f>Sales_Fact[[#This Row],[Quantity New*Unit Price]]-Sales_Fact[[#This Row],[Total_Amount]]</f>
        <v>124.48250000000002</v>
      </c>
      <c r="N1191" s="12">
        <f>Sales_Fact[[#This Row],[Actual Discount]]/Sales_Fact[[#This Row],[Quantity New*Unit Price]]</f>
        <v>0.29000000000000004</v>
      </c>
    </row>
    <row r="1192" spans="1:14" x14ac:dyDescent="0.3">
      <c r="A1192" t="s">
        <v>3016</v>
      </c>
      <c r="B1192" s="1">
        <v>45468</v>
      </c>
      <c r="C1192" t="s">
        <v>1371</v>
      </c>
      <c r="D1192" t="s">
        <v>1543</v>
      </c>
      <c r="E1192" t="s">
        <v>1786</v>
      </c>
      <c r="F1192">
        <v>2</v>
      </c>
      <c r="G1192" s="4">
        <f>IF(ISBLANK(Sales_Fact[[#This Row],[Quantity]]),AVERAGEIF(E:E,Sales_Fact[[#This Row],[Store_ID]],F:F),Sales_Fact[[#This Row],[Quantity]])</f>
        <v>2</v>
      </c>
      <c r="H1192">
        <v>540.48</v>
      </c>
      <c r="I1192">
        <v>0.28999999999999998</v>
      </c>
      <c r="J1192" t="s">
        <v>1824</v>
      </c>
      <c r="K1192" s="10">
        <v>767.48159999999996</v>
      </c>
      <c r="L1192" s="12">
        <f>Sales_Fact[[#This Row],[Quantity New]]*Sales_Fact[[#This Row],[Unit_Price]]</f>
        <v>1080.96</v>
      </c>
      <c r="M1192" s="12">
        <f>Sales_Fact[[#This Row],[Quantity New*Unit Price]]-Sales_Fact[[#This Row],[Total_Amount]]</f>
        <v>313.47840000000008</v>
      </c>
      <c r="N1192" s="12">
        <f>Sales_Fact[[#This Row],[Actual Discount]]/Sales_Fact[[#This Row],[Quantity New*Unit Price]]</f>
        <v>0.29000000000000004</v>
      </c>
    </row>
    <row r="1193" spans="1:14" x14ac:dyDescent="0.3">
      <c r="A1193" t="s">
        <v>3017</v>
      </c>
      <c r="B1193" s="1">
        <v>45936</v>
      </c>
      <c r="C1193" t="s">
        <v>857</v>
      </c>
      <c r="D1193" t="s">
        <v>1666</v>
      </c>
      <c r="E1193" t="s">
        <v>1799</v>
      </c>
      <c r="F1193">
        <v>2</v>
      </c>
      <c r="G1193" s="4">
        <f>IF(ISBLANK(Sales_Fact[[#This Row],[Quantity]]),AVERAGEIF(E:E,Sales_Fact[[#This Row],[Store_ID]],F:F),Sales_Fact[[#This Row],[Quantity]])</f>
        <v>2</v>
      </c>
      <c r="H1193">
        <v>579.52</v>
      </c>
      <c r="I1193">
        <v>0.01</v>
      </c>
      <c r="J1193" t="s">
        <v>1826</v>
      </c>
      <c r="K1193" s="10">
        <v>1147.4495999999999</v>
      </c>
      <c r="L1193" s="12">
        <f>Sales_Fact[[#This Row],[Quantity New]]*Sales_Fact[[#This Row],[Unit_Price]]</f>
        <v>1159.04</v>
      </c>
      <c r="M1193" s="12">
        <f>Sales_Fact[[#This Row],[Quantity New*Unit Price]]-Sales_Fact[[#This Row],[Total_Amount]]</f>
        <v>11.590400000000045</v>
      </c>
      <c r="N1193" s="12">
        <f>Sales_Fact[[#This Row],[Actual Discount]]/Sales_Fact[[#This Row],[Quantity New*Unit Price]]</f>
        <v>1.0000000000000038E-2</v>
      </c>
    </row>
    <row r="1194" spans="1:14" x14ac:dyDescent="0.3">
      <c r="A1194" t="s">
        <v>3018</v>
      </c>
      <c r="B1194" s="1">
        <v>45622</v>
      </c>
      <c r="C1194" t="s">
        <v>110</v>
      </c>
      <c r="D1194" t="s">
        <v>1686</v>
      </c>
      <c r="E1194" t="s">
        <v>1807</v>
      </c>
      <c r="F1194">
        <v>4</v>
      </c>
      <c r="G1194" s="4">
        <f>IF(ISBLANK(Sales_Fact[[#This Row],[Quantity]]),AVERAGEIF(E:E,Sales_Fact[[#This Row],[Store_ID]],F:F),Sales_Fact[[#This Row],[Quantity]])</f>
        <v>4</v>
      </c>
      <c r="H1194">
        <v>477.52</v>
      </c>
      <c r="I1194">
        <v>7.0000000000000007E-2</v>
      </c>
      <c r="J1194" t="s">
        <v>1826</v>
      </c>
      <c r="K1194" s="10">
        <v>1776.3743999999999</v>
      </c>
      <c r="L1194" s="12">
        <f>Sales_Fact[[#This Row],[Quantity New]]*Sales_Fact[[#This Row],[Unit_Price]]</f>
        <v>1910.08</v>
      </c>
      <c r="M1194" s="12">
        <f>Sales_Fact[[#This Row],[Quantity New*Unit Price]]-Sales_Fact[[#This Row],[Total_Amount]]</f>
        <v>133.7056</v>
      </c>
      <c r="N1194" s="12">
        <f>Sales_Fact[[#This Row],[Actual Discount]]/Sales_Fact[[#This Row],[Quantity New*Unit Price]]</f>
        <v>7.0000000000000007E-2</v>
      </c>
    </row>
    <row r="1195" spans="1:14" x14ac:dyDescent="0.3">
      <c r="A1195" t="s">
        <v>3019</v>
      </c>
      <c r="B1195" s="1">
        <v>45705</v>
      </c>
      <c r="C1195" t="s">
        <v>827</v>
      </c>
      <c r="D1195" t="s">
        <v>1730</v>
      </c>
      <c r="E1195" t="s">
        <v>1776</v>
      </c>
      <c r="F1195">
        <v>3</v>
      </c>
      <c r="G1195" s="4">
        <f>IF(ISBLANK(Sales_Fact[[#This Row],[Quantity]]),AVERAGEIF(E:E,Sales_Fact[[#This Row],[Store_ID]],F:F),Sales_Fact[[#This Row],[Quantity]])</f>
        <v>3</v>
      </c>
      <c r="H1195">
        <v>242.58</v>
      </c>
      <c r="I1195">
        <v>0.25</v>
      </c>
      <c r="J1195" t="s">
        <v>1824</v>
      </c>
      <c r="K1195" s="10">
        <v>545.80500000000006</v>
      </c>
      <c r="L1195" s="12">
        <f>Sales_Fact[[#This Row],[Quantity New]]*Sales_Fact[[#This Row],[Unit_Price]]</f>
        <v>727.74</v>
      </c>
      <c r="M1195" s="12">
        <f>Sales_Fact[[#This Row],[Quantity New*Unit Price]]-Sales_Fact[[#This Row],[Total_Amount]]</f>
        <v>181.93499999999995</v>
      </c>
      <c r="N1195" s="12">
        <f>Sales_Fact[[#This Row],[Actual Discount]]/Sales_Fact[[#This Row],[Quantity New*Unit Price]]</f>
        <v>0.24999999999999992</v>
      </c>
    </row>
    <row r="1196" spans="1:14" x14ac:dyDescent="0.3">
      <c r="A1196" t="s">
        <v>3020</v>
      </c>
      <c r="B1196" s="1">
        <v>45250</v>
      </c>
      <c r="C1196" t="s">
        <v>1148</v>
      </c>
      <c r="D1196" t="s">
        <v>1600</v>
      </c>
      <c r="E1196" t="s">
        <v>1807</v>
      </c>
      <c r="F1196">
        <v>2</v>
      </c>
      <c r="G1196" s="4">
        <f>IF(ISBLANK(Sales_Fact[[#This Row],[Quantity]]),AVERAGEIF(E:E,Sales_Fact[[#This Row],[Store_ID]],F:F),Sales_Fact[[#This Row],[Quantity]])</f>
        <v>2</v>
      </c>
      <c r="H1196">
        <v>519.29999999999995</v>
      </c>
      <c r="I1196">
        <v>0.09</v>
      </c>
      <c r="J1196" t="s">
        <v>1826</v>
      </c>
      <c r="K1196" s="10">
        <v>945.12599999999998</v>
      </c>
      <c r="L1196" s="12">
        <f>Sales_Fact[[#This Row],[Quantity New]]*Sales_Fact[[#This Row],[Unit_Price]]</f>
        <v>1038.5999999999999</v>
      </c>
      <c r="M1196" s="12">
        <f>Sales_Fact[[#This Row],[Quantity New*Unit Price]]-Sales_Fact[[#This Row],[Total_Amount]]</f>
        <v>93.473999999999933</v>
      </c>
      <c r="N1196" s="12">
        <f>Sales_Fact[[#This Row],[Actual Discount]]/Sales_Fact[[#This Row],[Quantity New*Unit Price]]</f>
        <v>8.9999999999999941E-2</v>
      </c>
    </row>
    <row r="1197" spans="1:14" x14ac:dyDescent="0.3">
      <c r="A1197" t="s">
        <v>3021</v>
      </c>
      <c r="B1197" s="1">
        <v>45684</v>
      </c>
      <c r="C1197" t="s">
        <v>1510</v>
      </c>
      <c r="D1197" t="s">
        <v>1736</v>
      </c>
      <c r="E1197" t="s">
        <v>1792</v>
      </c>
      <c r="F1197">
        <v>3</v>
      </c>
      <c r="G1197" s="4">
        <f>IF(ISBLANK(Sales_Fact[[#This Row],[Quantity]]),AVERAGEIF(E:E,Sales_Fact[[#This Row],[Store_ID]],F:F),Sales_Fact[[#This Row],[Quantity]])</f>
        <v>3</v>
      </c>
      <c r="H1197">
        <v>845.67</v>
      </c>
      <c r="I1197">
        <v>0.12</v>
      </c>
      <c r="J1197" t="s">
        <v>1829</v>
      </c>
      <c r="K1197" s="10">
        <v>2232.5688</v>
      </c>
      <c r="L1197" s="12">
        <f>Sales_Fact[[#This Row],[Quantity New]]*Sales_Fact[[#This Row],[Unit_Price]]</f>
        <v>2537.0099999999998</v>
      </c>
      <c r="M1197" s="12">
        <f>Sales_Fact[[#This Row],[Quantity New*Unit Price]]-Sales_Fact[[#This Row],[Total_Amount]]</f>
        <v>304.44119999999975</v>
      </c>
      <c r="N1197" s="12">
        <f>Sales_Fact[[#This Row],[Actual Discount]]/Sales_Fact[[#This Row],[Quantity New*Unit Price]]</f>
        <v>0.11999999999999991</v>
      </c>
    </row>
    <row r="1198" spans="1:14" x14ac:dyDescent="0.3">
      <c r="A1198" t="s">
        <v>3022</v>
      </c>
      <c r="B1198" s="1">
        <v>45395</v>
      </c>
      <c r="C1198" t="s">
        <v>963</v>
      </c>
      <c r="D1198" t="s">
        <v>1658</v>
      </c>
      <c r="E1198" t="s">
        <v>1804</v>
      </c>
      <c r="F1198">
        <v>4</v>
      </c>
      <c r="G1198" s="4">
        <f>IF(ISBLANK(Sales_Fact[[#This Row],[Quantity]]),AVERAGEIF(E:E,Sales_Fact[[#This Row],[Store_ID]],F:F),Sales_Fact[[#This Row],[Quantity]])</f>
        <v>4</v>
      </c>
      <c r="H1198">
        <v>750.26</v>
      </c>
      <c r="I1198">
        <v>0.01</v>
      </c>
      <c r="J1198" t="s">
        <v>1826</v>
      </c>
      <c r="K1198" s="10">
        <v>2971.0295999999998</v>
      </c>
      <c r="L1198" s="12">
        <f>Sales_Fact[[#This Row],[Quantity New]]*Sales_Fact[[#This Row],[Unit_Price]]</f>
        <v>3001.04</v>
      </c>
      <c r="M1198" s="12">
        <f>Sales_Fact[[#This Row],[Quantity New*Unit Price]]-Sales_Fact[[#This Row],[Total_Amount]]</f>
        <v>30.010400000000118</v>
      </c>
      <c r="N1198" s="12">
        <f>Sales_Fact[[#This Row],[Actual Discount]]/Sales_Fact[[#This Row],[Quantity New*Unit Price]]</f>
        <v>1.000000000000004E-2</v>
      </c>
    </row>
    <row r="1199" spans="1:14" x14ac:dyDescent="0.3">
      <c r="A1199" t="s">
        <v>3023</v>
      </c>
      <c r="B1199" s="1">
        <v>45382</v>
      </c>
      <c r="C1199" t="s">
        <v>1044</v>
      </c>
      <c r="D1199" t="s">
        <v>1732</v>
      </c>
      <c r="E1199" t="s">
        <v>1794</v>
      </c>
      <c r="F1199">
        <v>4</v>
      </c>
      <c r="G1199" s="4">
        <f>IF(ISBLANK(Sales_Fact[[#This Row],[Quantity]]),AVERAGEIF(E:E,Sales_Fact[[#This Row],[Store_ID]],F:F),Sales_Fact[[#This Row],[Quantity]])</f>
        <v>4</v>
      </c>
      <c r="H1199">
        <v>294.38</v>
      </c>
      <c r="I1199">
        <v>0.2</v>
      </c>
      <c r="J1199" t="s">
        <v>1824</v>
      </c>
      <c r="K1199" s="10">
        <v>942.01600000000008</v>
      </c>
      <c r="L1199" s="12">
        <f>Sales_Fact[[#This Row],[Quantity New]]*Sales_Fact[[#This Row],[Unit_Price]]</f>
        <v>1177.52</v>
      </c>
      <c r="M1199" s="12">
        <f>Sales_Fact[[#This Row],[Quantity New*Unit Price]]-Sales_Fact[[#This Row],[Total_Amount]]</f>
        <v>235.50399999999991</v>
      </c>
      <c r="N1199" s="12">
        <f>Sales_Fact[[#This Row],[Actual Discount]]/Sales_Fact[[#This Row],[Quantity New*Unit Price]]</f>
        <v>0.19999999999999993</v>
      </c>
    </row>
    <row r="1200" spans="1:14" x14ac:dyDescent="0.3">
      <c r="A1200" t="s">
        <v>3024</v>
      </c>
      <c r="B1200" s="1">
        <v>45919</v>
      </c>
      <c r="C1200" t="s">
        <v>347</v>
      </c>
      <c r="D1200" t="s">
        <v>1740</v>
      </c>
      <c r="E1200" t="s">
        <v>1761</v>
      </c>
      <c r="F1200">
        <v>3</v>
      </c>
      <c r="G1200" s="4">
        <f>IF(ISBLANK(Sales_Fact[[#This Row],[Quantity]]),AVERAGEIF(E:E,Sales_Fact[[#This Row],[Store_ID]],F:F),Sales_Fact[[#This Row],[Quantity]])</f>
        <v>3</v>
      </c>
      <c r="H1200">
        <v>583.52</v>
      </c>
      <c r="I1200">
        <v>7.0000000000000007E-2</v>
      </c>
      <c r="J1200" t="s">
        <v>1826</v>
      </c>
      <c r="K1200" s="10">
        <v>1628.0208</v>
      </c>
      <c r="L1200" s="12">
        <f>Sales_Fact[[#This Row],[Quantity New]]*Sales_Fact[[#This Row],[Unit_Price]]</f>
        <v>1750.56</v>
      </c>
      <c r="M1200" s="12">
        <f>Sales_Fact[[#This Row],[Quantity New*Unit Price]]-Sales_Fact[[#This Row],[Total_Amount]]</f>
        <v>122.53919999999994</v>
      </c>
      <c r="N1200" s="12">
        <f>Sales_Fact[[#This Row],[Actual Discount]]/Sales_Fact[[#This Row],[Quantity New*Unit Price]]</f>
        <v>6.9999999999999965E-2</v>
      </c>
    </row>
    <row r="1201" spans="1:14" x14ac:dyDescent="0.3">
      <c r="A1201" t="s">
        <v>3025</v>
      </c>
      <c r="B1201" s="1">
        <v>45453</v>
      </c>
      <c r="C1201" t="s">
        <v>1449</v>
      </c>
      <c r="D1201" t="s">
        <v>1726</v>
      </c>
      <c r="E1201" t="s">
        <v>1804</v>
      </c>
      <c r="F1201">
        <v>2</v>
      </c>
      <c r="G1201" s="4">
        <f>IF(ISBLANK(Sales_Fact[[#This Row],[Quantity]]),AVERAGEIF(E:E,Sales_Fact[[#This Row],[Store_ID]],F:F),Sales_Fact[[#This Row],[Quantity]])</f>
        <v>2</v>
      </c>
      <c r="H1201">
        <v>635.22</v>
      </c>
      <c r="I1201">
        <v>0.3</v>
      </c>
      <c r="J1201" t="s">
        <v>1829</v>
      </c>
      <c r="K1201" s="10">
        <v>889.30799999999999</v>
      </c>
      <c r="L1201" s="12">
        <f>Sales_Fact[[#This Row],[Quantity New]]*Sales_Fact[[#This Row],[Unit_Price]]</f>
        <v>1270.44</v>
      </c>
      <c r="M1201" s="12">
        <f>Sales_Fact[[#This Row],[Quantity New*Unit Price]]-Sales_Fact[[#This Row],[Total_Amount]]</f>
        <v>381.13200000000006</v>
      </c>
      <c r="N1201" s="12">
        <f>Sales_Fact[[#This Row],[Actual Discount]]/Sales_Fact[[#This Row],[Quantity New*Unit Price]]</f>
        <v>0.30000000000000004</v>
      </c>
    </row>
    <row r="1202" spans="1:14" x14ac:dyDescent="0.3">
      <c r="A1202" t="s">
        <v>3026</v>
      </c>
      <c r="B1202" s="1">
        <v>45313</v>
      </c>
      <c r="C1202" t="s">
        <v>1328</v>
      </c>
      <c r="D1202" t="s">
        <v>1680</v>
      </c>
      <c r="E1202" t="s">
        <v>1761</v>
      </c>
      <c r="F1202">
        <v>1</v>
      </c>
      <c r="G1202" s="4">
        <f>IF(ISBLANK(Sales_Fact[[#This Row],[Quantity]]),AVERAGEIF(E:E,Sales_Fact[[#This Row],[Store_ID]],F:F),Sales_Fact[[#This Row],[Quantity]])</f>
        <v>1</v>
      </c>
      <c r="H1202">
        <v>743.55</v>
      </c>
      <c r="I1202">
        <v>0.11</v>
      </c>
      <c r="J1202" t="s">
        <v>1829</v>
      </c>
      <c r="K1202" s="10">
        <v>661.7595</v>
      </c>
      <c r="L1202" s="12">
        <f>Sales_Fact[[#This Row],[Quantity New]]*Sales_Fact[[#This Row],[Unit_Price]]</f>
        <v>743.55</v>
      </c>
      <c r="M1202" s="12">
        <f>Sales_Fact[[#This Row],[Quantity New*Unit Price]]-Sales_Fact[[#This Row],[Total_Amount]]</f>
        <v>81.790499999999952</v>
      </c>
      <c r="N1202" s="12">
        <f>Sales_Fact[[#This Row],[Actual Discount]]/Sales_Fact[[#This Row],[Quantity New*Unit Price]]</f>
        <v>0.10999999999999995</v>
      </c>
    </row>
    <row r="1203" spans="1:14" x14ac:dyDescent="0.3">
      <c r="A1203" t="s">
        <v>3027</v>
      </c>
      <c r="B1203" s="1">
        <v>45377</v>
      </c>
      <c r="C1203" t="s">
        <v>360</v>
      </c>
      <c r="D1203" t="s">
        <v>1636</v>
      </c>
      <c r="E1203" t="s">
        <v>1766</v>
      </c>
      <c r="F1203">
        <v>4</v>
      </c>
      <c r="G1203" s="4">
        <f>IF(ISBLANK(Sales_Fact[[#This Row],[Quantity]]),AVERAGEIF(E:E,Sales_Fact[[#This Row],[Store_ID]],F:F),Sales_Fact[[#This Row],[Quantity]])</f>
        <v>4</v>
      </c>
      <c r="H1203">
        <v>530.45000000000005</v>
      </c>
      <c r="I1203">
        <v>0.13</v>
      </c>
      <c r="J1203" t="s">
        <v>1824</v>
      </c>
      <c r="K1203" s="10">
        <v>1845.9659999999999</v>
      </c>
      <c r="L1203" s="12">
        <f>Sales_Fact[[#This Row],[Quantity New]]*Sales_Fact[[#This Row],[Unit_Price]]</f>
        <v>2121.8000000000002</v>
      </c>
      <c r="M1203" s="12">
        <f>Sales_Fact[[#This Row],[Quantity New*Unit Price]]-Sales_Fact[[#This Row],[Total_Amount]]</f>
        <v>275.83400000000029</v>
      </c>
      <c r="N1203" s="12">
        <f>Sales_Fact[[#This Row],[Actual Discount]]/Sales_Fact[[#This Row],[Quantity New*Unit Price]]</f>
        <v>0.13000000000000012</v>
      </c>
    </row>
    <row r="1204" spans="1:14" x14ac:dyDescent="0.3">
      <c r="A1204" t="s">
        <v>3028</v>
      </c>
      <c r="B1204" s="1">
        <v>45371</v>
      </c>
      <c r="C1204" t="s">
        <v>842</v>
      </c>
      <c r="D1204" t="s">
        <v>1680</v>
      </c>
      <c r="E1204" t="s">
        <v>1786</v>
      </c>
      <c r="F1204">
        <v>2</v>
      </c>
      <c r="G1204" s="4">
        <f>IF(ISBLANK(Sales_Fact[[#This Row],[Quantity]]),AVERAGEIF(E:E,Sales_Fact[[#This Row],[Store_ID]],F:F),Sales_Fact[[#This Row],[Quantity]])</f>
        <v>2</v>
      </c>
      <c r="H1204">
        <v>972.4</v>
      </c>
      <c r="I1204">
        <v>0.06</v>
      </c>
      <c r="J1204" t="s">
        <v>1829</v>
      </c>
      <c r="K1204" s="10">
        <v>1828.1120000000001</v>
      </c>
      <c r="L1204" s="12">
        <f>Sales_Fact[[#This Row],[Quantity New]]*Sales_Fact[[#This Row],[Unit_Price]]</f>
        <v>1944.8</v>
      </c>
      <c r="M1204" s="12">
        <f>Sales_Fact[[#This Row],[Quantity New*Unit Price]]-Sales_Fact[[#This Row],[Total_Amount]]</f>
        <v>116.68799999999987</v>
      </c>
      <c r="N1204" s="12">
        <f>Sales_Fact[[#This Row],[Actual Discount]]/Sales_Fact[[#This Row],[Quantity New*Unit Price]]</f>
        <v>5.9999999999999935E-2</v>
      </c>
    </row>
    <row r="1205" spans="1:14" x14ac:dyDescent="0.3">
      <c r="A1205" t="s">
        <v>3029</v>
      </c>
      <c r="B1205" s="1">
        <v>45797</v>
      </c>
      <c r="C1205" t="s">
        <v>1181</v>
      </c>
      <c r="D1205" t="s">
        <v>1578</v>
      </c>
      <c r="E1205" t="s">
        <v>1810</v>
      </c>
      <c r="F1205">
        <v>3</v>
      </c>
      <c r="G1205" s="4">
        <f>IF(ISBLANK(Sales_Fact[[#This Row],[Quantity]]),AVERAGEIF(E:E,Sales_Fact[[#This Row],[Store_ID]],F:F),Sales_Fact[[#This Row],[Quantity]])</f>
        <v>3</v>
      </c>
      <c r="H1205">
        <v>197.93</v>
      </c>
      <c r="I1205">
        <v>0</v>
      </c>
      <c r="J1205" t="s">
        <v>1829</v>
      </c>
      <c r="K1205" s="10">
        <v>593.79</v>
      </c>
      <c r="L1205" s="12">
        <f>Sales_Fact[[#This Row],[Quantity New]]*Sales_Fact[[#This Row],[Unit_Price]]</f>
        <v>593.79</v>
      </c>
      <c r="M1205" s="12">
        <f>Sales_Fact[[#This Row],[Quantity New*Unit Price]]-Sales_Fact[[#This Row],[Total_Amount]]</f>
        <v>0</v>
      </c>
      <c r="N1205" s="12">
        <f>Sales_Fact[[#This Row],[Actual Discount]]/Sales_Fact[[#This Row],[Quantity New*Unit Price]]</f>
        <v>0</v>
      </c>
    </row>
    <row r="1206" spans="1:14" x14ac:dyDescent="0.3">
      <c r="A1206" t="s">
        <v>3030</v>
      </c>
      <c r="B1206" s="1">
        <v>45575</v>
      </c>
      <c r="C1206" t="s">
        <v>1074</v>
      </c>
      <c r="D1206" t="s">
        <v>1722</v>
      </c>
      <c r="E1206" t="s">
        <v>1792</v>
      </c>
      <c r="F1206">
        <v>4</v>
      </c>
      <c r="G1206" s="4">
        <f>IF(ISBLANK(Sales_Fact[[#This Row],[Quantity]]),AVERAGEIF(E:E,Sales_Fact[[#This Row],[Store_ID]],F:F),Sales_Fact[[#This Row],[Quantity]])</f>
        <v>4</v>
      </c>
      <c r="H1206">
        <v>565.51</v>
      </c>
      <c r="I1206">
        <v>0.16</v>
      </c>
      <c r="J1206" t="s">
        <v>1826</v>
      </c>
      <c r="K1206" s="10">
        <v>1900.1135999999999</v>
      </c>
      <c r="L1206" s="12">
        <f>Sales_Fact[[#This Row],[Quantity New]]*Sales_Fact[[#This Row],[Unit_Price]]</f>
        <v>2262.04</v>
      </c>
      <c r="M1206" s="12">
        <f>Sales_Fact[[#This Row],[Quantity New*Unit Price]]-Sales_Fact[[#This Row],[Total_Amount]]</f>
        <v>361.92640000000006</v>
      </c>
      <c r="N1206" s="12">
        <f>Sales_Fact[[#This Row],[Actual Discount]]/Sales_Fact[[#This Row],[Quantity New*Unit Price]]</f>
        <v>0.16000000000000003</v>
      </c>
    </row>
    <row r="1207" spans="1:14" x14ac:dyDescent="0.3">
      <c r="A1207" t="s">
        <v>3031</v>
      </c>
      <c r="B1207" s="1">
        <v>45566</v>
      </c>
      <c r="C1207" t="s">
        <v>1246</v>
      </c>
      <c r="D1207" t="s">
        <v>1626</v>
      </c>
      <c r="E1207" t="s">
        <v>1769</v>
      </c>
      <c r="F1207">
        <v>4</v>
      </c>
      <c r="G1207" s="4">
        <f>IF(ISBLANK(Sales_Fact[[#This Row],[Quantity]]),AVERAGEIF(E:E,Sales_Fact[[#This Row],[Store_ID]],F:F),Sales_Fact[[#This Row],[Quantity]])</f>
        <v>4</v>
      </c>
      <c r="H1207">
        <v>983.38</v>
      </c>
      <c r="I1207">
        <v>0.25</v>
      </c>
      <c r="J1207" t="s">
        <v>1829</v>
      </c>
      <c r="K1207" s="10">
        <v>2950.14</v>
      </c>
      <c r="L1207" s="12">
        <f>Sales_Fact[[#This Row],[Quantity New]]*Sales_Fact[[#This Row],[Unit_Price]]</f>
        <v>3933.52</v>
      </c>
      <c r="M1207" s="12">
        <f>Sales_Fact[[#This Row],[Quantity New*Unit Price]]-Sales_Fact[[#This Row],[Total_Amount]]</f>
        <v>983.38000000000011</v>
      </c>
      <c r="N1207" s="12">
        <f>Sales_Fact[[#This Row],[Actual Discount]]/Sales_Fact[[#This Row],[Quantity New*Unit Price]]</f>
        <v>0.25000000000000006</v>
      </c>
    </row>
    <row r="1208" spans="1:14" x14ac:dyDescent="0.3">
      <c r="A1208" t="s">
        <v>3032</v>
      </c>
      <c r="B1208" s="1">
        <v>45252</v>
      </c>
      <c r="C1208" t="s">
        <v>752</v>
      </c>
      <c r="D1208" t="s">
        <v>1746</v>
      </c>
      <c r="E1208" t="s">
        <v>1786</v>
      </c>
      <c r="F1208">
        <v>1</v>
      </c>
      <c r="G1208" s="4">
        <f>IF(ISBLANK(Sales_Fact[[#This Row],[Quantity]]),AVERAGEIF(E:E,Sales_Fact[[#This Row],[Store_ID]],F:F),Sales_Fact[[#This Row],[Quantity]])</f>
        <v>1</v>
      </c>
      <c r="H1208">
        <v>955.06</v>
      </c>
      <c r="I1208">
        <v>0.14000000000000001</v>
      </c>
      <c r="J1208" t="s">
        <v>1824</v>
      </c>
      <c r="K1208" s="10">
        <v>821.35159999999996</v>
      </c>
      <c r="L1208" s="12">
        <f>Sales_Fact[[#This Row],[Quantity New]]*Sales_Fact[[#This Row],[Unit_Price]]</f>
        <v>955.06</v>
      </c>
      <c r="M1208" s="12">
        <f>Sales_Fact[[#This Row],[Quantity New*Unit Price]]-Sales_Fact[[#This Row],[Total_Amount]]</f>
        <v>133.70839999999998</v>
      </c>
      <c r="N1208" s="12">
        <f>Sales_Fact[[#This Row],[Actual Discount]]/Sales_Fact[[#This Row],[Quantity New*Unit Price]]</f>
        <v>0.13999999999999999</v>
      </c>
    </row>
    <row r="1209" spans="1:14" x14ac:dyDescent="0.3">
      <c r="A1209" t="s">
        <v>3033</v>
      </c>
      <c r="B1209" s="1">
        <v>45693</v>
      </c>
      <c r="C1209" t="s">
        <v>1104</v>
      </c>
      <c r="D1209" t="s">
        <v>1666</v>
      </c>
      <c r="E1209" t="s">
        <v>1801</v>
      </c>
      <c r="F1209">
        <v>3</v>
      </c>
      <c r="G1209" s="4">
        <f>IF(ISBLANK(Sales_Fact[[#This Row],[Quantity]]),AVERAGEIF(E:E,Sales_Fact[[#This Row],[Store_ID]],F:F),Sales_Fact[[#This Row],[Quantity]])</f>
        <v>3</v>
      </c>
      <c r="H1209">
        <v>597.46</v>
      </c>
      <c r="I1209">
        <v>0.02</v>
      </c>
      <c r="J1209" t="s">
        <v>1826</v>
      </c>
      <c r="K1209" s="10">
        <v>1756.5324000000001</v>
      </c>
      <c r="L1209" s="12">
        <f>Sales_Fact[[#This Row],[Quantity New]]*Sales_Fact[[#This Row],[Unit_Price]]</f>
        <v>1792.38</v>
      </c>
      <c r="M1209" s="12">
        <f>Sales_Fact[[#This Row],[Quantity New*Unit Price]]-Sales_Fact[[#This Row],[Total_Amount]]</f>
        <v>35.847600000000057</v>
      </c>
      <c r="N1209" s="12">
        <f>Sales_Fact[[#This Row],[Actual Discount]]/Sales_Fact[[#This Row],[Quantity New*Unit Price]]</f>
        <v>2.0000000000000032E-2</v>
      </c>
    </row>
    <row r="1210" spans="1:14" x14ac:dyDescent="0.3">
      <c r="A1210" t="s">
        <v>3034</v>
      </c>
      <c r="B1210" s="1">
        <v>45446</v>
      </c>
      <c r="C1210" t="s">
        <v>999</v>
      </c>
      <c r="D1210" t="s">
        <v>1562</v>
      </c>
      <c r="E1210" t="s">
        <v>1804</v>
      </c>
      <c r="F1210">
        <v>3</v>
      </c>
      <c r="G1210" s="4">
        <f>IF(ISBLANK(Sales_Fact[[#This Row],[Quantity]]),AVERAGEIF(E:E,Sales_Fact[[#This Row],[Store_ID]],F:F),Sales_Fact[[#This Row],[Quantity]])</f>
        <v>3</v>
      </c>
      <c r="H1210">
        <v>581.09</v>
      </c>
      <c r="I1210">
        <v>0.1</v>
      </c>
      <c r="J1210" t="s">
        <v>1829</v>
      </c>
      <c r="K1210" s="10">
        <v>1568.943</v>
      </c>
      <c r="L1210" s="12">
        <f>Sales_Fact[[#This Row],[Quantity New]]*Sales_Fact[[#This Row],[Unit_Price]]</f>
        <v>1743.27</v>
      </c>
      <c r="M1210" s="12">
        <f>Sales_Fact[[#This Row],[Quantity New*Unit Price]]-Sales_Fact[[#This Row],[Total_Amount]]</f>
        <v>174.327</v>
      </c>
      <c r="N1210" s="12">
        <f>Sales_Fact[[#This Row],[Actual Discount]]/Sales_Fact[[#This Row],[Quantity New*Unit Price]]</f>
        <v>0.1</v>
      </c>
    </row>
    <row r="1211" spans="1:14" x14ac:dyDescent="0.3">
      <c r="A1211" t="s">
        <v>3035</v>
      </c>
      <c r="B1211" s="1">
        <v>45862</v>
      </c>
      <c r="C1211" t="s">
        <v>205</v>
      </c>
      <c r="D1211" t="s">
        <v>1608</v>
      </c>
      <c r="E1211" t="s">
        <v>1769</v>
      </c>
      <c r="F1211">
        <v>4</v>
      </c>
      <c r="G1211" s="4">
        <f>IF(ISBLANK(Sales_Fact[[#This Row],[Quantity]]),AVERAGEIF(E:E,Sales_Fact[[#This Row],[Store_ID]],F:F),Sales_Fact[[#This Row],[Quantity]])</f>
        <v>4</v>
      </c>
      <c r="H1211">
        <v>153.94999999999999</v>
      </c>
      <c r="I1211">
        <v>0.11</v>
      </c>
      <c r="J1211" t="s">
        <v>1826</v>
      </c>
      <c r="K1211" s="10">
        <v>548.06200000000001</v>
      </c>
      <c r="L1211" s="12">
        <f>Sales_Fact[[#This Row],[Quantity New]]*Sales_Fact[[#This Row],[Unit_Price]]</f>
        <v>615.79999999999995</v>
      </c>
      <c r="M1211" s="12">
        <f>Sales_Fact[[#This Row],[Quantity New*Unit Price]]-Sales_Fact[[#This Row],[Total_Amount]]</f>
        <v>67.737999999999943</v>
      </c>
      <c r="N1211" s="12">
        <f>Sales_Fact[[#This Row],[Actual Discount]]/Sales_Fact[[#This Row],[Quantity New*Unit Price]]</f>
        <v>0.10999999999999992</v>
      </c>
    </row>
    <row r="1212" spans="1:14" x14ac:dyDescent="0.3">
      <c r="A1212" t="s">
        <v>3036</v>
      </c>
      <c r="B1212" s="1">
        <v>45530</v>
      </c>
      <c r="C1212" t="s">
        <v>295</v>
      </c>
      <c r="D1212" t="s">
        <v>1620</v>
      </c>
      <c r="E1212" t="s">
        <v>1782</v>
      </c>
      <c r="F1212">
        <v>4</v>
      </c>
      <c r="G1212" s="4">
        <f>IF(ISBLANK(Sales_Fact[[#This Row],[Quantity]]),AVERAGEIF(E:E,Sales_Fact[[#This Row],[Store_ID]],F:F),Sales_Fact[[#This Row],[Quantity]])</f>
        <v>4</v>
      </c>
      <c r="H1212">
        <v>271.04000000000002</v>
      </c>
      <c r="I1212">
        <v>0.12</v>
      </c>
      <c r="J1212" t="s">
        <v>1829</v>
      </c>
      <c r="K1212" s="10">
        <v>954.06080000000009</v>
      </c>
      <c r="L1212" s="12">
        <f>Sales_Fact[[#This Row],[Quantity New]]*Sales_Fact[[#This Row],[Unit_Price]]</f>
        <v>1084.1600000000001</v>
      </c>
      <c r="M1212" s="12">
        <f>Sales_Fact[[#This Row],[Quantity New*Unit Price]]-Sales_Fact[[#This Row],[Total_Amount]]</f>
        <v>130.0992</v>
      </c>
      <c r="N1212" s="12">
        <f>Sales_Fact[[#This Row],[Actual Discount]]/Sales_Fact[[#This Row],[Quantity New*Unit Price]]</f>
        <v>0.11999999999999998</v>
      </c>
    </row>
    <row r="1213" spans="1:14" x14ac:dyDescent="0.3">
      <c r="A1213" t="s">
        <v>3037</v>
      </c>
      <c r="B1213" s="1">
        <v>45558</v>
      </c>
      <c r="C1213" t="s">
        <v>71</v>
      </c>
      <c r="D1213" t="s">
        <v>1618</v>
      </c>
      <c r="E1213" t="s">
        <v>1776</v>
      </c>
      <c r="F1213">
        <v>4</v>
      </c>
      <c r="G1213" s="4">
        <f>IF(ISBLANK(Sales_Fact[[#This Row],[Quantity]]),AVERAGEIF(E:E,Sales_Fact[[#This Row],[Store_ID]],F:F),Sales_Fact[[#This Row],[Quantity]])</f>
        <v>4</v>
      </c>
      <c r="H1213">
        <v>328.27</v>
      </c>
      <c r="I1213">
        <v>0.09</v>
      </c>
      <c r="J1213" t="s">
        <v>1826</v>
      </c>
      <c r="K1213" s="10">
        <v>1194.9028000000001</v>
      </c>
      <c r="L1213" s="12">
        <f>Sales_Fact[[#This Row],[Quantity New]]*Sales_Fact[[#This Row],[Unit_Price]]</f>
        <v>1313.08</v>
      </c>
      <c r="M1213" s="12">
        <f>Sales_Fact[[#This Row],[Quantity New*Unit Price]]-Sales_Fact[[#This Row],[Total_Amount]]</f>
        <v>118.17719999999986</v>
      </c>
      <c r="N1213" s="12">
        <f>Sales_Fact[[#This Row],[Actual Discount]]/Sales_Fact[[#This Row],[Quantity New*Unit Price]]</f>
        <v>8.99999999999999E-2</v>
      </c>
    </row>
    <row r="1214" spans="1:14" x14ac:dyDescent="0.3">
      <c r="A1214" t="s">
        <v>3038</v>
      </c>
      <c r="B1214" s="1">
        <v>45472</v>
      </c>
      <c r="C1214" t="s">
        <v>1518</v>
      </c>
      <c r="D1214" t="s">
        <v>1582</v>
      </c>
      <c r="E1214" t="s">
        <v>1799</v>
      </c>
      <c r="F1214">
        <v>4</v>
      </c>
      <c r="G1214" s="4">
        <f>IF(ISBLANK(Sales_Fact[[#This Row],[Quantity]]),AVERAGEIF(E:E,Sales_Fact[[#This Row],[Store_ID]],F:F),Sales_Fact[[#This Row],[Quantity]])</f>
        <v>4</v>
      </c>
      <c r="H1214">
        <v>884.71</v>
      </c>
      <c r="I1214">
        <v>0.09</v>
      </c>
      <c r="J1214" t="s">
        <v>1826</v>
      </c>
      <c r="K1214" s="10">
        <v>3220.3444</v>
      </c>
      <c r="L1214" s="12">
        <f>Sales_Fact[[#This Row],[Quantity New]]*Sales_Fact[[#This Row],[Unit_Price]]</f>
        <v>3538.84</v>
      </c>
      <c r="M1214" s="12">
        <f>Sales_Fact[[#This Row],[Quantity New*Unit Price]]-Sales_Fact[[#This Row],[Total_Amount]]</f>
        <v>318.49560000000019</v>
      </c>
      <c r="N1214" s="12">
        <f>Sales_Fact[[#This Row],[Actual Discount]]/Sales_Fact[[#This Row],[Quantity New*Unit Price]]</f>
        <v>9.0000000000000052E-2</v>
      </c>
    </row>
    <row r="1215" spans="1:14" x14ac:dyDescent="0.3">
      <c r="A1215" t="s">
        <v>3039</v>
      </c>
      <c r="B1215" s="1">
        <v>45809</v>
      </c>
      <c r="C1215" t="s">
        <v>797</v>
      </c>
      <c r="D1215" t="s">
        <v>1692</v>
      </c>
      <c r="E1215" t="s">
        <v>1769</v>
      </c>
      <c r="F1215">
        <v>1</v>
      </c>
      <c r="G1215" s="4">
        <f>IF(ISBLANK(Sales_Fact[[#This Row],[Quantity]]),AVERAGEIF(E:E,Sales_Fact[[#This Row],[Store_ID]],F:F),Sales_Fact[[#This Row],[Quantity]])</f>
        <v>1</v>
      </c>
      <c r="H1215">
        <v>41.39</v>
      </c>
      <c r="I1215">
        <v>0.01</v>
      </c>
      <c r="J1215" t="s">
        <v>1824</v>
      </c>
      <c r="K1215" s="10">
        <v>40.976100000000002</v>
      </c>
      <c r="L1215" s="12">
        <f>Sales_Fact[[#This Row],[Quantity New]]*Sales_Fact[[#This Row],[Unit_Price]]</f>
        <v>41.39</v>
      </c>
      <c r="M1215" s="12">
        <f>Sales_Fact[[#This Row],[Quantity New*Unit Price]]-Sales_Fact[[#This Row],[Total_Amount]]</f>
        <v>0.41389999999999816</v>
      </c>
      <c r="N1215" s="12">
        <f>Sales_Fact[[#This Row],[Actual Discount]]/Sales_Fact[[#This Row],[Quantity New*Unit Price]]</f>
        <v>9.9999999999999551E-3</v>
      </c>
    </row>
    <row r="1216" spans="1:14" x14ac:dyDescent="0.3">
      <c r="A1216" t="s">
        <v>3040</v>
      </c>
      <c r="B1216" s="1">
        <v>45783</v>
      </c>
      <c r="C1216" t="s">
        <v>550</v>
      </c>
      <c r="D1216" t="s">
        <v>1662</v>
      </c>
      <c r="E1216" t="s">
        <v>1786</v>
      </c>
      <c r="F1216">
        <v>4</v>
      </c>
      <c r="G1216" s="4">
        <f>IF(ISBLANK(Sales_Fact[[#This Row],[Quantity]]),AVERAGEIF(E:E,Sales_Fact[[#This Row],[Store_ID]],F:F),Sales_Fact[[#This Row],[Quantity]])</f>
        <v>4</v>
      </c>
      <c r="H1216">
        <v>64.06</v>
      </c>
      <c r="I1216">
        <v>0.26</v>
      </c>
      <c r="J1216" t="s">
        <v>1824</v>
      </c>
      <c r="K1216" s="10">
        <v>189.61760000000001</v>
      </c>
      <c r="L1216" s="12">
        <f>Sales_Fact[[#This Row],[Quantity New]]*Sales_Fact[[#This Row],[Unit_Price]]</f>
        <v>256.24</v>
      </c>
      <c r="M1216" s="12">
        <f>Sales_Fact[[#This Row],[Quantity New*Unit Price]]-Sales_Fact[[#This Row],[Total_Amount]]</f>
        <v>66.622399999999999</v>
      </c>
      <c r="N1216" s="12">
        <f>Sales_Fact[[#This Row],[Actual Discount]]/Sales_Fact[[#This Row],[Quantity New*Unit Price]]</f>
        <v>0.26</v>
      </c>
    </row>
    <row r="1217" spans="1:14" x14ac:dyDescent="0.3">
      <c r="A1217" t="s">
        <v>3041</v>
      </c>
      <c r="B1217" s="1">
        <v>45849</v>
      </c>
      <c r="C1217" t="s">
        <v>1086</v>
      </c>
      <c r="D1217" t="s">
        <v>1640</v>
      </c>
      <c r="E1217" t="s">
        <v>1786</v>
      </c>
      <c r="F1217">
        <v>2</v>
      </c>
      <c r="G1217" s="4">
        <f>IF(ISBLANK(Sales_Fact[[#This Row],[Quantity]]),AVERAGEIF(E:E,Sales_Fact[[#This Row],[Store_ID]],F:F),Sales_Fact[[#This Row],[Quantity]])</f>
        <v>2</v>
      </c>
      <c r="H1217">
        <v>152.25</v>
      </c>
      <c r="I1217">
        <v>0.13</v>
      </c>
      <c r="J1217" t="s">
        <v>1824</v>
      </c>
      <c r="K1217" s="10">
        <v>264.91500000000002</v>
      </c>
      <c r="L1217" s="12">
        <f>Sales_Fact[[#This Row],[Quantity New]]*Sales_Fact[[#This Row],[Unit_Price]]</f>
        <v>304.5</v>
      </c>
      <c r="M1217" s="12">
        <f>Sales_Fact[[#This Row],[Quantity New*Unit Price]]-Sales_Fact[[#This Row],[Total_Amount]]</f>
        <v>39.58499999999998</v>
      </c>
      <c r="N1217" s="12">
        <f>Sales_Fact[[#This Row],[Actual Discount]]/Sales_Fact[[#This Row],[Quantity New*Unit Price]]</f>
        <v>0.12999999999999992</v>
      </c>
    </row>
    <row r="1218" spans="1:14" x14ac:dyDescent="0.3">
      <c r="A1218" t="s">
        <v>3042</v>
      </c>
      <c r="B1218" s="1">
        <v>45281</v>
      </c>
      <c r="C1218" t="s">
        <v>356</v>
      </c>
      <c r="D1218" t="s">
        <v>1574</v>
      </c>
      <c r="E1218" t="s">
        <v>1813</v>
      </c>
      <c r="F1218">
        <v>2</v>
      </c>
      <c r="G1218" s="4">
        <f>IF(ISBLANK(Sales_Fact[[#This Row],[Quantity]]),AVERAGEIF(E:E,Sales_Fact[[#This Row],[Store_ID]],F:F),Sales_Fact[[#This Row],[Quantity]])</f>
        <v>2</v>
      </c>
      <c r="H1218">
        <v>889.04</v>
      </c>
      <c r="I1218">
        <v>0.23</v>
      </c>
      <c r="J1218" t="s">
        <v>1824</v>
      </c>
      <c r="K1218" s="10">
        <v>1369.1215999999999</v>
      </c>
      <c r="L1218" s="12">
        <f>Sales_Fact[[#This Row],[Quantity New]]*Sales_Fact[[#This Row],[Unit_Price]]</f>
        <v>1778.08</v>
      </c>
      <c r="M1218" s="12">
        <f>Sales_Fact[[#This Row],[Quantity New*Unit Price]]-Sales_Fact[[#This Row],[Total_Amount]]</f>
        <v>408.95839999999998</v>
      </c>
      <c r="N1218" s="12">
        <f>Sales_Fact[[#This Row],[Actual Discount]]/Sales_Fact[[#This Row],[Quantity New*Unit Price]]</f>
        <v>0.23</v>
      </c>
    </row>
    <row r="1219" spans="1:14" x14ac:dyDescent="0.3">
      <c r="A1219" t="s">
        <v>3043</v>
      </c>
      <c r="B1219" s="1">
        <v>45322</v>
      </c>
      <c r="C1219" t="s">
        <v>538</v>
      </c>
      <c r="D1219" t="s">
        <v>1622</v>
      </c>
      <c r="E1219" t="s">
        <v>1789</v>
      </c>
      <c r="F1219">
        <v>3</v>
      </c>
      <c r="G1219" s="4">
        <f>IF(ISBLANK(Sales_Fact[[#This Row],[Quantity]]),AVERAGEIF(E:E,Sales_Fact[[#This Row],[Store_ID]],F:F),Sales_Fact[[#This Row],[Quantity]])</f>
        <v>3</v>
      </c>
      <c r="H1219">
        <v>145.25</v>
      </c>
      <c r="I1219">
        <v>0.24</v>
      </c>
      <c r="J1219" t="s">
        <v>1826</v>
      </c>
      <c r="K1219" s="10">
        <v>331.17</v>
      </c>
      <c r="L1219" s="12">
        <f>Sales_Fact[[#This Row],[Quantity New]]*Sales_Fact[[#This Row],[Unit_Price]]</f>
        <v>435.75</v>
      </c>
      <c r="M1219" s="12">
        <f>Sales_Fact[[#This Row],[Quantity New*Unit Price]]-Sales_Fact[[#This Row],[Total_Amount]]</f>
        <v>104.57999999999998</v>
      </c>
      <c r="N1219" s="12">
        <f>Sales_Fact[[#This Row],[Actual Discount]]/Sales_Fact[[#This Row],[Quantity New*Unit Price]]</f>
        <v>0.23999999999999996</v>
      </c>
    </row>
    <row r="1220" spans="1:14" x14ac:dyDescent="0.3">
      <c r="A1220" t="s">
        <v>3044</v>
      </c>
      <c r="B1220" s="1">
        <v>45560</v>
      </c>
      <c r="C1220" t="s">
        <v>211</v>
      </c>
      <c r="D1220" t="s">
        <v>1724</v>
      </c>
      <c r="E1220" t="s">
        <v>1761</v>
      </c>
      <c r="F1220">
        <v>2</v>
      </c>
      <c r="G1220" s="4">
        <f>IF(ISBLANK(Sales_Fact[[#This Row],[Quantity]]),AVERAGEIF(E:E,Sales_Fact[[#This Row],[Store_ID]],F:F),Sales_Fact[[#This Row],[Quantity]])</f>
        <v>2</v>
      </c>
      <c r="H1220">
        <v>898.45</v>
      </c>
      <c r="I1220">
        <v>0.28999999999999998</v>
      </c>
      <c r="J1220" t="s">
        <v>1829</v>
      </c>
      <c r="K1220" s="10">
        <v>1275.799</v>
      </c>
      <c r="L1220" s="12">
        <f>Sales_Fact[[#This Row],[Quantity New]]*Sales_Fact[[#This Row],[Unit_Price]]</f>
        <v>1796.9</v>
      </c>
      <c r="M1220" s="12">
        <f>Sales_Fact[[#This Row],[Quantity New*Unit Price]]-Sales_Fact[[#This Row],[Total_Amount]]</f>
        <v>521.10100000000011</v>
      </c>
      <c r="N1220" s="12">
        <f>Sales_Fact[[#This Row],[Actual Discount]]/Sales_Fact[[#This Row],[Quantity New*Unit Price]]</f>
        <v>0.29000000000000004</v>
      </c>
    </row>
    <row r="1221" spans="1:14" x14ac:dyDescent="0.3">
      <c r="A1221" t="s">
        <v>3045</v>
      </c>
      <c r="B1221" s="1">
        <v>45905</v>
      </c>
      <c r="C1221" t="s">
        <v>124</v>
      </c>
      <c r="D1221" t="s">
        <v>1618</v>
      </c>
      <c r="E1221" t="s">
        <v>1801</v>
      </c>
      <c r="F1221">
        <v>4</v>
      </c>
      <c r="G1221" s="4">
        <f>IF(ISBLANK(Sales_Fact[[#This Row],[Quantity]]),AVERAGEIF(E:E,Sales_Fact[[#This Row],[Store_ID]],F:F),Sales_Fact[[#This Row],[Quantity]])</f>
        <v>4</v>
      </c>
      <c r="H1221">
        <v>642.04999999999995</v>
      </c>
      <c r="I1221">
        <v>0.25</v>
      </c>
      <c r="J1221" t="s">
        <v>1824</v>
      </c>
      <c r="K1221" s="10">
        <v>1926.15</v>
      </c>
      <c r="L1221" s="12">
        <f>Sales_Fact[[#This Row],[Quantity New]]*Sales_Fact[[#This Row],[Unit_Price]]</f>
        <v>2568.1999999999998</v>
      </c>
      <c r="M1221" s="12">
        <f>Sales_Fact[[#This Row],[Quantity New*Unit Price]]-Sales_Fact[[#This Row],[Total_Amount]]</f>
        <v>642.04999999999973</v>
      </c>
      <c r="N1221" s="12">
        <f>Sales_Fact[[#This Row],[Actual Discount]]/Sales_Fact[[#This Row],[Quantity New*Unit Price]]</f>
        <v>0.24999999999999992</v>
      </c>
    </row>
    <row r="1222" spans="1:14" x14ac:dyDescent="0.3">
      <c r="A1222" t="s">
        <v>3046</v>
      </c>
      <c r="B1222" s="1">
        <v>45531</v>
      </c>
      <c r="C1222" t="s">
        <v>987</v>
      </c>
      <c r="D1222" t="s">
        <v>1716</v>
      </c>
      <c r="E1222" t="s">
        <v>1779</v>
      </c>
      <c r="F1222">
        <v>4</v>
      </c>
      <c r="G1222" s="4">
        <f>IF(ISBLANK(Sales_Fact[[#This Row],[Quantity]]),AVERAGEIF(E:E,Sales_Fact[[#This Row],[Store_ID]],F:F),Sales_Fact[[#This Row],[Quantity]])</f>
        <v>4</v>
      </c>
      <c r="H1222">
        <v>450.83</v>
      </c>
      <c r="I1222">
        <v>0.24</v>
      </c>
      <c r="J1222" t="s">
        <v>1824</v>
      </c>
      <c r="K1222" s="10">
        <v>1370.5232000000001</v>
      </c>
      <c r="L1222" s="12">
        <f>Sales_Fact[[#This Row],[Quantity New]]*Sales_Fact[[#This Row],[Unit_Price]]</f>
        <v>1803.32</v>
      </c>
      <c r="M1222" s="12">
        <f>Sales_Fact[[#This Row],[Quantity New*Unit Price]]-Sales_Fact[[#This Row],[Total_Amount]]</f>
        <v>432.79679999999985</v>
      </c>
      <c r="N1222" s="12">
        <f>Sales_Fact[[#This Row],[Actual Discount]]/Sales_Fact[[#This Row],[Quantity New*Unit Price]]</f>
        <v>0.23999999999999994</v>
      </c>
    </row>
    <row r="1223" spans="1:14" x14ac:dyDescent="0.3">
      <c r="A1223" t="s">
        <v>3047</v>
      </c>
      <c r="B1223" s="1">
        <v>45216</v>
      </c>
      <c r="C1223" t="s">
        <v>52</v>
      </c>
      <c r="D1223" t="s">
        <v>1652</v>
      </c>
      <c r="E1223" t="s">
        <v>1813</v>
      </c>
      <c r="F1223">
        <v>2</v>
      </c>
      <c r="G1223" s="4">
        <f>IF(ISBLANK(Sales_Fact[[#This Row],[Quantity]]),AVERAGEIF(E:E,Sales_Fact[[#This Row],[Store_ID]],F:F),Sales_Fact[[#This Row],[Quantity]])</f>
        <v>2</v>
      </c>
      <c r="H1223">
        <v>441.03</v>
      </c>
      <c r="I1223">
        <v>0.23</v>
      </c>
      <c r="J1223" t="s">
        <v>1829</v>
      </c>
      <c r="K1223" s="10">
        <v>679.18619999999999</v>
      </c>
      <c r="L1223" s="12">
        <f>Sales_Fact[[#This Row],[Quantity New]]*Sales_Fact[[#This Row],[Unit_Price]]</f>
        <v>882.06</v>
      </c>
      <c r="M1223" s="12">
        <f>Sales_Fact[[#This Row],[Quantity New*Unit Price]]-Sales_Fact[[#This Row],[Total_Amount]]</f>
        <v>202.87379999999996</v>
      </c>
      <c r="N1223" s="12">
        <f>Sales_Fact[[#This Row],[Actual Discount]]/Sales_Fact[[#This Row],[Quantity New*Unit Price]]</f>
        <v>0.22999999999999998</v>
      </c>
    </row>
    <row r="1224" spans="1:14" x14ac:dyDescent="0.3">
      <c r="A1224" t="s">
        <v>3048</v>
      </c>
      <c r="B1224" s="1">
        <v>45384</v>
      </c>
      <c r="C1224" t="s">
        <v>298</v>
      </c>
      <c r="D1224" t="s">
        <v>1598</v>
      </c>
      <c r="E1224" t="s">
        <v>1761</v>
      </c>
      <c r="F1224">
        <v>3</v>
      </c>
      <c r="G1224" s="4">
        <f>IF(ISBLANK(Sales_Fact[[#This Row],[Quantity]]),AVERAGEIF(E:E,Sales_Fact[[#This Row],[Store_ID]],F:F),Sales_Fact[[#This Row],[Quantity]])</f>
        <v>3</v>
      </c>
      <c r="H1224">
        <v>377.69</v>
      </c>
      <c r="I1224">
        <v>7.0000000000000007E-2</v>
      </c>
      <c r="J1224" t="s">
        <v>1826</v>
      </c>
      <c r="K1224" s="10">
        <v>1053.7551000000001</v>
      </c>
      <c r="L1224" s="12">
        <f>Sales_Fact[[#This Row],[Quantity New]]*Sales_Fact[[#This Row],[Unit_Price]]</f>
        <v>1133.07</v>
      </c>
      <c r="M1224" s="12">
        <f>Sales_Fact[[#This Row],[Quantity New*Unit Price]]-Sales_Fact[[#This Row],[Total_Amount]]</f>
        <v>79.314899999999852</v>
      </c>
      <c r="N1224" s="12">
        <f>Sales_Fact[[#This Row],[Actual Discount]]/Sales_Fact[[#This Row],[Quantity New*Unit Price]]</f>
        <v>6.9999999999999868E-2</v>
      </c>
    </row>
    <row r="1225" spans="1:14" x14ac:dyDescent="0.3">
      <c r="A1225" t="s">
        <v>3049</v>
      </c>
      <c r="B1225" s="1">
        <v>45416</v>
      </c>
      <c r="C1225" t="s">
        <v>535</v>
      </c>
      <c r="D1225" t="s">
        <v>1568</v>
      </c>
      <c r="E1225" t="s">
        <v>1779</v>
      </c>
      <c r="F1225">
        <v>1</v>
      </c>
      <c r="G1225" s="4">
        <f>IF(ISBLANK(Sales_Fact[[#This Row],[Quantity]]),AVERAGEIF(E:E,Sales_Fact[[#This Row],[Store_ID]],F:F),Sales_Fact[[#This Row],[Quantity]])</f>
        <v>1</v>
      </c>
      <c r="H1225">
        <v>457.33</v>
      </c>
      <c r="I1225">
        <v>0.27</v>
      </c>
      <c r="J1225" t="s">
        <v>1824</v>
      </c>
      <c r="K1225" s="10">
        <v>333.85090000000002</v>
      </c>
      <c r="L1225" s="12">
        <f>Sales_Fact[[#This Row],[Quantity New]]*Sales_Fact[[#This Row],[Unit_Price]]</f>
        <v>457.33</v>
      </c>
      <c r="M1225" s="12">
        <f>Sales_Fact[[#This Row],[Quantity New*Unit Price]]-Sales_Fact[[#This Row],[Total_Amount]]</f>
        <v>123.47909999999996</v>
      </c>
      <c r="N1225" s="12">
        <f>Sales_Fact[[#This Row],[Actual Discount]]/Sales_Fact[[#This Row],[Quantity New*Unit Price]]</f>
        <v>0.26999999999999991</v>
      </c>
    </row>
    <row r="1226" spans="1:14" x14ac:dyDescent="0.3">
      <c r="A1226" t="s">
        <v>3050</v>
      </c>
      <c r="B1226" s="1">
        <v>45880</v>
      </c>
      <c r="C1226" t="s">
        <v>782</v>
      </c>
      <c r="D1226" t="s">
        <v>1700</v>
      </c>
      <c r="E1226" t="s">
        <v>1776</v>
      </c>
      <c r="F1226">
        <v>4</v>
      </c>
      <c r="G1226" s="4">
        <f>IF(ISBLANK(Sales_Fact[[#This Row],[Quantity]]),AVERAGEIF(E:E,Sales_Fact[[#This Row],[Store_ID]],F:F),Sales_Fact[[#This Row],[Quantity]])</f>
        <v>4</v>
      </c>
      <c r="H1226">
        <v>218.01</v>
      </c>
      <c r="I1226">
        <v>0.06</v>
      </c>
      <c r="J1226" t="s">
        <v>1824</v>
      </c>
      <c r="K1226" s="10">
        <v>819.71759999999995</v>
      </c>
      <c r="L1226" s="12">
        <f>Sales_Fact[[#This Row],[Quantity New]]*Sales_Fact[[#This Row],[Unit_Price]]</f>
        <v>872.04</v>
      </c>
      <c r="M1226" s="12">
        <f>Sales_Fact[[#This Row],[Quantity New*Unit Price]]-Sales_Fact[[#This Row],[Total_Amount]]</f>
        <v>52.322400000000016</v>
      </c>
      <c r="N1226" s="12">
        <f>Sales_Fact[[#This Row],[Actual Discount]]/Sales_Fact[[#This Row],[Quantity New*Unit Price]]</f>
        <v>6.0000000000000019E-2</v>
      </c>
    </row>
    <row r="1227" spans="1:14" x14ac:dyDescent="0.3">
      <c r="A1227" t="s">
        <v>3051</v>
      </c>
      <c r="B1227" s="1">
        <v>45933</v>
      </c>
      <c r="C1227" t="s">
        <v>708</v>
      </c>
      <c r="D1227" t="s">
        <v>1732</v>
      </c>
      <c r="E1227" t="s">
        <v>1810</v>
      </c>
      <c r="F1227">
        <v>2</v>
      </c>
      <c r="G1227" s="4">
        <f>IF(ISBLANK(Sales_Fact[[#This Row],[Quantity]]),AVERAGEIF(E:E,Sales_Fact[[#This Row],[Store_ID]],F:F),Sales_Fact[[#This Row],[Quantity]])</f>
        <v>2</v>
      </c>
      <c r="H1227">
        <v>682.7</v>
      </c>
      <c r="I1227">
        <v>0.13</v>
      </c>
      <c r="J1227" t="s">
        <v>1824</v>
      </c>
      <c r="K1227" s="10">
        <v>1187.8979999999999</v>
      </c>
      <c r="L1227" s="12">
        <f>Sales_Fact[[#This Row],[Quantity New]]*Sales_Fact[[#This Row],[Unit_Price]]</f>
        <v>1365.4</v>
      </c>
      <c r="M1227" s="12">
        <f>Sales_Fact[[#This Row],[Quantity New*Unit Price]]-Sales_Fact[[#This Row],[Total_Amount]]</f>
        <v>177.50200000000018</v>
      </c>
      <c r="N1227" s="12">
        <f>Sales_Fact[[#This Row],[Actual Discount]]/Sales_Fact[[#This Row],[Quantity New*Unit Price]]</f>
        <v>0.13000000000000012</v>
      </c>
    </row>
    <row r="1228" spans="1:14" x14ac:dyDescent="0.3">
      <c r="A1228" t="s">
        <v>3052</v>
      </c>
      <c r="B1228" s="1">
        <v>45345</v>
      </c>
      <c r="C1228" t="s">
        <v>1017</v>
      </c>
      <c r="D1228" t="s">
        <v>1586</v>
      </c>
      <c r="E1228" t="s">
        <v>1810</v>
      </c>
      <c r="F1228">
        <v>3</v>
      </c>
      <c r="G1228" s="4">
        <f>IF(ISBLANK(Sales_Fact[[#This Row],[Quantity]]),AVERAGEIF(E:E,Sales_Fact[[#This Row],[Store_ID]],F:F),Sales_Fact[[#This Row],[Quantity]])</f>
        <v>3</v>
      </c>
      <c r="H1228">
        <v>726.97</v>
      </c>
      <c r="I1228">
        <v>0.04</v>
      </c>
      <c r="J1228" t="s">
        <v>1826</v>
      </c>
      <c r="K1228" s="10">
        <v>2093.6736000000001</v>
      </c>
      <c r="L1228" s="12">
        <f>Sales_Fact[[#This Row],[Quantity New]]*Sales_Fact[[#This Row],[Unit_Price]]</f>
        <v>2180.91</v>
      </c>
      <c r="M1228" s="12">
        <f>Sales_Fact[[#This Row],[Quantity New*Unit Price]]-Sales_Fact[[#This Row],[Total_Amount]]</f>
        <v>87.236399999999776</v>
      </c>
      <c r="N1228" s="12">
        <f>Sales_Fact[[#This Row],[Actual Discount]]/Sales_Fact[[#This Row],[Quantity New*Unit Price]]</f>
        <v>3.9999999999999897E-2</v>
      </c>
    </row>
    <row r="1229" spans="1:14" x14ac:dyDescent="0.3">
      <c r="A1229" t="s">
        <v>3053</v>
      </c>
      <c r="B1229" s="1">
        <v>45681</v>
      </c>
      <c r="C1229" t="s">
        <v>1269</v>
      </c>
      <c r="D1229" t="s">
        <v>1666</v>
      </c>
      <c r="E1229" t="s">
        <v>1786</v>
      </c>
      <c r="F1229">
        <v>2</v>
      </c>
      <c r="G1229" s="4">
        <f>IF(ISBLANK(Sales_Fact[[#This Row],[Quantity]]),AVERAGEIF(E:E,Sales_Fact[[#This Row],[Store_ID]],F:F),Sales_Fact[[#This Row],[Quantity]])</f>
        <v>2</v>
      </c>
      <c r="H1229">
        <v>107.97</v>
      </c>
      <c r="I1229">
        <v>0.06</v>
      </c>
      <c r="J1229" t="s">
        <v>1824</v>
      </c>
      <c r="K1229" s="10">
        <v>202.9836</v>
      </c>
      <c r="L1229" s="12">
        <f>Sales_Fact[[#This Row],[Quantity New]]*Sales_Fact[[#This Row],[Unit_Price]]</f>
        <v>215.94</v>
      </c>
      <c r="M1229" s="12">
        <f>Sales_Fact[[#This Row],[Quantity New*Unit Price]]-Sales_Fact[[#This Row],[Total_Amount]]</f>
        <v>12.956400000000002</v>
      </c>
      <c r="N1229" s="12">
        <f>Sales_Fact[[#This Row],[Actual Discount]]/Sales_Fact[[#This Row],[Quantity New*Unit Price]]</f>
        <v>6.0000000000000012E-2</v>
      </c>
    </row>
    <row r="1230" spans="1:14" x14ac:dyDescent="0.3">
      <c r="A1230" t="s">
        <v>3054</v>
      </c>
      <c r="B1230" s="1">
        <v>45785</v>
      </c>
      <c r="C1230" t="s">
        <v>40</v>
      </c>
      <c r="D1230" t="s">
        <v>1555</v>
      </c>
      <c r="E1230" t="s">
        <v>1799</v>
      </c>
      <c r="F1230">
        <v>1</v>
      </c>
      <c r="G1230" s="4">
        <f>IF(ISBLANK(Sales_Fact[[#This Row],[Quantity]]),AVERAGEIF(E:E,Sales_Fact[[#This Row],[Store_ID]],F:F),Sales_Fact[[#This Row],[Quantity]])</f>
        <v>1</v>
      </c>
      <c r="H1230">
        <v>38.880000000000003</v>
      </c>
      <c r="I1230">
        <v>0.16</v>
      </c>
      <c r="J1230" t="s">
        <v>1829</v>
      </c>
      <c r="K1230" s="10">
        <v>32.659199999999998</v>
      </c>
      <c r="L1230" s="12">
        <f>Sales_Fact[[#This Row],[Quantity New]]*Sales_Fact[[#This Row],[Unit_Price]]</f>
        <v>38.880000000000003</v>
      </c>
      <c r="M1230" s="12">
        <f>Sales_Fact[[#This Row],[Quantity New*Unit Price]]-Sales_Fact[[#This Row],[Total_Amount]]</f>
        <v>6.2208000000000041</v>
      </c>
      <c r="N1230" s="12">
        <f>Sales_Fact[[#This Row],[Actual Discount]]/Sales_Fact[[#This Row],[Quantity New*Unit Price]]</f>
        <v>0.16000000000000009</v>
      </c>
    </row>
    <row r="1231" spans="1:14" x14ac:dyDescent="0.3">
      <c r="A1231" t="s">
        <v>3055</v>
      </c>
      <c r="B1231" s="1">
        <v>45823</v>
      </c>
      <c r="C1231" t="s">
        <v>284</v>
      </c>
      <c r="D1231" t="s">
        <v>1580</v>
      </c>
      <c r="E1231" t="s">
        <v>1807</v>
      </c>
      <c r="F1231">
        <v>3</v>
      </c>
      <c r="G1231" s="4">
        <f>IF(ISBLANK(Sales_Fact[[#This Row],[Quantity]]),AVERAGEIF(E:E,Sales_Fact[[#This Row],[Store_ID]],F:F),Sales_Fact[[#This Row],[Quantity]])</f>
        <v>3</v>
      </c>
      <c r="H1231">
        <v>484.39</v>
      </c>
      <c r="I1231">
        <v>0.28999999999999998</v>
      </c>
      <c r="J1231" t="s">
        <v>1829</v>
      </c>
      <c r="K1231" s="10">
        <v>1031.7507000000001</v>
      </c>
      <c r="L1231" s="12">
        <f>Sales_Fact[[#This Row],[Quantity New]]*Sales_Fact[[#This Row],[Unit_Price]]</f>
        <v>1453.17</v>
      </c>
      <c r="M1231" s="12">
        <f>Sales_Fact[[#This Row],[Quantity New*Unit Price]]-Sales_Fact[[#This Row],[Total_Amount]]</f>
        <v>421.41930000000002</v>
      </c>
      <c r="N1231" s="12">
        <f>Sales_Fact[[#This Row],[Actual Discount]]/Sales_Fact[[#This Row],[Quantity New*Unit Price]]</f>
        <v>0.28999999999999998</v>
      </c>
    </row>
    <row r="1232" spans="1:14" x14ac:dyDescent="0.3">
      <c r="A1232" t="s">
        <v>3056</v>
      </c>
      <c r="B1232" s="1">
        <v>45572</v>
      </c>
      <c r="C1232" t="s">
        <v>82</v>
      </c>
      <c r="D1232" t="s">
        <v>1708</v>
      </c>
      <c r="E1232" t="s">
        <v>1801</v>
      </c>
      <c r="F1232">
        <v>2</v>
      </c>
      <c r="G1232" s="4">
        <f>IF(ISBLANK(Sales_Fact[[#This Row],[Quantity]]),AVERAGEIF(E:E,Sales_Fact[[#This Row],[Store_ID]],F:F),Sales_Fact[[#This Row],[Quantity]])</f>
        <v>2</v>
      </c>
      <c r="H1232">
        <v>949.3</v>
      </c>
      <c r="I1232">
        <v>0.08</v>
      </c>
      <c r="J1232" t="s">
        <v>1829</v>
      </c>
      <c r="K1232" s="10">
        <v>1746.712</v>
      </c>
      <c r="L1232" s="12">
        <f>Sales_Fact[[#This Row],[Quantity New]]*Sales_Fact[[#This Row],[Unit_Price]]</f>
        <v>1898.6</v>
      </c>
      <c r="M1232" s="12">
        <f>Sales_Fact[[#This Row],[Quantity New*Unit Price]]-Sales_Fact[[#This Row],[Total_Amount]]</f>
        <v>151.88799999999992</v>
      </c>
      <c r="N1232" s="12">
        <f>Sales_Fact[[#This Row],[Actual Discount]]/Sales_Fact[[#This Row],[Quantity New*Unit Price]]</f>
        <v>7.999999999999996E-2</v>
      </c>
    </row>
    <row r="1233" spans="1:14" x14ac:dyDescent="0.3">
      <c r="A1233" t="s">
        <v>3057</v>
      </c>
      <c r="B1233" s="1">
        <v>45259</v>
      </c>
      <c r="C1233" t="s">
        <v>1343</v>
      </c>
      <c r="D1233" t="s">
        <v>1690</v>
      </c>
      <c r="E1233" t="s">
        <v>1776</v>
      </c>
      <c r="F1233">
        <v>3</v>
      </c>
      <c r="G1233" s="4">
        <f>IF(ISBLANK(Sales_Fact[[#This Row],[Quantity]]),AVERAGEIF(E:E,Sales_Fact[[#This Row],[Store_ID]],F:F),Sales_Fact[[#This Row],[Quantity]])</f>
        <v>3</v>
      </c>
      <c r="H1233">
        <v>664.75</v>
      </c>
      <c r="I1233">
        <v>0.12</v>
      </c>
      <c r="J1233" t="s">
        <v>1824</v>
      </c>
      <c r="K1233" s="10">
        <v>1754.94</v>
      </c>
      <c r="L1233" s="12">
        <f>Sales_Fact[[#This Row],[Quantity New]]*Sales_Fact[[#This Row],[Unit_Price]]</f>
        <v>1994.25</v>
      </c>
      <c r="M1233" s="12">
        <f>Sales_Fact[[#This Row],[Quantity New*Unit Price]]-Sales_Fact[[#This Row],[Total_Amount]]</f>
        <v>239.30999999999995</v>
      </c>
      <c r="N1233" s="12">
        <f>Sales_Fact[[#This Row],[Actual Discount]]/Sales_Fact[[#This Row],[Quantity New*Unit Price]]</f>
        <v>0.11999999999999997</v>
      </c>
    </row>
    <row r="1234" spans="1:14" x14ac:dyDescent="0.3">
      <c r="A1234" t="s">
        <v>3058</v>
      </c>
      <c r="B1234" s="1">
        <v>45740</v>
      </c>
      <c r="C1234" t="s">
        <v>896</v>
      </c>
      <c r="D1234" t="s">
        <v>1688</v>
      </c>
      <c r="E1234" t="s">
        <v>1807</v>
      </c>
      <c r="F1234">
        <v>3</v>
      </c>
      <c r="G1234" s="4">
        <f>IF(ISBLANK(Sales_Fact[[#This Row],[Quantity]]),AVERAGEIF(E:E,Sales_Fact[[#This Row],[Store_ID]],F:F),Sales_Fact[[#This Row],[Quantity]])</f>
        <v>3</v>
      </c>
      <c r="H1234">
        <v>190.04</v>
      </c>
      <c r="I1234">
        <v>7.0000000000000007E-2</v>
      </c>
      <c r="J1234" t="s">
        <v>1826</v>
      </c>
      <c r="K1234" s="10">
        <v>530.21159999999998</v>
      </c>
      <c r="L1234" s="12">
        <f>Sales_Fact[[#This Row],[Quantity New]]*Sales_Fact[[#This Row],[Unit_Price]]</f>
        <v>570.12</v>
      </c>
      <c r="M1234" s="12">
        <f>Sales_Fact[[#This Row],[Quantity New*Unit Price]]-Sales_Fact[[#This Row],[Total_Amount]]</f>
        <v>39.908400000000029</v>
      </c>
      <c r="N1234" s="12">
        <f>Sales_Fact[[#This Row],[Actual Discount]]/Sales_Fact[[#This Row],[Quantity New*Unit Price]]</f>
        <v>7.0000000000000048E-2</v>
      </c>
    </row>
    <row r="1235" spans="1:14" x14ac:dyDescent="0.3">
      <c r="A1235" t="s">
        <v>3059</v>
      </c>
      <c r="B1235" s="1">
        <v>45869</v>
      </c>
      <c r="C1235" t="s">
        <v>881</v>
      </c>
      <c r="D1235" t="s">
        <v>1560</v>
      </c>
      <c r="E1235" t="s">
        <v>1801</v>
      </c>
      <c r="F1235">
        <v>3</v>
      </c>
      <c r="G1235" s="4">
        <f>IF(ISBLANK(Sales_Fact[[#This Row],[Quantity]]),AVERAGEIF(E:E,Sales_Fact[[#This Row],[Store_ID]],F:F),Sales_Fact[[#This Row],[Quantity]])</f>
        <v>3</v>
      </c>
      <c r="H1235">
        <v>754.02</v>
      </c>
      <c r="I1235">
        <v>0.1</v>
      </c>
      <c r="J1235" t="s">
        <v>1829</v>
      </c>
      <c r="K1235" s="10">
        <v>2035.854</v>
      </c>
      <c r="L1235" s="12">
        <f>Sales_Fact[[#This Row],[Quantity New]]*Sales_Fact[[#This Row],[Unit_Price]]</f>
        <v>2262.06</v>
      </c>
      <c r="M1235" s="12">
        <f>Sales_Fact[[#This Row],[Quantity New*Unit Price]]-Sales_Fact[[#This Row],[Total_Amount]]</f>
        <v>226.2059999999999</v>
      </c>
      <c r="N1235" s="12">
        <f>Sales_Fact[[#This Row],[Actual Discount]]/Sales_Fact[[#This Row],[Quantity New*Unit Price]]</f>
        <v>9.9999999999999964E-2</v>
      </c>
    </row>
    <row r="1236" spans="1:14" x14ac:dyDescent="0.3">
      <c r="A1236" t="s">
        <v>3060</v>
      </c>
      <c r="B1236" s="1">
        <v>45526</v>
      </c>
      <c r="C1236" t="s">
        <v>1199</v>
      </c>
      <c r="D1236" t="s">
        <v>1616</v>
      </c>
      <c r="E1236" t="s">
        <v>1794</v>
      </c>
      <c r="F1236">
        <v>4</v>
      </c>
      <c r="G1236" s="4">
        <f>IF(ISBLANK(Sales_Fact[[#This Row],[Quantity]]),AVERAGEIF(E:E,Sales_Fact[[#This Row],[Store_ID]],F:F),Sales_Fact[[#This Row],[Quantity]])</f>
        <v>4</v>
      </c>
      <c r="H1236">
        <v>94.13</v>
      </c>
      <c r="I1236">
        <v>0.04</v>
      </c>
      <c r="J1236" t="s">
        <v>1829</v>
      </c>
      <c r="K1236" s="10">
        <v>361.45920000000001</v>
      </c>
      <c r="L1236" s="12">
        <f>Sales_Fact[[#This Row],[Quantity New]]*Sales_Fact[[#This Row],[Unit_Price]]</f>
        <v>376.52</v>
      </c>
      <c r="M1236" s="12">
        <f>Sales_Fact[[#This Row],[Quantity New*Unit Price]]-Sales_Fact[[#This Row],[Total_Amount]]</f>
        <v>15.060799999999972</v>
      </c>
      <c r="N1236" s="12">
        <f>Sales_Fact[[#This Row],[Actual Discount]]/Sales_Fact[[#This Row],[Quantity New*Unit Price]]</f>
        <v>3.9999999999999925E-2</v>
      </c>
    </row>
    <row r="1237" spans="1:14" x14ac:dyDescent="0.3">
      <c r="A1237" t="s">
        <v>3061</v>
      </c>
      <c r="B1237" s="1">
        <v>45489</v>
      </c>
      <c r="C1237" t="s">
        <v>1443</v>
      </c>
      <c r="D1237" t="s">
        <v>1546</v>
      </c>
      <c r="E1237" t="s">
        <v>1801</v>
      </c>
      <c r="F1237">
        <v>3</v>
      </c>
      <c r="G1237" s="4">
        <f>IF(ISBLANK(Sales_Fact[[#This Row],[Quantity]]),AVERAGEIF(E:E,Sales_Fact[[#This Row],[Store_ID]],F:F),Sales_Fact[[#This Row],[Quantity]])</f>
        <v>3</v>
      </c>
      <c r="H1237">
        <v>402.3</v>
      </c>
      <c r="I1237">
        <v>0.21</v>
      </c>
      <c r="J1237" t="s">
        <v>1826</v>
      </c>
      <c r="K1237" s="10">
        <v>953.45100000000014</v>
      </c>
      <c r="L1237" s="12">
        <f>Sales_Fact[[#This Row],[Quantity New]]*Sales_Fact[[#This Row],[Unit_Price]]</f>
        <v>1206.9000000000001</v>
      </c>
      <c r="M1237" s="12">
        <f>Sales_Fact[[#This Row],[Quantity New*Unit Price]]-Sales_Fact[[#This Row],[Total_Amount]]</f>
        <v>253.44899999999996</v>
      </c>
      <c r="N1237" s="12">
        <f>Sales_Fact[[#This Row],[Actual Discount]]/Sales_Fact[[#This Row],[Quantity New*Unit Price]]</f>
        <v>0.20999999999999994</v>
      </c>
    </row>
    <row r="1238" spans="1:14" x14ac:dyDescent="0.3">
      <c r="A1238" t="s">
        <v>3062</v>
      </c>
      <c r="B1238" s="1">
        <v>45908</v>
      </c>
      <c r="C1238" t="s">
        <v>767</v>
      </c>
      <c r="D1238" t="s">
        <v>1720</v>
      </c>
      <c r="E1238" t="s">
        <v>1779</v>
      </c>
      <c r="F1238">
        <v>1</v>
      </c>
      <c r="G1238" s="4">
        <f>IF(ISBLANK(Sales_Fact[[#This Row],[Quantity]]),AVERAGEIF(E:E,Sales_Fact[[#This Row],[Store_ID]],F:F),Sales_Fact[[#This Row],[Quantity]])</f>
        <v>1</v>
      </c>
      <c r="H1238">
        <v>729.05</v>
      </c>
      <c r="I1238">
        <v>0.06</v>
      </c>
      <c r="J1238" t="s">
        <v>1829</v>
      </c>
      <c r="K1238" s="10">
        <v>685.3069999999999</v>
      </c>
      <c r="L1238" s="12">
        <f>Sales_Fact[[#This Row],[Quantity New]]*Sales_Fact[[#This Row],[Unit_Price]]</f>
        <v>729.05</v>
      </c>
      <c r="M1238" s="12">
        <f>Sales_Fact[[#This Row],[Quantity New*Unit Price]]-Sales_Fact[[#This Row],[Total_Amount]]</f>
        <v>43.743000000000052</v>
      </c>
      <c r="N1238" s="12">
        <f>Sales_Fact[[#This Row],[Actual Discount]]/Sales_Fact[[#This Row],[Quantity New*Unit Price]]</f>
        <v>6.0000000000000074E-2</v>
      </c>
    </row>
    <row r="1239" spans="1:14" x14ac:dyDescent="0.3">
      <c r="A1239" t="s">
        <v>3063</v>
      </c>
      <c r="B1239" s="1">
        <v>45912</v>
      </c>
      <c r="C1239" t="s">
        <v>458</v>
      </c>
      <c r="D1239" t="s">
        <v>1728</v>
      </c>
      <c r="E1239" t="s">
        <v>1797</v>
      </c>
      <c r="F1239">
        <v>1</v>
      </c>
      <c r="G1239" s="4">
        <f>IF(ISBLANK(Sales_Fact[[#This Row],[Quantity]]),AVERAGEIF(E:E,Sales_Fact[[#This Row],[Store_ID]],F:F),Sales_Fact[[#This Row],[Quantity]])</f>
        <v>1</v>
      </c>
      <c r="H1239">
        <v>822.6</v>
      </c>
      <c r="I1239">
        <v>0.28999999999999998</v>
      </c>
      <c r="J1239" t="s">
        <v>1826</v>
      </c>
      <c r="K1239" s="10">
        <v>584.04599999999994</v>
      </c>
      <c r="L1239" s="12">
        <f>Sales_Fact[[#This Row],[Quantity New]]*Sales_Fact[[#This Row],[Unit_Price]]</f>
        <v>822.6</v>
      </c>
      <c r="M1239" s="12">
        <f>Sales_Fact[[#This Row],[Quantity New*Unit Price]]-Sales_Fact[[#This Row],[Total_Amount]]</f>
        <v>238.55400000000009</v>
      </c>
      <c r="N1239" s="12">
        <f>Sales_Fact[[#This Row],[Actual Discount]]/Sales_Fact[[#This Row],[Quantity New*Unit Price]]</f>
        <v>0.29000000000000009</v>
      </c>
    </row>
    <row r="1240" spans="1:14" x14ac:dyDescent="0.3">
      <c r="A1240" t="s">
        <v>3064</v>
      </c>
      <c r="B1240" s="1">
        <v>45771</v>
      </c>
      <c r="C1240" t="s">
        <v>634</v>
      </c>
      <c r="D1240" t="s">
        <v>1714</v>
      </c>
      <c r="E1240" t="s">
        <v>1782</v>
      </c>
      <c r="F1240">
        <v>2</v>
      </c>
      <c r="G1240" s="4">
        <f>IF(ISBLANK(Sales_Fact[[#This Row],[Quantity]]),AVERAGEIF(E:E,Sales_Fact[[#This Row],[Store_ID]],F:F),Sales_Fact[[#This Row],[Quantity]])</f>
        <v>2</v>
      </c>
      <c r="H1240">
        <v>327.25</v>
      </c>
      <c r="I1240">
        <v>0.19</v>
      </c>
      <c r="J1240" t="s">
        <v>1826</v>
      </c>
      <c r="K1240" s="10">
        <v>530.14499999999998</v>
      </c>
      <c r="L1240" s="12">
        <f>Sales_Fact[[#This Row],[Quantity New]]*Sales_Fact[[#This Row],[Unit_Price]]</f>
        <v>654.5</v>
      </c>
      <c r="M1240" s="12">
        <f>Sales_Fact[[#This Row],[Quantity New*Unit Price]]-Sales_Fact[[#This Row],[Total_Amount]]</f>
        <v>124.35500000000002</v>
      </c>
      <c r="N1240" s="12">
        <f>Sales_Fact[[#This Row],[Actual Discount]]/Sales_Fact[[#This Row],[Quantity New*Unit Price]]</f>
        <v>0.19000000000000003</v>
      </c>
    </row>
    <row r="1241" spans="1:14" x14ac:dyDescent="0.3">
      <c r="A1241" t="s">
        <v>3065</v>
      </c>
      <c r="B1241" s="1">
        <v>45619</v>
      </c>
      <c r="C1241" t="s">
        <v>304</v>
      </c>
      <c r="D1241" t="s">
        <v>1688</v>
      </c>
      <c r="E1241" t="s">
        <v>1786</v>
      </c>
      <c r="F1241">
        <v>4</v>
      </c>
      <c r="G1241" s="4">
        <f>IF(ISBLANK(Sales_Fact[[#This Row],[Quantity]]),AVERAGEIF(E:E,Sales_Fact[[#This Row],[Store_ID]],F:F),Sales_Fact[[#This Row],[Quantity]])</f>
        <v>4</v>
      </c>
      <c r="H1241">
        <v>930.38</v>
      </c>
      <c r="I1241">
        <v>0</v>
      </c>
      <c r="J1241" t="s">
        <v>1829</v>
      </c>
      <c r="K1241" s="10">
        <v>3721.52</v>
      </c>
      <c r="L1241" s="12">
        <f>Sales_Fact[[#This Row],[Quantity New]]*Sales_Fact[[#This Row],[Unit_Price]]</f>
        <v>3721.52</v>
      </c>
      <c r="M1241" s="12">
        <f>Sales_Fact[[#This Row],[Quantity New*Unit Price]]-Sales_Fact[[#This Row],[Total_Amount]]</f>
        <v>0</v>
      </c>
      <c r="N1241" s="12">
        <f>Sales_Fact[[#This Row],[Actual Discount]]/Sales_Fact[[#This Row],[Quantity New*Unit Price]]</f>
        <v>0</v>
      </c>
    </row>
    <row r="1242" spans="1:14" x14ac:dyDescent="0.3">
      <c r="A1242" t="s">
        <v>3066</v>
      </c>
      <c r="B1242" s="1">
        <v>45394</v>
      </c>
      <c r="C1242" t="s">
        <v>487</v>
      </c>
      <c r="D1242" t="s">
        <v>1602</v>
      </c>
      <c r="E1242" t="s">
        <v>1773</v>
      </c>
      <c r="F1242">
        <v>2</v>
      </c>
      <c r="G1242" s="4">
        <f>IF(ISBLANK(Sales_Fact[[#This Row],[Quantity]]),AVERAGEIF(E:E,Sales_Fact[[#This Row],[Store_ID]],F:F),Sales_Fact[[#This Row],[Quantity]])</f>
        <v>2</v>
      </c>
      <c r="H1242">
        <v>437.84</v>
      </c>
      <c r="I1242">
        <v>0.24</v>
      </c>
      <c r="J1242" t="s">
        <v>1824</v>
      </c>
      <c r="K1242" s="10">
        <v>665.51679999999999</v>
      </c>
      <c r="L1242" s="12">
        <f>Sales_Fact[[#This Row],[Quantity New]]*Sales_Fact[[#This Row],[Unit_Price]]</f>
        <v>875.68</v>
      </c>
      <c r="M1242" s="12">
        <f>Sales_Fact[[#This Row],[Quantity New*Unit Price]]-Sales_Fact[[#This Row],[Total_Amount]]</f>
        <v>210.16319999999996</v>
      </c>
      <c r="N1242" s="12">
        <f>Sales_Fact[[#This Row],[Actual Discount]]/Sales_Fact[[#This Row],[Quantity New*Unit Price]]</f>
        <v>0.23999999999999996</v>
      </c>
    </row>
    <row r="1243" spans="1:14" x14ac:dyDescent="0.3">
      <c r="A1243" t="s">
        <v>3067</v>
      </c>
      <c r="B1243" s="1">
        <v>45786</v>
      </c>
      <c r="C1243" t="s">
        <v>258</v>
      </c>
      <c r="D1243" t="s">
        <v>1580</v>
      </c>
      <c r="E1243" t="s">
        <v>1804</v>
      </c>
      <c r="F1243">
        <v>2</v>
      </c>
      <c r="G1243" s="4">
        <f>IF(ISBLANK(Sales_Fact[[#This Row],[Quantity]]),AVERAGEIF(E:E,Sales_Fact[[#This Row],[Store_ID]],F:F),Sales_Fact[[#This Row],[Quantity]])</f>
        <v>2</v>
      </c>
      <c r="H1243">
        <v>126.02</v>
      </c>
      <c r="I1243">
        <v>0.09</v>
      </c>
      <c r="J1243" t="s">
        <v>1829</v>
      </c>
      <c r="K1243" s="10">
        <v>229.35640000000001</v>
      </c>
      <c r="L1243" s="12">
        <f>Sales_Fact[[#This Row],[Quantity New]]*Sales_Fact[[#This Row],[Unit_Price]]</f>
        <v>252.04</v>
      </c>
      <c r="M1243" s="12">
        <f>Sales_Fact[[#This Row],[Quantity New*Unit Price]]-Sales_Fact[[#This Row],[Total_Amount]]</f>
        <v>22.683599999999984</v>
      </c>
      <c r="N1243" s="12">
        <f>Sales_Fact[[#This Row],[Actual Discount]]/Sales_Fact[[#This Row],[Quantity New*Unit Price]]</f>
        <v>8.9999999999999941E-2</v>
      </c>
    </row>
    <row r="1244" spans="1:14" x14ac:dyDescent="0.3">
      <c r="A1244" t="s">
        <v>3068</v>
      </c>
      <c r="B1244" s="1">
        <v>45692</v>
      </c>
      <c r="C1244" t="s">
        <v>1355</v>
      </c>
      <c r="D1244" t="s">
        <v>1714</v>
      </c>
      <c r="E1244" t="s">
        <v>1801</v>
      </c>
      <c r="F1244">
        <v>1</v>
      </c>
      <c r="G1244" s="4">
        <f>IF(ISBLANK(Sales_Fact[[#This Row],[Quantity]]),AVERAGEIF(E:E,Sales_Fact[[#This Row],[Store_ID]],F:F),Sales_Fact[[#This Row],[Quantity]])</f>
        <v>1</v>
      </c>
      <c r="H1244">
        <v>860.84</v>
      </c>
      <c r="I1244">
        <v>7.0000000000000007E-2</v>
      </c>
      <c r="J1244" t="s">
        <v>1826</v>
      </c>
      <c r="K1244" s="10">
        <v>800.58119999999997</v>
      </c>
      <c r="L1244" s="12">
        <f>Sales_Fact[[#This Row],[Quantity New]]*Sales_Fact[[#This Row],[Unit_Price]]</f>
        <v>860.84</v>
      </c>
      <c r="M1244" s="12">
        <f>Sales_Fact[[#This Row],[Quantity New*Unit Price]]-Sales_Fact[[#This Row],[Total_Amount]]</f>
        <v>60.258800000000065</v>
      </c>
      <c r="N1244" s="12">
        <f>Sales_Fact[[#This Row],[Actual Discount]]/Sales_Fact[[#This Row],[Quantity New*Unit Price]]</f>
        <v>7.0000000000000076E-2</v>
      </c>
    </row>
    <row r="1245" spans="1:14" x14ac:dyDescent="0.3">
      <c r="A1245" t="s">
        <v>3069</v>
      </c>
      <c r="B1245" s="1">
        <v>45677</v>
      </c>
      <c r="C1245" t="s">
        <v>335</v>
      </c>
      <c r="D1245" t="s">
        <v>1644</v>
      </c>
      <c r="E1245" t="s">
        <v>1797</v>
      </c>
      <c r="F1245">
        <v>1</v>
      </c>
      <c r="G1245" s="4">
        <f>IF(ISBLANK(Sales_Fact[[#This Row],[Quantity]]),AVERAGEIF(E:E,Sales_Fact[[#This Row],[Store_ID]],F:F),Sales_Fact[[#This Row],[Quantity]])</f>
        <v>1</v>
      </c>
      <c r="H1245">
        <v>161.80000000000001</v>
      </c>
      <c r="I1245">
        <v>0.24</v>
      </c>
      <c r="J1245" t="s">
        <v>1826</v>
      </c>
      <c r="K1245" s="10">
        <v>122.968</v>
      </c>
      <c r="L1245" s="12">
        <f>Sales_Fact[[#This Row],[Quantity New]]*Sales_Fact[[#This Row],[Unit_Price]]</f>
        <v>161.80000000000001</v>
      </c>
      <c r="M1245" s="12">
        <f>Sales_Fact[[#This Row],[Quantity New*Unit Price]]-Sales_Fact[[#This Row],[Total_Amount]]</f>
        <v>38.832000000000008</v>
      </c>
      <c r="N1245" s="12">
        <f>Sales_Fact[[#This Row],[Actual Discount]]/Sales_Fact[[#This Row],[Quantity New*Unit Price]]</f>
        <v>0.24000000000000002</v>
      </c>
    </row>
    <row r="1246" spans="1:14" x14ac:dyDescent="0.3">
      <c r="A1246" t="s">
        <v>3070</v>
      </c>
      <c r="B1246" s="1">
        <v>45669</v>
      </c>
      <c r="C1246" t="s">
        <v>1202</v>
      </c>
      <c r="D1246" t="s">
        <v>1624</v>
      </c>
      <c r="E1246" t="s">
        <v>1807</v>
      </c>
      <c r="F1246">
        <v>4</v>
      </c>
      <c r="G1246" s="4">
        <f>IF(ISBLANK(Sales_Fact[[#This Row],[Quantity]]),AVERAGEIF(E:E,Sales_Fact[[#This Row],[Store_ID]],F:F),Sales_Fact[[#This Row],[Quantity]])</f>
        <v>4</v>
      </c>
      <c r="H1246">
        <v>347.82</v>
      </c>
      <c r="I1246">
        <v>0.02</v>
      </c>
      <c r="J1246" t="s">
        <v>1829</v>
      </c>
      <c r="K1246" s="10">
        <v>1363.4544000000001</v>
      </c>
      <c r="L1246" s="12">
        <f>Sales_Fact[[#This Row],[Quantity New]]*Sales_Fact[[#This Row],[Unit_Price]]</f>
        <v>1391.28</v>
      </c>
      <c r="M1246" s="12">
        <f>Sales_Fact[[#This Row],[Quantity New*Unit Price]]-Sales_Fact[[#This Row],[Total_Amount]]</f>
        <v>27.825599999999895</v>
      </c>
      <c r="N1246" s="12">
        <f>Sales_Fact[[#This Row],[Actual Discount]]/Sales_Fact[[#This Row],[Quantity New*Unit Price]]</f>
        <v>1.9999999999999924E-2</v>
      </c>
    </row>
    <row r="1247" spans="1:14" x14ac:dyDescent="0.3">
      <c r="A1247" t="s">
        <v>3071</v>
      </c>
      <c r="B1247" s="1">
        <v>45299</v>
      </c>
      <c r="C1247" t="s">
        <v>1400</v>
      </c>
      <c r="D1247" t="s">
        <v>1718</v>
      </c>
      <c r="E1247" t="s">
        <v>1804</v>
      </c>
      <c r="F1247">
        <v>3</v>
      </c>
      <c r="G1247" s="4">
        <f>IF(ISBLANK(Sales_Fact[[#This Row],[Quantity]]),AVERAGEIF(E:E,Sales_Fact[[#This Row],[Store_ID]],F:F),Sales_Fact[[#This Row],[Quantity]])</f>
        <v>3</v>
      </c>
      <c r="H1247">
        <v>416.44</v>
      </c>
      <c r="I1247">
        <v>0.27</v>
      </c>
      <c r="J1247" t="s">
        <v>1824</v>
      </c>
      <c r="K1247" s="10">
        <v>912.00359999999989</v>
      </c>
      <c r="L1247" s="12">
        <f>Sales_Fact[[#This Row],[Quantity New]]*Sales_Fact[[#This Row],[Unit_Price]]</f>
        <v>1249.32</v>
      </c>
      <c r="M1247" s="12">
        <f>Sales_Fact[[#This Row],[Quantity New*Unit Price]]-Sales_Fact[[#This Row],[Total_Amount]]</f>
        <v>337.31640000000004</v>
      </c>
      <c r="N1247" s="12">
        <f>Sales_Fact[[#This Row],[Actual Discount]]/Sales_Fact[[#This Row],[Quantity New*Unit Price]]</f>
        <v>0.27000000000000007</v>
      </c>
    </row>
    <row r="1248" spans="1:14" x14ac:dyDescent="0.3">
      <c r="A1248" t="s">
        <v>3072</v>
      </c>
      <c r="B1248" s="1">
        <v>45893</v>
      </c>
      <c r="C1248" t="s">
        <v>32</v>
      </c>
      <c r="D1248" t="s">
        <v>1672</v>
      </c>
      <c r="E1248" t="s">
        <v>1752</v>
      </c>
      <c r="F1248">
        <v>1</v>
      </c>
      <c r="G1248" s="4">
        <f>IF(ISBLANK(Sales_Fact[[#This Row],[Quantity]]),AVERAGEIF(E:E,Sales_Fact[[#This Row],[Store_ID]],F:F),Sales_Fact[[#This Row],[Quantity]])</f>
        <v>1</v>
      </c>
      <c r="H1248">
        <v>147.96</v>
      </c>
      <c r="I1248">
        <v>0.24</v>
      </c>
      <c r="J1248" t="s">
        <v>1829</v>
      </c>
      <c r="K1248" s="10">
        <v>112.4496</v>
      </c>
      <c r="L1248" s="12">
        <f>Sales_Fact[[#This Row],[Quantity New]]*Sales_Fact[[#This Row],[Unit_Price]]</f>
        <v>147.96</v>
      </c>
      <c r="M1248" s="12">
        <f>Sales_Fact[[#This Row],[Quantity New*Unit Price]]-Sales_Fact[[#This Row],[Total_Amount]]</f>
        <v>35.510400000000004</v>
      </c>
      <c r="N1248" s="12">
        <f>Sales_Fact[[#This Row],[Actual Discount]]/Sales_Fact[[#This Row],[Quantity New*Unit Price]]</f>
        <v>0.24000000000000002</v>
      </c>
    </row>
    <row r="1249" spans="1:14" x14ac:dyDescent="0.3">
      <c r="A1249" t="s">
        <v>3073</v>
      </c>
      <c r="B1249" s="1">
        <v>45560</v>
      </c>
      <c r="C1249" t="s">
        <v>1377</v>
      </c>
      <c r="D1249" t="s">
        <v>1584</v>
      </c>
      <c r="E1249" t="s">
        <v>1782</v>
      </c>
      <c r="F1249">
        <v>3</v>
      </c>
      <c r="G1249" s="4">
        <f>IF(ISBLANK(Sales_Fact[[#This Row],[Quantity]]),AVERAGEIF(E:E,Sales_Fact[[#This Row],[Store_ID]],F:F),Sales_Fact[[#This Row],[Quantity]])</f>
        <v>3</v>
      </c>
      <c r="H1249">
        <v>550.26</v>
      </c>
      <c r="I1249">
        <v>0.22</v>
      </c>
      <c r="J1249" t="s">
        <v>1824</v>
      </c>
      <c r="K1249" s="10">
        <v>1287.6084000000001</v>
      </c>
      <c r="L1249" s="12">
        <f>Sales_Fact[[#This Row],[Quantity New]]*Sales_Fact[[#This Row],[Unit_Price]]</f>
        <v>1650.78</v>
      </c>
      <c r="M1249" s="12">
        <f>Sales_Fact[[#This Row],[Quantity New*Unit Price]]-Sales_Fact[[#This Row],[Total_Amount]]</f>
        <v>363.1715999999999</v>
      </c>
      <c r="N1249" s="12">
        <f>Sales_Fact[[#This Row],[Actual Discount]]/Sales_Fact[[#This Row],[Quantity New*Unit Price]]</f>
        <v>0.21999999999999995</v>
      </c>
    </row>
    <row r="1250" spans="1:14" x14ac:dyDescent="0.3">
      <c r="A1250" t="s">
        <v>3074</v>
      </c>
      <c r="B1250" s="1">
        <v>45267</v>
      </c>
      <c r="C1250" t="s">
        <v>1160</v>
      </c>
      <c r="D1250" t="s">
        <v>1742</v>
      </c>
      <c r="E1250" t="s">
        <v>1779</v>
      </c>
      <c r="F1250">
        <v>4</v>
      </c>
      <c r="G1250" s="4">
        <f>IF(ISBLANK(Sales_Fact[[#This Row],[Quantity]]),AVERAGEIF(E:E,Sales_Fact[[#This Row],[Store_ID]],F:F),Sales_Fact[[#This Row],[Quantity]])</f>
        <v>4</v>
      </c>
      <c r="H1250">
        <v>938.21</v>
      </c>
      <c r="I1250">
        <v>0.04</v>
      </c>
      <c r="J1250" t="s">
        <v>1826</v>
      </c>
      <c r="K1250" s="10">
        <v>3602.7264</v>
      </c>
      <c r="L1250" s="12">
        <f>Sales_Fact[[#This Row],[Quantity New]]*Sales_Fact[[#This Row],[Unit_Price]]</f>
        <v>3752.84</v>
      </c>
      <c r="M1250" s="12">
        <f>Sales_Fact[[#This Row],[Quantity New*Unit Price]]-Sales_Fact[[#This Row],[Total_Amount]]</f>
        <v>150.11360000000013</v>
      </c>
      <c r="N1250" s="12">
        <f>Sales_Fact[[#This Row],[Actual Discount]]/Sales_Fact[[#This Row],[Quantity New*Unit Price]]</f>
        <v>4.0000000000000036E-2</v>
      </c>
    </row>
    <row r="1251" spans="1:14" x14ac:dyDescent="0.3">
      <c r="A1251" t="s">
        <v>3075</v>
      </c>
      <c r="B1251" s="1">
        <v>45467</v>
      </c>
      <c r="C1251" t="s">
        <v>458</v>
      </c>
      <c r="D1251" t="s">
        <v>1736</v>
      </c>
      <c r="E1251" t="s">
        <v>1804</v>
      </c>
      <c r="F1251">
        <v>3</v>
      </c>
      <c r="G1251" s="4">
        <f>IF(ISBLANK(Sales_Fact[[#This Row],[Quantity]]),AVERAGEIF(E:E,Sales_Fact[[#This Row],[Store_ID]],F:F),Sales_Fact[[#This Row],[Quantity]])</f>
        <v>3</v>
      </c>
      <c r="H1251">
        <v>517.98</v>
      </c>
      <c r="I1251">
        <v>0.01</v>
      </c>
      <c r="J1251" t="s">
        <v>1826</v>
      </c>
      <c r="K1251" s="10">
        <v>1538.4005999999999</v>
      </c>
      <c r="L1251" s="12">
        <f>Sales_Fact[[#This Row],[Quantity New]]*Sales_Fact[[#This Row],[Unit_Price]]</f>
        <v>1553.94</v>
      </c>
      <c r="M1251" s="12">
        <f>Sales_Fact[[#This Row],[Quantity New*Unit Price]]-Sales_Fact[[#This Row],[Total_Amount]]</f>
        <v>15.539400000000114</v>
      </c>
      <c r="N1251" s="12">
        <f>Sales_Fact[[#This Row],[Actual Discount]]/Sales_Fact[[#This Row],[Quantity New*Unit Price]]</f>
        <v>1.0000000000000073E-2</v>
      </c>
    </row>
    <row r="1252" spans="1:14" x14ac:dyDescent="0.3">
      <c r="A1252" t="s">
        <v>3076</v>
      </c>
      <c r="B1252" s="1">
        <v>45847</v>
      </c>
      <c r="C1252" t="s">
        <v>144</v>
      </c>
      <c r="D1252" t="s">
        <v>1557</v>
      </c>
      <c r="E1252" t="s">
        <v>1782</v>
      </c>
      <c r="F1252">
        <v>1</v>
      </c>
      <c r="G1252" s="4">
        <f>IF(ISBLANK(Sales_Fact[[#This Row],[Quantity]]),AVERAGEIF(E:E,Sales_Fact[[#This Row],[Store_ID]],F:F),Sales_Fact[[#This Row],[Quantity]])</f>
        <v>1</v>
      </c>
      <c r="H1252">
        <v>98.27</v>
      </c>
      <c r="I1252">
        <v>0.16</v>
      </c>
      <c r="J1252" t="s">
        <v>1826</v>
      </c>
      <c r="K1252" s="10">
        <v>82.54679999999999</v>
      </c>
      <c r="L1252" s="12">
        <f>Sales_Fact[[#This Row],[Quantity New]]*Sales_Fact[[#This Row],[Unit_Price]]</f>
        <v>98.27</v>
      </c>
      <c r="M1252" s="12">
        <f>Sales_Fact[[#This Row],[Quantity New*Unit Price]]-Sales_Fact[[#This Row],[Total_Amount]]</f>
        <v>15.723200000000006</v>
      </c>
      <c r="N1252" s="12">
        <f>Sales_Fact[[#This Row],[Actual Discount]]/Sales_Fact[[#This Row],[Quantity New*Unit Price]]</f>
        <v>0.16000000000000006</v>
      </c>
    </row>
    <row r="1253" spans="1:14" x14ac:dyDescent="0.3">
      <c r="A1253" t="s">
        <v>3077</v>
      </c>
      <c r="B1253" s="1">
        <v>45480</v>
      </c>
      <c r="C1253" t="s">
        <v>803</v>
      </c>
      <c r="D1253" t="s">
        <v>1644</v>
      </c>
      <c r="E1253" t="s">
        <v>1792</v>
      </c>
      <c r="F1253">
        <v>2</v>
      </c>
      <c r="G1253" s="4">
        <f>IF(ISBLANK(Sales_Fact[[#This Row],[Quantity]]),AVERAGEIF(E:E,Sales_Fact[[#This Row],[Store_ID]],F:F),Sales_Fact[[#This Row],[Quantity]])</f>
        <v>2</v>
      </c>
      <c r="H1253">
        <v>875.2</v>
      </c>
      <c r="I1253">
        <v>0.19</v>
      </c>
      <c r="J1253" t="s">
        <v>1824</v>
      </c>
      <c r="K1253" s="10">
        <v>1417.8240000000001</v>
      </c>
      <c r="L1253" s="12">
        <f>Sales_Fact[[#This Row],[Quantity New]]*Sales_Fact[[#This Row],[Unit_Price]]</f>
        <v>1750.4</v>
      </c>
      <c r="M1253" s="12">
        <f>Sales_Fact[[#This Row],[Quantity New*Unit Price]]-Sales_Fact[[#This Row],[Total_Amount]]</f>
        <v>332.57600000000002</v>
      </c>
      <c r="N1253" s="12">
        <f>Sales_Fact[[#This Row],[Actual Discount]]/Sales_Fact[[#This Row],[Quantity New*Unit Price]]</f>
        <v>0.19</v>
      </c>
    </row>
    <row r="1254" spans="1:14" x14ac:dyDescent="0.3">
      <c r="A1254" t="s">
        <v>3078</v>
      </c>
      <c r="B1254" s="1">
        <v>45345</v>
      </c>
      <c r="C1254" t="s">
        <v>963</v>
      </c>
      <c r="D1254" t="s">
        <v>1720</v>
      </c>
      <c r="E1254" t="s">
        <v>1752</v>
      </c>
      <c r="F1254">
        <v>1</v>
      </c>
      <c r="G1254" s="4">
        <f>IF(ISBLANK(Sales_Fact[[#This Row],[Quantity]]),AVERAGEIF(E:E,Sales_Fact[[#This Row],[Store_ID]],F:F),Sales_Fact[[#This Row],[Quantity]])</f>
        <v>1</v>
      </c>
      <c r="H1254">
        <v>227.35</v>
      </c>
      <c r="I1254">
        <v>0.06</v>
      </c>
      <c r="J1254" t="s">
        <v>1829</v>
      </c>
      <c r="K1254" s="10">
        <v>213.709</v>
      </c>
      <c r="L1254" s="12">
        <f>Sales_Fact[[#This Row],[Quantity New]]*Sales_Fact[[#This Row],[Unit_Price]]</f>
        <v>227.35</v>
      </c>
      <c r="M1254" s="12">
        <f>Sales_Fact[[#This Row],[Quantity New*Unit Price]]-Sales_Fact[[#This Row],[Total_Amount]]</f>
        <v>13.640999999999991</v>
      </c>
      <c r="N1254" s="12">
        <f>Sales_Fact[[#This Row],[Actual Discount]]/Sales_Fact[[#This Row],[Quantity New*Unit Price]]</f>
        <v>5.9999999999999963E-2</v>
      </c>
    </row>
    <row r="1255" spans="1:14" x14ac:dyDescent="0.3">
      <c r="A1255" t="s">
        <v>3079</v>
      </c>
      <c r="B1255" s="1">
        <v>45235</v>
      </c>
      <c r="C1255" t="s">
        <v>684</v>
      </c>
      <c r="D1255" t="s">
        <v>1696</v>
      </c>
      <c r="E1255" t="s">
        <v>1757</v>
      </c>
      <c r="F1255">
        <v>1</v>
      </c>
      <c r="G1255" s="4">
        <f>IF(ISBLANK(Sales_Fact[[#This Row],[Quantity]]),AVERAGEIF(E:E,Sales_Fact[[#This Row],[Store_ID]],F:F),Sales_Fact[[#This Row],[Quantity]])</f>
        <v>1</v>
      </c>
      <c r="H1255">
        <v>842.46</v>
      </c>
      <c r="I1255">
        <v>0.05</v>
      </c>
      <c r="J1255" t="s">
        <v>1829</v>
      </c>
      <c r="K1255" s="10">
        <v>800.33699999999999</v>
      </c>
      <c r="L1255" s="12">
        <f>Sales_Fact[[#This Row],[Quantity New]]*Sales_Fact[[#This Row],[Unit_Price]]</f>
        <v>842.46</v>
      </c>
      <c r="M1255" s="12">
        <f>Sales_Fact[[#This Row],[Quantity New*Unit Price]]-Sales_Fact[[#This Row],[Total_Amount]]</f>
        <v>42.123000000000047</v>
      </c>
      <c r="N1255" s="12">
        <f>Sales_Fact[[#This Row],[Actual Discount]]/Sales_Fact[[#This Row],[Quantity New*Unit Price]]</f>
        <v>5.0000000000000051E-2</v>
      </c>
    </row>
    <row r="1256" spans="1:14" x14ac:dyDescent="0.3">
      <c r="A1256" t="s">
        <v>3080</v>
      </c>
      <c r="B1256" s="1">
        <v>45543</v>
      </c>
      <c r="C1256" t="s">
        <v>690</v>
      </c>
      <c r="D1256" t="s">
        <v>1620</v>
      </c>
      <c r="E1256" t="s">
        <v>1792</v>
      </c>
      <c r="F1256">
        <v>3</v>
      </c>
      <c r="G1256" s="4">
        <f>IF(ISBLANK(Sales_Fact[[#This Row],[Quantity]]),AVERAGEIF(E:E,Sales_Fact[[#This Row],[Store_ID]],F:F),Sales_Fact[[#This Row],[Quantity]])</f>
        <v>3</v>
      </c>
      <c r="H1256">
        <v>120.67</v>
      </c>
      <c r="I1256">
        <v>0.08</v>
      </c>
      <c r="J1256" t="s">
        <v>1829</v>
      </c>
      <c r="K1256" s="10">
        <v>333.04919999999998</v>
      </c>
      <c r="L1256" s="12">
        <f>Sales_Fact[[#This Row],[Quantity New]]*Sales_Fact[[#This Row],[Unit_Price]]</f>
        <v>362.01</v>
      </c>
      <c r="M1256" s="12">
        <f>Sales_Fact[[#This Row],[Quantity New*Unit Price]]-Sales_Fact[[#This Row],[Total_Amount]]</f>
        <v>28.960800000000006</v>
      </c>
      <c r="N1256" s="12">
        <f>Sales_Fact[[#This Row],[Actual Discount]]/Sales_Fact[[#This Row],[Quantity New*Unit Price]]</f>
        <v>8.0000000000000016E-2</v>
      </c>
    </row>
    <row r="1257" spans="1:14" x14ac:dyDescent="0.3">
      <c r="A1257" t="s">
        <v>3081</v>
      </c>
      <c r="B1257" s="1">
        <v>45402</v>
      </c>
      <c r="C1257" t="s">
        <v>1527</v>
      </c>
      <c r="D1257" t="s">
        <v>1588</v>
      </c>
      <c r="E1257" t="s">
        <v>1766</v>
      </c>
      <c r="F1257">
        <v>4</v>
      </c>
      <c r="G1257" s="4">
        <f>IF(ISBLANK(Sales_Fact[[#This Row],[Quantity]]),AVERAGEIF(E:E,Sales_Fact[[#This Row],[Store_ID]],F:F),Sales_Fact[[#This Row],[Quantity]])</f>
        <v>4</v>
      </c>
      <c r="H1257">
        <v>176.13</v>
      </c>
      <c r="I1257">
        <v>0.27</v>
      </c>
      <c r="J1257" t="s">
        <v>1826</v>
      </c>
      <c r="K1257" s="10">
        <v>514.29959999999994</v>
      </c>
      <c r="L1257" s="12">
        <f>Sales_Fact[[#This Row],[Quantity New]]*Sales_Fact[[#This Row],[Unit_Price]]</f>
        <v>704.52</v>
      </c>
      <c r="M1257" s="12">
        <f>Sales_Fact[[#This Row],[Quantity New*Unit Price]]-Sales_Fact[[#This Row],[Total_Amount]]</f>
        <v>190.22040000000004</v>
      </c>
      <c r="N1257" s="12">
        <f>Sales_Fact[[#This Row],[Actual Discount]]/Sales_Fact[[#This Row],[Quantity New*Unit Price]]</f>
        <v>0.27000000000000007</v>
      </c>
    </row>
    <row r="1258" spans="1:14" x14ac:dyDescent="0.3">
      <c r="A1258" t="s">
        <v>3082</v>
      </c>
      <c r="B1258" s="1">
        <v>45671</v>
      </c>
      <c r="C1258" t="s">
        <v>1392</v>
      </c>
      <c r="D1258" t="s">
        <v>1674</v>
      </c>
      <c r="E1258" t="s">
        <v>1792</v>
      </c>
      <c r="F1258">
        <v>4</v>
      </c>
      <c r="G1258" s="4">
        <f>IF(ISBLANK(Sales_Fact[[#This Row],[Quantity]]),AVERAGEIF(E:E,Sales_Fact[[#This Row],[Store_ID]],F:F),Sales_Fact[[#This Row],[Quantity]])</f>
        <v>4</v>
      </c>
      <c r="H1258">
        <v>592.67999999999995</v>
      </c>
      <c r="I1258">
        <v>0.03</v>
      </c>
      <c r="J1258" t="s">
        <v>1824</v>
      </c>
      <c r="K1258" s="10">
        <v>2299.5983999999999</v>
      </c>
      <c r="L1258" s="12">
        <f>Sales_Fact[[#This Row],[Quantity New]]*Sales_Fact[[#This Row],[Unit_Price]]</f>
        <v>2370.7199999999998</v>
      </c>
      <c r="M1258" s="12">
        <f>Sales_Fact[[#This Row],[Quantity New*Unit Price]]-Sales_Fact[[#This Row],[Total_Amount]]</f>
        <v>71.121599999999944</v>
      </c>
      <c r="N1258" s="12">
        <f>Sales_Fact[[#This Row],[Actual Discount]]/Sales_Fact[[#This Row],[Quantity New*Unit Price]]</f>
        <v>2.9999999999999978E-2</v>
      </c>
    </row>
    <row r="1259" spans="1:14" x14ac:dyDescent="0.3">
      <c r="A1259" t="s">
        <v>3083</v>
      </c>
      <c r="B1259" s="1">
        <v>45367</v>
      </c>
      <c r="C1259" t="s">
        <v>582</v>
      </c>
      <c r="D1259" t="s">
        <v>1688</v>
      </c>
      <c r="E1259" t="s">
        <v>1769</v>
      </c>
      <c r="F1259">
        <v>4</v>
      </c>
      <c r="G1259" s="4">
        <f>IF(ISBLANK(Sales_Fact[[#This Row],[Quantity]]),AVERAGEIF(E:E,Sales_Fact[[#This Row],[Store_ID]],F:F),Sales_Fact[[#This Row],[Quantity]])</f>
        <v>4</v>
      </c>
      <c r="H1259">
        <v>662.43</v>
      </c>
      <c r="I1259">
        <v>0.24</v>
      </c>
      <c r="J1259" t="s">
        <v>1826</v>
      </c>
      <c r="K1259" s="10">
        <v>2013.7872</v>
      </c>
      <c r="L1259" s="12">
        <f>Sales_Fact[[#This Row],[Quantity New]]*Sales_Fact[[#This Row],[Unit_Price]]</f>
        <v>2649.72</v>
      </c>
      <c r="M1259" s="12">
        <f>Sales_Fact[[#This Row],[Quantity New*Unit Price]]-Sales_Fact[[#This Row],[Total_Amount]]</f>
        <v>635.93279999999982</v>
      </c>
      <c r="N1259" s="12">
        <f>Sales_Fact[[#This Row],[Actual Discount]]/Sales_Fact[[#This Row],[Quantity New*Unit Price]]</f>
        <v>0.23999999999999994</v>
      </c>
    </row>
    <row r="1260" spans="1:14" x14ac:dyDescent="0.3">
      <c r="A1260" t="s">
        <v>3084</v>
      </c>
      <c r="B1260" s="1">
        <v>45488</v>
      </c>
      <c r="C1260" t="s">
        <v>441</v>
      </c>
      <c r="D1260" t="s">
        <v>1634</v>
      </c>
      <c r="E1260" t="s">
        <v>1782</v>
      </c>
      <c r="F1260">
        <v>3</v>
      </c>
      <c r="G1260" s="4">
        <f>IF(ISBLANK(Sales_Fact[[#This Row],[Quantity]]),AVERAGEIF(E:E,Sales_Fact[[#This Row],[Store_ID]],F:F),Sales_Fact[[#This Row],[Quantity]])</f>
        <v>3</v>
      </c>
      <c r="H1260">
        <v>518.35</v>
      </c>
      <c r="I1260">
        <v>0.21</v>
      </c>
      <c r="J1260" t="s">
        <v>1829</v>
      </c>
      <c r="K1260" s="10">
        <v>1228.4894999999999</v>
      </c>
      <c r="L1260" s="12">
        <f>Sales_Fact[[#This Row],[Quantity New]]*Sales_Fact[[#This Row],[Unit_Price]]</f>
        <v>1555.0500000000002</v>
      </c>
      <c r="M1260" s="12">
        <f>Sales_Fact[[#This Row],[Quantity New*Unit Price]]-Sales_Fact[[#This Row],[Total_Amount]]</f>
        <v>326.56050000000027</v>
      </c>
      <c r="N1260" s="12">
        <f>Sales_Fact[[#This Row],[Actual Discount]]/Sales_Fact[[#This Row],[Quantity New*Unit Price]]</f>
        <v>0.21000000000000016</v>
      </c>
    </row>
    <row r="1261" spans="1:14" x14ac:dyDescent="0.3">
      <c r="A1261" t="s">
        <v>3085</v>
      </c>
      <c r="B1261" s="1">
        <v>45509</v>
      </c>
      <c r="C1261" t="s">
        <v>978</v>
      </c>
      <c r="D1261" t="s">
        <v>1670</v>
      </c>
      <c r="E1261" t="s">
        <v>1773</v>
      </c>
      <c r="F1261">
        <v>1</v>
      </c>
      <c r="G1261" s="4">
        <f>IF(ISBLANK(Sales_Fact[[#This Row],[Quantity]]),AVERAGEIF(E:E,Sales_Fact[[#This Row],[Store_ID]],F:F),Sales_Fact[[#This Row],[Quantity]])</f>
        <v>1</v>
      </c>
      <c r="H1261">
        <v>85.58</v>
      </c>
      <c r="I1261">
        <v>0.1</v>
      </c>
      <c r="J1261" t="s">
        <v>1829</v>
      </c>
      <c r="K1261" s="10">
        <v>77.022000000000006</v>
      </c>
      <c r="L1261" s="12">
        <f>Sales_Fact[[#This Row],[Quantity New]]*Sales_Fact[[#This Row],[Unit_Price]]</f>
        <v>85.58</v>
      </c>
      <c r="M1261" s="12">
        <f>Sales_Fact[[#This Row],[Quantity New*Unit Price]]-Sales_Fact[[#This Row],[Total_Amount]]</f>
        <v>8.5579999999999927</v>
      </c>
      <c r="N1261" s="12">
        <f>Sales_Fact[[#This Row],[Actual Discount]]/Sales_Fact[[#This Row],[Quantity New*Unit Price]]</f>
        <v>9.9999999999999922E-2</v>
      </c>
    </row>
    <row r="1262" spans="1:14" x14ac:dyDescent="0.3">
      <c r="A1262" t="s">
        <v>3086</v>
      </c>
      <c r="B1262" s="1">
        <v>45323</v>
      </c>
      <c r="C1262" t="s">
        <v>1136</v>
      </c>
      <c r="D1262" t="s">
        <v>1722</v>
      </c>
      <c r="E1262" t="s">
        <v>1757</v>
      </c>
      <c r="F1262">
        <v>4</v>
      </c>
      <c r="G1262" s="4">
        <f>IF(ISBLANK(Sales_Fact[[#This Row],[Quantity]]),AVERAGEIF(E:E,Sales_Fact[[#This Row],[Store_ID]],F:F),Sales_Fact[[#This Row],[Quantity]])</f>
        <v>4</v>
      </c>
      <c r="H1262">
        <v>800</v>
      </c>
      <c r="I1262">
        <v>0.2</v>
      </c>
      <c r="J1262" t="s">
        <v>1824</v>
      </c>
      <c r="K1262" s="10">
        <v>2560</v>
      </c>
      <c r="L1262" s="12">
        <f>Sales_Fact[[#This Row],[Quantity New]]*Sales_Fact[[#This Row],[Unit_Price]]</f>
        <v>3200</v>
      </c>
      <c r="M1262" s="12">
        <f>Sales_Fact[[#This Row],[Quantity New*Unit Price]]-Sales_Fact[[#This Row],[Total_Amount]]</f>
        <v>640</v>
      </c>
      <c r="N1262" s="12">
        <f>Sales_Fact[[#This Row],[Actual Discount]]/Sales_Fact[[#This Row],[Quantity New*Unit Price]]</f>
        <v>0.2</v>
      </c>
    </row>
    <row r="1263" spans="1:14" x14ac:dyDescent="0.3">
      <c r="A1263" t="s">
        <v>3087</v>
      </c>
      <c r="B1263" s="1">
        <v>45889</v>
      </c>
      <c r="C1263" t="s">
        <v>520</v>
      </c>
      <c r="D1263" t="s">
        <v>1668</v>
      </c>
      <c r="E1263" t="s">
        <v>1789</v>
      </c>
      <c r="F1263">
        <v>3</v>
      </c>
      <c r="G1263" s="4">
        <f>IF(ISBLANK(Sales_Fact[[#This Row],[Quantity]]),AVERAGEIF(E:E,Sales_Fact[[#This Row],[Store_ID]],F:F),Sales_Fact[[#This Row],[Quantity]])</f>
        <v>3</v>
      </c>
      <c r="H1263">
        <v>118.25</v>
      </c>
      <c r="I1263">
        <v>0.26</v>
      </c>
      <c r="J1263" t="s">
        <v>1826</v>
      </c>
      <c r="K1263" s="10">
        <v>262.51499999999999</v>
      </c>
      <c r="L1263" s="12">
        <f>Sales_Fact[[#This Row],[Quantity New]]*Sales_Fact[[#This Row],[Unit_Price]]</f>
        <v>354.75</v>
      </c>
      <c r="M1263" s="12">
        <f>Sales_Fact[[#This Row],[Quantity New*Unit Price]]-Sales_Fact[[#This Row],[Total_Amount]]</f>
        <v>92.235000000000014</v>
      </c>
      <c r="N1263" s="12">
        <f>Sales_Fact[[#This Row],[Actual Discount]]/Sales_Fact[[#This Row],[Quantity New*Unit Price]]</f>
        <v>0.26000000000000006</v>
      </c>
    </row>
    <row r="1264" spans="1:14" x14ac:dyDescent="0.3">
      <c r="A1264" t="s">
        <v>3088</v>
      </c>
      <c r="B1264" s="1">
        <v>45253</v>
      </c>
      <c r="C1264" t="s">
        <v>1307</v>
      </c>
      <c r="D1264" t="s">
        <v>1612</v>
      </c>
      <c r="E1264" t="s">
        <v>1801</v>
      </c>
      <c r="F1264">
        <v>1</v>
      </c>
      <c r="G1264" s="4">
        <f>IF(ISBLANK(Sales_Fact[[#This Row],[Quantity]]),AVERAGEIF(E:E,Sales_Fact[[#This Row],[Store_ID]],F:F),Sales_Fact[[#This Row],[Quantity]])</f>
        <v>1</v>
      </c>
      <c r="H1264">
        <v>223.25</v>
      </c>
      <c r="I1264">
        <v>0.28999999999999998</v>
      </c>
      <c r="J1264" t="s">
        <v>1824</v>
      </c>
      <c r="K1264" s="10">
        <v>158.50749999999999</v>
      </c>
      <c r="L1264" s="12">
        <f>Sales_Fact[[#This Row],[Quantity New]]*Sales_Fact[[#This Row],[Unit_Price]]</f>
        <v>223.25</v>
      </c>
      <c r="M1264" s="12">
        <f>Sales_Fact[[#This Row],[Quantity New*Unit Price]]-Sales_Fact[[#This Row],[Total_Amount]]</f>
        <v>64.742500000000007</v>
      </c>
      <c r="N1264" s="12">
        <f>Sales_Fact[[#This Row],[Actual Discount]]/Sales_Fact[[#This Row],[Quantity New*Unit Price]]</f>
        <v>0.29000000000000004</v>
      </c>
    </row>
    <row r="1265" spans="1:14" x14ac:dyDescent="0.3">
      <c r="A1265" t="s">
        <v>3089</v>
      </c>
      <c r="B1265" s="1">
        <v>45530</v>
      </c>
      <c r="C1265" t="s">
        <v>1325</v>
      </c>
      <c r="D1265" t="s">
        <v>1612</v>
      </c>
      <c r="E1265" t="s">
        <v>1769</v>
      </c>
      <c r="F1265">
        <v>3</v>
      </c>
      <c r="G1265" s="4">
        <f>IF(ISBLANK(Sales_Fact[[#This Row],[Quantity]]),AVERAGEIF(E:E,Sales_Fact[[#This Row],[Store_ID]],F:F),Sales_Fact[[#This Row],[Quantity]])</f>
        <v>3</v>
      </c>
      <c r="H1265">
        <v>918.76</v>
      </c>
      <c r="I1265">
        <v>0.2</v>
      </c>
      <c r="J1265" t="s">
        <v>1826</v>
      </c>
      <c r="K1265" s="10">
        <v>2205.0239999999999</v>
      </c>
      <c r="L1265" s="12">
        <f>Sales_Fact[[#This Row],[Quantity New]]*Sales_Fact[[#This Row],[Unit_Price]]</f>
        <v>2756.2799999999997</v>
      </c>
      <c r="M1265" s="12">
        <f>Sales_Fact[[#This Row],[Quantity New*Unit Price]]-Sales_Fact[[#This Row],[Total_Amount]]</f>
        <v>551.25599999999986</v>
      </c>
      <c r="N1265" s="12">
        <f>Sales_Fact[[#This Row],[Actual Discount]]/Sales_Fact[[#This Row],[Quantity New*Unit Price]]</f>
        <v>0.19999999999999996</v>
      </c>
    </row>
    <row r="1266" spans="1:14" x14ac:dyDescent="0.3">
      <c r="A1266" t="s">
        <v>3090</v>
      </c>
      <c r="B1266" s="1">
        <v>45491</v>
      </c>
      <c r="C1266" t="s">
        <v>890</v>
      </c>
      <c r="D1266" t="s">
        <v>1716</v>
      </c>
      <c r="E1266" t="s">
        <v>1797</v>
      </c>
      <c r="F1266">
        <v>2</v>
      </c>
      <c r="G1266" s="4">
        <f>IF(ISBLANK(Sales_Fact[[#This Row],[Quantity]]),AVERAGEIF(E:E,Sales_Fact[[#This Row],[Store_ID]],F:F),Sales_Fact[[#This Row],[Quantity]])</f>
        <v>2</v>
      </c>
      <c r="H1266">
        <v>905.26</v>
      </c>
      <c r="I1266">
        <v>0.15</v>
      </c>
      <c r="J1266" t="s">
        <v>1829</v>
      </c>
      <c r="K1266" s="10">
        <v>1538.942</v>
      </c>
      <c r="L1266" s="12">
        <f>Sales_Fact[[#This Row],[Quantity New]]*Sales_Fact[[#This Row],[Unit_Price]]</f>
        <v>1810.52</v>
      </c>
      <c r="M1266" s="12">
        <f>Sales_Fact[[#This Row],[Quantity New*Unit Price]]-Sales_Fact[[#This Row],[Total_Amount]]</f>
        <v>271.57799999999997</v>
      </c>
      <c r="N1266" s="12">
        <f>Sales_Fact[[#This Row],[Actual Discount]]/Sales_Fact[[#This Row],[Quantity New*Unit Price]]</f>
        <v>0.15</v>
      </c>
    </row>
    <row r="1267" spans="1:14" x14ac:dyDescent="0.3">
      <c r="A1267" t="s">
        <v>3091</v>
      </c>
      <c r="B1267" s="1">
        <v>45628</v>
      </c>
      <c r="C1267" t="s">
        <v>984</v>
      </c>
      <c r="D1267" t="s">
        <v>1580</v>
      </c>
      <c r="E1267" t="s">
        <v>1813</v>
      </c>
      <c r="F1267">
        <v>4</v>
      </c>
      <c r="G1267" s="4">
        <f>IF(ISBLANK(Sales_Fact[[#This Row],[Quantity]]),AVERAGEIF(E:E,Sales_Fact[[#This Row],[Store_ID]],F:F),Sales_Fact[[#This Row],[Quantity]])</f>
        <v>4</v>
      </c>
      <c r="H1267">
        <v>295.39999999999998</v>
      </c>
      <c r="I1267">
        <v>0.23</v>
      </c>
      <c r="J1267" t="s">
        <v>1826</v>
      </c>
      <c r="K1267" s="10">
        <v>909.83199999999999</v>
      </c>
      <c r="L1267" s="12">
        <f>Sales_Fact[[#This Row],[Quantity New]]*Sales_Fact[[#This Row],[Unit_Price]]</f>
        <v>1181.5999999999999</v>
      </c>
      <c r="M1267" s="12">
        <f>Sales_Fact[[#This Row],[Quantity New*Unit Price]]-Sales_Fact[[#This Row],[Total_Amount]]</f>
        <v>271.76799999999992</v>
      </c>
      <c r="N1267" s="12">
        <f>Sales_Fact[[#This Row],[Actual Discount]]/Sales_Fact[[#This Row],[Quantity New*Unit Price]]</f>
        <v>0.22999999999999995</v>
      </c>
    </row>
    <row r="1268" spans="1:14" x14ac:dyDescent="0.3">
      <c r="A1268" t="s">
        <v>3092</v>
      </c>
      <c r="B1268" s="1">
        <v>45861</v>
      </c>
      <c r="C1268" t="s">
        <v>314</v>
      </c>
      <c r="D1268" t="s">
        <v>1736</v>
      </c>
      <c r="E1268" t="s">
        <v>1773</v>
      </c>
      <c r="F1268">
        <v>1</v>
      </c>
      <c r="G1268" s="4">
        <f>IF(ISBLANK(Sales_Fact[[#This Row],[Quantity]]),AVERAGEIF(E:E,Sales_Fact[[#This Row],[Store_ID]],F:F),Sales_Fact[[#This Row],[Quantity]])</f>
        <v>1</v>
      </c>
      <c r="H1268">
        <v>252.18</v>
      </c>
      <c r="I1268">
        <v>0.23</v>
      </c>
      <c r="J1268" t="s">
        <v>1826</v>
      </c>
      <c r="K1268" s="10">
        <v>194.17859999999999</v>
      </c>
      <c r="L1268" s="12">
        <f>Sales_Fact[[#This Row],[Quantity New]]*Sales_Fact[[#This Row],[Unit_Price]]</f>
        <v>252.18</v>
      </c>
      <c r="M1268" s="12">
        <f>Sales_Fact[[#This Row],[Quantity New*Unit Price]]-Sales_Fact[[#This Row],[Total_Amount]]</f>
        <v>58.001400000000018</v>
      </c>
      <c r="N1268" s="12">
        <f>Sales_Fact[[#This Row],[Actual Discount]]/Sales_Fact[[#This Row],[Quantity New*Unit Price]]</f>
        <v>0.23000000000000007</v>
      </c>
    </row>
    <row r="1269" spans="1:14" x14ac:dyDescent="0.3">
      <c r="A1269" t="s">
        <v>3093</v>
      </c>
      <c r="B1269" s="1">
        <v>45878</v>
      </c>
      <c r="C1269" t="s">
        <v>511</v>
      </c>
      <c r="D1269" t="s">
        <v>1742</v>
      </c>
      <c r="E1269" t="s">
        <v>1794</v>
      </c>
      <c r="F1269">
        <v>4</v>
      </c>
      <c r="G1269" s="4">
        <f>IF(ISBLANK(Sales_Fact[[#This Row],[Quantity]]),AVERAGEIF(E:E,Sales_Fact[[#This Row],[Store_ID]],F:F),Sales_Fact[[#This Row],[Quantity]])</f>
        <v>4</v>
      </c>
      <c r="H1269">
        <v>792.1</v>
      </c>
      <c r="I1269">
        <v>0.19</v>
      </c>
      <c r="J1269" t="s">
        <v>1829</v>
      </c>
      <c r="K1269" s="10">
        <v>2566.404</v>
      </c>
      <c r="L1269" s="12">
        <f>Sales_Fact[[#This Row],[Quantity New]]*Sales_Fact[[#This Row],[Unit_Price]]</f>
        <v>3168.4</v>
      </c>
      <c r="M1269" s="12">
        <f>Sales_Fact[[#This Row],[Quantity New*Unit Price]]-Sales_Fact[[#This Row],[Total_Amount]]</f>
        <v>601.99600000000009</v>
      </c>
      <c r="N1269" s="12">
        <f>Sales_Fact[[#This Row],[Actual Discount]]/Sales_Fact[[#This Row],[Quantity New*Unit Price]]</f>
        <v>0.19000000000000003</v>
      </c>
    </row>
    <row r="1270" spans="1:14" x14ac:dyDescent="0.3">
      <c r="A1270" t="s">
        <v>3094</v>
      </c>
      <c r="B1270" s="1">
        <v>45426</v>
      </c>
      <c r="C1270" t="s">
        <v>278</v>
      </c>
      <c r="D1270" t="s">
        <v>1724</v>
      </c>
      <c r="E1270" t="s">
        <v>1799</v>
      </c>
      <c r="F1270">
        <v>1</v>
      </c>
      <c r="G1270" s="4">
        <f>IF(ISBLANK(Sales_Fact[[#This Row],[Quantity]]),AVERAGEIF(E:E,Sales_Fact[[#This Row],[Store_ID]],F:F),Sales_Fact[[#This Row],[Quantity]])</f>
        <v>1</v>
      </c>
      <c r="H1270">
        <v>883.36</v>
      </c>
      <c r="I1270">
        <v>0.11</v>
      </c>
      <c r="J1270" t="s">
        <v>1826</v>
      </c>
      <c r="K1270" s="10">
        <v>786.19040000000007</v>
      </c>
      <c r="L1270" s="12">
        <f>Sales_Fact[[#This Row],[Quantity New]]*Sales_Fact[[#This Row],[Unit_Price]]</f>
        <v>883.36</v>
      </c>
      <c r="M1270" s="12">
        <f>Sales_Fact[[#This Row],[Quantity New*Unit Price]]-Sales_Fact[[#This Row],[Total_Amount]]</f>
        <v>97.169599999999946</v>
      </c>
      <c r="N1270" s="12">
        <f>Sales_Fact[[#This Row],[Actual Discount]]/Sales_Fact[[#This Row],[Quantity New*Unit Price]]</f>
        <v>0.10999999999999993</v>
      </c>
    </row>
    <row r="1271" spans="1:14" x14ac:dyDescent="0.3">
      <c r="A1271" t="s">
        <v>3095</v>
      </c>
      <c r="B1271" s="1">
        <v>45231</v>
      </c>
      <c r="C1271" t="s">
        <v>878</v>
      </c>
      <c r="D1271" t="s">
        <v>1686</v>
      </c>
      <c r="E1271" t="s">
        <v>1752</v>
      </c>
      <c r="F1271">
        <v>4</v>
      </c>
      <c r="G1271" s="4">
        <f>IF(ISBLANK(Sales_Fact[[#This Row],[Quantity]]),AVERAGEIF(E:E,Sales_Fact[[#This Row],[Store_ID]],F:F),Sales_Fact[[#This Row],[Quantity]])</f>
        <v>4</v>
      </c>
      <c r="H1271">
        <v>305.95</v>
      </c>
      <c r="I1271">
        <v>0.08</v>
      </c>
      <c r="J1271" t="s">
        <v>1826</v>
      </c>
      <c r="K1271" s="10">
        <v>1125.896</v>
      </c>
      <c r="L1271" s="12">
        <f>Sales_Fact[[#This Row],[Quantity New]]*Sales_Fact[[#This Row],[Unit_Price]]</f>
        <v>1223.8</v>
      </c>
      <c r="M1271" s="12">
        <f>Sales_Fact[[#This Row],[Quantity New*Unit Price]]-Sales_Fact[[#This Row],[Total_Amount]]</f>
        <v>97.903999999999996</v>
      </c>
      <c r="N1271" s="12">
        <f>Sales_Fact[[#This Row],[Actual Discount]]/Sales_Fact[[#This Row],[Quantity New*Unit Price]]</f>
        <v>0.08</v>
      </c>
    </row>
    <row r="1272" spans="1:14" x14ac:dyDescent="0.3">
      <c r="A1272" t="s">
        <v>3096</v>
      </c>
      <c r="B1272" s="1">
        <v>45609</v>
      </c>
      <c r="C1272" t="s">
        <v>1249</v>
      </c>
      <c r="D1272" t="s">
        <v>1664</v>
      </c>
      <c r="E1272" t="s">
        <v>1779</v>
      </c>
      <c r="F1272">
        <v>3</v>
      </c>
      <c r="G1272" s="4">
        <f>IF(ISBLANK(Sales_Fact[[#This Row],[Quantity]]),AVERAGEIF(E:E,Sales_Fact[[#This Row],[Store_ID]],F:F),Sales_Fact[[#This Row],[Quantity]])</f>
        <v>3</v>
      </c>
      <c r="H1272">
        <v>742.45</v>
      </c>
      <c r="I1272">
        <v>0.23</v>
      </c>
      <c r="J1272" t="s">
        <v>1829</v>
      </c>
      <c r="K1272" s="10">
        <v>1715.0595000000001</v>
      </c>
      <c r="L1272" s="12">
        <f>Sales_Fact[[#This Row],[Quantity New]]*Sales_Fact[[#This Row],[Unit_Price]]</f>
        <v>2227.3500000000004</v>
      </c>
      <c r="M1272" s="12">
        <f>Sales_Fact[[#This Row],[Quantity New*Unit Price]]-Sales_Fact[[#This Row],[Total_Amount]]</f>
        <v>512.29050000000029</v>
      </c>
      <c r="N1272" s="12">
        <f>Sales_Fact[[#This Row],[Actual Discount]]/Sales_Fact[[#This Row],[Quantity New*Unit Price]]</f>
        <v>0.23000000000000009</v>
      </c>
    </row>
    <row r="1273" spans="1:14" x14ac:dyDescent="0.3">
      <c r="A1273" t="s">
        <v>3097</v>
      </c>
      <c r="B1273" s="1">
        <v>45392</v>
      </c>
      <c r="C1273" t="s">
        <v>1112</v>
      </c>
      <c r="D1273" t="s">
        <v>1598</v>
      </c>
      <c r="E1273" t="s">
        <v>1810</v>
      </c>
      <c r="F1273">
        <v>3</v>
      </c>
      <c r="G1273" s="4">
        <f>IF(ISBLANK(Sales_Fact[[#This Row],[Quantity]]),AVERAGEIF(E:E,Sales_Fact[[#This Row],[Store_ID]],F:F),Sales_Fact[[#This Row],[Quantity]])</f>
        <v>3</v>
      </c>
      <c r="H1273">
        <v>336.1</v>
      </c>
      <c r="I1273">
        <v>0.12</v>
      </c>
      <c r="J1273" t="s">
        <v>1829</v>
      </c>
      <c r="K1273" s="10">
        <v>887.30400000000009</v>
      </c>
      <c r="L1273" s="12">
        <f>Sales_Fact[[#This Row],[Quantity New]]*Sales_Fact[[#This Row],[Unit_Price]]</f>
        <v>1008.3000000000001</v>
      </c>
      <c r="M1273" s="12">
        <f>Sales_Fact[[#This Row],[Quantity New*Unit Price]]-Sales_Fact[[#This Row],[Total_Amount]]</f>
        <v>120.99599999999998</v>
      </c>
      <c r="N1273" s="12">
        <f>Sales_Fact[[#This Row],[Actual Discount]]/Sales_Fact[[#This Row],[Quantity New*Unit Price]]</f>
        <v>0.11999999999999997</v>
      </c>
    </row>
    <row r="1274" spans="1:14" x14ac:dyDescent="0.3">
      <c r="A1274" t="s">
        <v>3098</v>
      </c>
      <c r="B1274" s="1">
        <v>45876</v>
      </c>
      <c r="C1274" t="s">
        <v>1281</v>
      </c>
      <c r="D1274" t="s">
        <v>1606</v>
      </c>
      <c r="E1274" t="s">
        <v>1779</v>
      </c>
      <c r="F1274">
        <v>3</v>
      </c>
      <c r="G1274" s="4">
        <f>IF(ISBLANK(Sales_Fact[[#This Row],[Quantity]]),AVERAGEIF(E:E,Sales_Fact[[#This Row],[Store_ID]],F:F),Sales_Fact[[#This Row],[Quantity]])</f>
        <v>3</v>
      </c>
      <c r="H1274">
        <v>310.36</v>
      </c>
      <c r="I1274">
        <v>0.14000000000000001</v>
      </c>
      <c r="J1274" t="s">
        <v>1829</v>
      </c>
      <c r="K1274" s="10">
        <v>800.72879999999998</v>
      </c>
      <c r="L1274" s="12">
        <f>Sales_Fact[[#This Row],[Quantity New]]*Sales_Fact[[#This Row],[Unit_Price]]</f>
        <v>931.08</v>
      </c>
      <c r="M1274" s="12">
        <f>Sales_Fact[[#This Row],[Quantity New*Unit Price]]-Sales_Fact[[#This Row],[Total_Amount]]</f>
        <v>130.35120000000006</v>
      </c>
      <c r="N1274" s="12">
        <f>Sales_Fact[[#This Row],[Actual Discount]]/Sales_Fact[[#This Row],[Quantity New*Unit Price]]</f>
        <v>0.14000000000000007</v>
      </c>
    </row>
    <row r="1275" spans="1:14" x14ac:dyDescent="0.3">
      <c r="A1275" t="s">
        <v>3099</v>
      </c>
      <c r="B1275" s="1">
        <v>45772</v>
      </c>
      <c r="C1275" t="s">
        <v>887</v>
      </c>
      <c r="D1275" t="s">
        <v>1744</v>
      </c>
      <c r="E1275" t="s">
        <v>1782</v>
      </c>
      <c r="F1275">
        <v>3</v>
      </c>
      <c r="G1275" s="4">
        <f>IF(ISBLANK(Sales_Fact[[#This Row],[Quantity]]),AVERAGEIF(E:E,Sales_Fact[[#This Row],[Store_ID]],F:F),Sales_Fact[[#This Row],[Quantity]])</f>
        <v>3</v>
      </c>
      <c r="H1275">
        <v>992.81</v>
      </c>
      <c r="I1275">
        <v>0.04</v>
      </c>
      <c r="J1275" t="s">
        <v>1826</v>
      </c>
      <c r="K1275" s="10">
        <v>2859.2928000000002</v>
      </c>
      <c r="L1275" s="12">
        <f>Sales_Fact[[#This Row],[Quantity New]]*Sales_Fact[[#This Row],[Unit_Price]]</f>
        <v>2978.43</v>
      </c>
      <c r="M1275" s="12">
        <f>Sales_Fact[[#This Row],[Quantity New*Unit Price]]-Sales_Fact[[#This Row],[Total_Amount]]</f>
        <v>119.13719999999967</v>
      </c>
      <c r="N1275" s="12">
        <f>Sales_Fact[[#This Row],[Actual Discount]]/Sales_Fact[[#This Row],[Quantity New*Unit Price]]</f>
        <v>3.999999999999989E-2</v>
      </c>
    </row>
    <row r="1276" spans="1:14" x14ac:dyDescent="0.3">
      <c r="A1276" t="s">
        <v>3100</v>
      </c>
      <c r="B1276" s="1">
        <v>45217</v>
      </c>
      <c r="C1276" t="s">
        <v>648</v>
      </c>
      <c r="D1276" t="s">
        <v>1668</v>
      </c>
      <c r="E1276" t="s">
        <v>1792</v>
      </c>
      <c r="F1276">
        <v>3</v>
      </c>
      <c r="G1276" s="4">
        <f>IF(ISBLANK(Sales_Fact[[#This Row],[Quantity]]),AVERAGEIF(E:E,Sales_Fact[[#This Row],[Store_ID]],F:F),Sales_Fact[[#This Row],[Quantity]])</f>
        <v>3</v>
      </c>
      <c r="H1276">
        <v>257.11</v>
      </c>
      <c r="I1276">
        <v>0.26</v>
      </c>
      <c r="J1276" t="s">
        <v>1829</v>
      </c>
      <c r="K1276" s="10">
        <v>570.78420000000006</v>
      </c>
      <c r="L1276" s="12">
        <f>Sales_Fact[[#This Row],[Quantity New]]*Sales_Fact[[#This Row],[Unit_Price]]</f>
        <v>771.33</v>
      </c>
      <c r="M1276" s="12">
        <f>Sales_Fact[[#This Row],[Quantity New*Unit Price]]-Sales_Fact[[#This Row],[Total_Amount]]</f>
        <v>200.54579999999999</v>
      </c>
      <c r="N1276" s="12">
        <f>Sales_Fact[[#This Row],[Actual Discount]]/Sales_Fact[[#This Row],[Quantity New*Unit Price]]</f>
        <v>0.25999999999999995</v>
      </c>
    </row>
    <row r="1277" spans="1:14" x14ac:dyDescent="0.3">
      <c r="A1277" t="s">
        <v>3101</v>
      </c>
      <c r="B1277" s="1">
        <v>45739</v>
      </c>
      <c r="C1277" t="s">
        <v>713</v>
      </c>
      <c r="D1277" t="s">
        <v>1738</v>
      </c>
      <c r="E1277" t="s">
        <v>1794</v>
      </c>
      <c r="F1277">
        <v>4</v>
      </c>
      <c r="G1277" s="4">
        <f>IF(ISBLANK(Sales_Fact[[#This Row],[Quantity]]),AVERAGEIF(E:E,Sales_Fact[[#This Row],[Store_ID]],F:F),Sales_Fact[[#This Row],[Quantity]])</f>
        <v>4</v>
      </c>
      <c r="H1277">
        <v>816.29</v>
      </c>
      <c r="I1277">
        <v>0.24</v>
      </c>
      <c r="J1277" t="s">
        <v>1826</v>
      </c>
      <c r="K1277" s="10">
        <v>2481.5216</v>
      </c>
      <c r="L1277" s="12">
        <f>Sales_Fact[[#This Row],[Quantity New]]*Sales_Fact[[#This Row],[Unit_Price]]</f>
        <v>3265.16</v>
      </c>
      <c r="M1277" s="12">
        <f>Sales_Fact[[#This Row],[Quantity New*Unit Price]]-Sales_Fact[[#This Row],[Total_Amount]]</f>
        <v>783.63839999999982</v>
      </c>
      <c r="N1277" s="12">
        <f>Sales_Fact[[#This Row],[Actual Discount]]/Sales_Fact[[#This Row],[Quantity New*Unit Price]]</f>
        <v>0.23999999999999996</v>
      </c>
    </row>
    <row r="1278" spans="1:14" x14ac:dyDescent="0.3">
      <c r="A1278" t="s">
        <v>3102</v>
      </c>
      <c r="B1278" s="1">
        <v>45272</v>
      </c>
      <c r="C1278" t="s">
        <v>422</v>
      </c>
      <c r="D1278" t="s">
        <v>1668</v>
      </c>
      <c r="E1278" t="s">
        <v>1794</v>
      </c>
      <c r="F1278">
        <v>4</v>
      </c>
      <c r="G1278" s="4">
        <f>IF(ISBLANK(Sales_Fact[[#This Row],[Quantity]]),AVERAGEIF(E:E,Sales_Fact[[#This Row],[Store_ID]],F:F),Sales_Fact[[#This Row],[Quantity]])</f>
        <v>4</v>
      </c>
      <c r="H1278">
        <v>755.82</v>
      </c>
      <c r="I1278">
        <v>0.22</v>
      </c>
      <c r="J1278" t="s">
        <v>1829</v>
      </c>
      <c r="K1278" s="10">
        <v>2358.1583999999998</v>
      </c>
      <c r="L1278" s="12">
        <f>Sales_Fact[[#This Row],[Quantity New]]*Sales_Fact[[#This Row],[Unit_Price]]</f>
        <v>3023.28</v>
      </c>
      <c r="M1278" s="12">
        <f>Sales_Fact[[#This Row],[Quantity New*Unit Price]]-Sales_Fact[[#This Row],[Total_Amount]]</f>
        <v>665.1216000000004</v>
      </c>
      <c r="N1278" s="12">
        <f>Sales_Fact[[#This Row],[Actual Discount]]/Sales_Fact[[#This Row],[Quantity New*Unit Price]]</f>
        <v>0.22000000000000011</v>
      </c>
    </row>
    <row r="1279" spans="1:14" x14ac:dyDescent="0.3">
      <c r="A1279" t="s">
        <v>3103</v>
      </c>
      <c r="B1279" s="1">
        <v>45524</v>
      </c>
      <c r="C1279" t="s">
        <v>23</v>
      </c>
      <c r="D1279" t="s">
        <v>1543</v>
      </c>
      <c r="E1279" t="s">
        <v>1799</v>
      </c>
      <c r="F1279">
        <v>1</v>
      </c>
      <c r="G1279" s="4">
        <f>IF(ISBLANK(Sales_Fact[[#This Row],[Quantity]]),AVERAGEIF(E:E,Sales_Fact[[#This Row],[Store_ID]],F:F),Sales_Fact[[#This Row],[Quantity]])</f>
        <v>1</v>
      </c>
      <c r="H1279">
        <v>449.6</v>
      </c>
      <c r="I1279">
        <v>0.01</v>
      </c>
      <c r="J1279" t="s">
        <v>1826</v>
      </c>
      <c r="K1279" s="10">
        <v>445.10399999999998</v>
      </c>
      <c r="L1279" s="12">
        <f>Sales_Fact[[#This Row],[Quantity New]]*Sales_Fact[[#This Row],[Unit_Price]]</f>
        <v>449.6</v>
      </c>
      <c r="M1279" s="12">
        <f>Sales_Fact[[#This Row],[Quantity New*Unit Price]]-Sales_Fact[[#This Row],[Total_Amount]]</f>
        <v>4.4960000000000377</v>
      </c>
      <c r="N1279" s="12">
        <f>Sales_Fact[[#This Row],[Actual Discount]]/Sales_Fact[[#This Row],[Quantity New*Unit Price]]</f>
        <v>1.0000000000000083E-2</v>
      </c>
    </row>
    <row r="1280" spans="1:14" x14ac:dyDescent="0.3">
      <c r="A1280" t="s">
        <v>3104</v>
      </c>
      <c r="B1280" s="1">
        <v>45481</v>
      </c>
      <c r="C1280" t="s">
        <v>1101</v>
      </c>
      <c r="D1280" t="s">
        <v>1576</v>
      </c>
      <c r="E1280" t="s">
        <v>1752</v>
      </c>
      <c r="F1280">
        <v>2</v>
      </c>
      <c r="G1280" s="4">
        <f>IF(ISBLANK(Sales_Fact[[#This Row],[Quantity]]),AVERAGEIF(E:E,Sales_Fact[[#This Row],[Store_ID]],F:F),Sales_Fact[[#This Row],[Quantity]])</f>
        <v>2</v>
      </c>
      <c r="H1280">
        <v>779.29</v>
      </c>
      <c r="I1280">
        <v>0.12</v>
      </c>
      <c r="J1280" t="s">
        <v>1829</v>
      </c>
      <c r="K1280" s="10">
        <v>1371.5504000000001</v>
      </c>
      <c r="L1280" s="12">
        <f>Sales_Fact[[#This Row],[Quantity New]]*Sales_Fact[[#This Row],[Unit_Price]]</f>
        <v>1558.58</v>
      </c>
      <c r="M1280" s="12">
        <f>Sales_Fact[[#This Row],[Quantity New*Unit Price]]-Sales_Fact[[#This Row],[Total_Amount]]</f>
        <v>187.02959999999985</v>
      </c>
      <c r="N1280" s="12">
        <f>Sales_Fact[[#This Row],[Actual Discount]]/Sales_Fact[[#This Row],[Quantity New*Unit Price]]</f>
        <v>0.11999999999999991</v>
      </c>
    </row>
    <row r="1281" spans="1:14" x14ac:dyDescent="0.3">
      <c r="A1281" t="s">
        <v>3105</v>
      </c>
      <c r="B1281" s="1">
        <v>45267</v>
      </c>
      <c r="C1281" t="s">
        <v>1431</v>
      </c>
      <c r="D1281" t="s">
        <v>1702</v>
      </c>
      <c r="E1281" t="s">
        <v>1807</v>
      </c>
      <c r="F1281">
        <v>1</v>
      </c>
      <c r="G1281" s="4">
        <f>IF(ISBLANK(Sales_Fact[[#This Row],[Quantity]]),AVERAGEIF(E:E,Sales_Fact[[#This Row],[Store_ID]],F:F),Sales_Fact[[#This Row],[Quantity]])</f>
        <v>1</v>
      </c>
      <c r="H1281">
        <v>748.75</v>
      </c>
      <c r="I1281">
        <v>0.1</v>
      </c>
      <c r="J1281" t="s">
        <v>1829</v>
      </c>
      <c r="K1281" s="10">
        <v>673.875</v>
      </c>
      <c r="L1281" s="12">
        <f>Sales_Fact[[#This Row],[Quantity New]]*Sales_Fact[[#This Row],[Unit_Price]]</f>
        <v>748.75</v>
      </c>
      <c r="M1281" s="12">
        <f>Sales_Fact[[#This Row],[Quantity New*Unit Price]]-Sales_Fact[[#This Row],[Total_Amount]]</f>
        <v>74.875</v>
      </c>
      <c r="N1281" s="12">
        <f>Sales_Fact[[#This Row],[Actual Discount]]/Sales_Fact[[#This Row],[Quantity New*Unit Price]]</f>
        <v>0.1</v>
      </c>
    </row>
    <row r="1282" spans="1:14" x14ac:dyDescent="0.3">
      <c r="A1282" t="s">
        <v>3106</v>
      </c>
      <c r="B1282" s="1">
        <v>45328</v>
      </c>
      <c r="C1282" t="s">
        <v>598</v>
      </c>
      <c r="D1282" t="s">
        <v>1726</v>
      </c>
      <c r="E1282" t="s">
        <v>1752</v>
      </c>
      <c r="F1282">
        <v>2</v>
      </c>
      <c r="G1282" s="4">
        <f>IF(ISBLANK(Sales_Fact[[#This Row],[Quantity]]),AVERAGEIF(E:E,Sales_Fact[[#This Row],[Store_ID]],F:F),Sales_Fact[[#This Row],[Quantity]])</f>
        <v>2</v>
      </c>
      <c r="H1282">
        <v>121.67</v>
      </c>
      <c r="I1282">
        <v>0.08</v>
      </c>
      <c r="J1282" t="s">
        <v>1829</v>
      </c>
      <c r="K1282" s="10">
        <v>223.87280000000001</v>
      </c>
      <c r="L1282" s="12">
        <f>Sales_Fact[[#This Row],[Quantity New]]*Sales_Fact[[#This Row],[Unit_Price]]</f>
        <v>243.34</v>
      </c>
      <c r="M1282" s="12">
        <f>Sales_Fact[[#This Row],[Quantity New*Unit Price]]-Sales_Fact[[#This Row],[Total_Amount]]</f>
        <v>19.467199999999991</v>
      </c>
      <c r="N1282" s="12">
        <f>Sales_Fact[[#This Row],[Actual Discount]]/Sales_Fact[[#This Row],[Quantity New*Unit Price]]</f>
        <v>7.999999999999996E-2</v>
      </c>
    </row>
    <row r="1283" spans="1:14" x14ac:dyDescent="0.3">
      <c r="A1283" t="s">
        <v>3107</v>
      </c>
      <c r="B1283" s="1">
        <v>45787</v>
      </c>
      <c r="C1283" t="s">
        <v>1513</v>
      </c>
      <c r="D1283" t="s">
        <v>1646</v>
      </c>
      <c r="E1283" t="s">
        <v>1801</v>
      </c>
      <c r="F1283">
        <v>3</v>
      </c>
      <c r="G1283" s="4">
        <f>IF(ISBLANK(Sales_Fact[[#This Row],[Quantity]]),AVERAGEIF(E:E,Sales_Fact[[#This Row],[Store_ID]],F:F),Sales_Fact[[#This Row],[Quantity]])</f>
        <v>3</v>
      </c>
      <c r="H1283">
        <v>225.14</v>
      </c>
      <c r="I1283">
        <v>0.15</v>
      </c>
      <c r="J1283" t="s">
        <v>1829</v>
      </c>
      <c r="K1283" s="10">
        <v>574.10699999999997</v>
      </c>
      <c r="L1283" s="12">
        <f>Sales_Fact[[#This Row],[Quantity New]]*Sales_Fact[[#This Row],[Unit_Price]]</f>
        <v>675.42</v>
      </c>
      <c r="M1283" s="12">
        <f>Sales_Fact[[#This Row],[Quantity New*Unit Price]]-Sales_Fact[[#This Row],[Total_Amount]]</f>
        <v>101.31299999999999</v>
      </c>
      <c r="N1283" s="12">
        <f>Sales_Fact[[#This Row],[Actual Discount]]/Sales_Fact[[#This Row],[Quantity New*Unit Price]]</f>
        <v>0.15</v>
      </c>
    </row>
    <row r="1284" spans="1:14" x14ac:dyDescent="0.3">
      <c r="A1284" t="s">
        <v>3108</v>
      </c>
      <c r="B1284" s="1">
        <v>45876</v>
      </c>
      <c r="C1284" t="s">
        <v>1011</v>
      </c>
      <c r="D1284" t="s">
        <v>1606</v>
      </c>
      <c r="E1284" t="s">
        <v>1813</v>
      </c>
      <c r="F1284">
        <v>1</v>
      </c>
      <c r="G1284" s="4">
        <f>IF(ISBLANK(Sales_Fact[[#This Row],[Quantity]]),AVERAGEIF(E:E,Sales_Fact[[#This Row],[Store_ID]],F:F),Sales_Fact[[#This Row],[Quantity]])</f>
        <v>1</v>
      </c>
      <c r="H1284">
        <v>654.17999999999995</v>
      </c>
      <c r="I1284">
        <v>0.19</v>
      </c>
      <c r="J1284" t="s">
        <v>1826</v>
      </c>
      <c r="K1284" s="10">
        <v>529.88580000000002</v>
      </c>
      <c r="L1284" s="12">
        <f>Sales_Fact[[#This Row],[Quantity New]]*Sales_Fact[[#This Row],[Unit_Price]]</f>
        <v>654.17999999999995</v>
      </c>
      <c r="M1284" s="12">
        <f>Sales_Fact[[#This Row],[Quantity New*Unit Price]]-Sales_Fact[[#This Row],[Total_Amount]]</f>
        <v>124.29419999999993</v>
      </c>
      <c r="N1284" s="12">
        <f>Sales_Fact[[#This Row],[Actual Discount]]/Sales_Fact[[#This Row],[Quantity New*Unit Price]]</f>
        <v>0.18999999999999992</v>
      </c>
    </row>
    <row r="1285" spans="1:14" x14ac:dyDescent="0.3">
      <c r="A1285" t="s">
        <v>3109</v>
      </c>
      <c r="B1285" s="1">
        <v>45552</v>
      </c>
      <c r="C1285" t="s">
        <v>218</v>
      </c>
      <c r="D1285" t="s">
        <v>1690</v>
      </c>
      <c r="E1285" t="s">
        <v>1773</v>
      </c>
      <c r="F1285">
        <v>2</v>
      </c>
      <c r="G1285" s="4">
        <f>IF(ISBLANK(Sales_Fact[[#This Row],[Quantity]]),AVERAGEIF(E:E,Sales_Fact[[#This Row],[Store_ID]],F:F),Sales_Fact[[#This Row],[Quantity]])</f>
        <v>2</v>
      </c>
      <c r="H1285">
        <v>504.98</v>
      </c>
      <c r="I1285">
        <v>0.08</v>
      </c>
      <c r="J1285" t="s">
        <v>1829</v>
      </c>
      <c r="K1285" s="10">
        <v>929.16320000000007</v>
      </c>
      <c r="L1285" s="12">
        <f>Sales_Fact[[#This Row],[Quantity New]]*Sales_Fact[[#This Row],[Unit_Price]]</f>
        <v>1009.96</v>
      </c>
      <c r="M1285" s="12">
        <f>Sales_Fact[[#This Row],[Quantity New*Unit Price]]-Sales_Fact[[#This Row],[Total_Amount]]</f>
        <v>80.796799999999962</v>
      </c>
      <c r="N1285" s="12">
        <f>Sales_Fact[[#This Row],[Actual Discount]]/Sales_Fact[[#This Row],[Quantity New*Unit Price]]</f>
        <v>7.999999999999996E-2</v>
      </c>
    </row>
    <row r="1286" spans="1:14" x14ac:dyDescent="0.3">
      <c r="A1286" t="s">
        <v>3110</v>
      </c>
      <c r="B1286" s="1">
        <v>45823</v>
      </c>
      <c r="C1286" t="s">
        <v>1181</v>
      </c>
      <c r="D1286" t="s">
        <v>1656</v>
      </c>
      <c r="E1286" t="s">
        <v>1782</v>
      </c>
      <c r="F1286">
        <v>2</v>
      </c>
      <c r="G1286" s="4">
        <f>IF(ISBLANK(Sales_Fact[[#This Row],[Quantity]]),AVERAGEIF(E:E,Sales_Fact[[#This Row],[Store_ID]],F:F),Sales_Fact[[#This Row],[Quantity]])</f>
        <v>2</v>
      </c>
      <c r="H1286">
        <v>623.20000000000005</v>
      </c>
      <c r="I1286">
        <v>0.14000000000000001</v>
      </c>
      <c r="J1286" t="s">
        <v>1829</v>
      </c>
      <c r="K1286" s="10">
        <v>1071.904</v>
      </c>
      <c r="L1286" s="12">
        <f>Sales_Fact[[#This Row],[Quantity New]]*Sales_Fact[[#This Row],[Unit_Price]]</f>
        <v>1246.4000000000001</v>
      </c>
      <c r="M1286" s="12">
        <f>Sales_Fact[[#This Row],[Quantity New*Unit Price]]-Sales_Fact[[#This Row],[Total_Amount]]</f>
        <v>174.49600000000009</v>
      </c>
      <c r="N1286" s="12">
        <f>Sales_Fact[[#This Row],[Actual Discount]]/Sales_Fact[[#This Row],[Quantity New*Unit Price]]</f>
        <v>0.14000000000000007</v>
      </c>
    </row>
    <row r="1287" spans="1:14" x14ac:dyDescent="0.3">
      <c r="A1287" t="s">
        <v>3111</v>
      </c>
      <c r="B1287" s="1">
        <v>45622</v>
      </c>
      <c r="C1287" t="s">
        <v>1023</v>
      </c>
      <c r="D1287" t="s">
        <v>1555</v>
      </c>
      <c r="E1287" t="s">
        <v>1804</v>
      </c>
      <c r="F1287">
        <v>2</v>
      </c>
      <c r="G1287" s="4">
        <f>IF(ISBLANK(Sales_Fact[[#This Row],[Quantity]]),AVERAGEIF(E:E,Sales_Fact[[#This Row],[Store_ID]],F:F),Sales_Fact[[#This Row],[Quantity]])</f>
        <v>2</v>
      </c>
      <c r="H1287">
        <v>530.54</v>
      </c>
      <c r="I1287">
        <v>0.28000000000000003</v>
      </c>
      <c r="J1287" t="s">
        <v>1829</v>
      </c>
      <c r="K1287" s="10">
        <v>763.97759999999994</v>
      </c>
      <c r="L1287" s="12">
        <f>Sales_Fact[[#This Row],[Quantity New]]*Sales_Fact[[#This Row],[Unit_Price]]</f>
        <v>1061.08</v>
      </c>
      <c r="M1287" s="12">
        <f>Sales_Fact[[#This Row],[Quantity New*Unit Price]]-Sales_Fact[[#This Row],[Total_Amount]]</f>
        <v>297.10239999999999</v>
      </c>
      <c r="N1287" s="12">
        <f>Sales_Fact[[#This Row],[Actual Discount]]/Sales_Fact[[#This Row],[Quantity New*Unit Price]]</f>
        <v>0.28000000000000003</v>
      </c>
    </row>
    <row r="1288" spans="1:14" x14ac:dyDescent="0.3">
      <c r="A1288" t="s">
        <v>3112</v>
      </c>
      <c r="B1288" s="1">
        <v>45810</v>
      </c>
      <c r="C1288" t="s">
        <v>1142</v>
      </c>
      <c r="D1288" t="s">
        <v>1543</v>
      </c>
      <c r="E1288" t="s">
        <v>1804</v>
      </c>
      <c r="F1288">
        <v>3</v>
      </c>
      <c r="G1288" s="4">
        <f>IF(ISBLANK(Sales_Fact[[#This Row],[Quantity]]),AVERAGEIF(E:E,Sales_Fact[[#This Row],[Store_ID]],F:F),Sales_Fact[[#This Row],[Quantity]])</f>
        <v>3</v>
      </c>
      <c r="H1288">
        <v>279.45</v>
      </c>
      <c r="I1288">
        <v>0.15</v>
      </c>
      <c r="J1288" t="s">
        <v>1829</v>
      </c>
      <c r="K1288" s="10">
        <v>712.59749999999985</v>
      </c>
      <c r="L1288" s="12">
        <f>Sales_Fact[[#This Row],[Quantity New]]*Sales_Fact[[#This Row],[Unit_Price]]</f>
        <v>838.34999999999991</v>
      </c>
      <c r="M1288" s="12">
        <f>Sales_Fact[[#This Row],[Quantity New*Unit Price]]-Sales_Fact[[#This Row],[Total_Amount]]</f>
        <v>125.75250000000005</v>
      </c>
      <c r="N1288" s="12">
        <f>Sales_Fact[[#This Row],[Actual Discount]]/Sales_Fact[[#This Row],[Quantity New*Unit Price]]</f>
        <v>0.15000000000000008</v>
      </c>
    </row>
    <row r="1289" spans="1:14" x14ac:dyDescent="0.3">
      <c r="A1289" t="s">
        <v>3113</v>
      </c>
      <c r="B1289" s="1">
        <v>45645</v>
      </c>
      <c r="C1289" t="s">
        <v>849</v>
      </c>
      <c r="D1289" t="s">
        <v>1572</v>
      </c>
      <c r="E1289" t="s">
        <v>1782</v>
      </c>
      <c r="F1289">
        <v>3</v>
      </c>
      <c r="G1289" s="4">
        <f>IF(ISBLANK(Sales_Fact[[#This Row],[Quantity]]),AVERAGEIF(E:E,Sales_Fact[[#This Row],[Store_ID]],F:F),Sales_Fact[[#This Row],[Quantity]])</f>
        <v>3</v>
      </c>
      <c r="H1289">
        <v>906.99</v>
      </c>
      <c r="I1289">
        <v>0.26</v>
      </c>
      <c r="J1289" t="s">
        <v>1829</v>
      </c>
      <c r="K1289" s="10">
        <v>2013.5178000000001</v>
      </c>
      <c r="L1289" s="12">
        <f>Sales_Fact[[#This Row],[Quantity New]]*Sales_Fact[[#This Row],[Unit_Price]]</f>
        <v>2720.9700000000003</v>
      </c>
      <c r="M1289" s="12">
        <f>Sales_Fact[[#This Row],[Quantity New*Unit Price]]-Sales_Fact[[#This Row],[Total_Amount]]</f>
        <v>707.45220000000018</v>
      </c>
      <c r="N1289" s="12">
        <f>Sales_Fact[[#This Row],[Actual Discount]]/Sales_Fact[[#This Row],[Quantity New*Unit Price]]</f>
        <v>0.26000000000000006</v>
      </c>
    </row>
    <row r="1290" spans="1:14" x14ac:dyDescent="0.3">
      <c r="A1290" t="s">
        <v>3114</v>
      </c>
      <c r="B1290" s="1">
        <v>45749</v>
      </c>
      <c r="C1290" t="s">
        <v>258</v>
      </c>
      <c r="D1290" t="s">
        <v>1708</v>
      </c>
      <c r="E1290" t="s">
        <v>1807</v>
      </c>
      <c r="F1290">
        <v>4</v>
      </c>
      <c r="G1290" s="4">
        <f>IF(ISBLANK(Sales_Fact[[#This Row],[Quantity]]),AVERAGEIF(E:E,Sales_Fact[[#This Row],[Store_ID]],F:F),Sales_Fact[[#This Row],[Quantity]])</f>
        <v>4</v>
      </c>
      <c r="H1290">
        <v>408.76</v>
      </c>
      <c r="I1290">
        <v>0.12</v>
      </c>
      <c r="J1290" t="s">
        <v>1829</v>
      </c>
      <c r="K1290" s="10">
        <v>1438.8352</v>
      </c>
      <c r="L1290" s="12">
        <f>Sales_Fact[[#This Row],[Quantity New]]*Sales_Fact[[#This Row],[Unit_Price]]</f>
        <v>1635.04</v>
      </c>
      <c r="M1290" s="12">
        <f>Sales_Fact[[#This Row],[Quantity New*Unit Price]]-Sales_Fact[[#This Row],[Total_Amount]]</f>
        <v>196.20479999999998</v>
      </c>
      <c r="N1290" s="12">
        <f>Sales_Fact[[#This Row],[Actual Discount]]/Sales_Fact[[#This Row],[Quantity New*Unit Price]]</f>
        <v>0.12</v>
      </c>
    </row>
    <row r="1291" spans="1:14" x14ac:dyDescent="0.3">
      <c r="A1291" t="s">
        <v>3115</v>
      </c>
      <c r="B1291" s="1">
        <v>45537</v>
      </c>
      <c r="C1291" t="s">
        <v>585</v>
      </c>
      <c r="D1291" t="s">
        <v>1620</v>
      </c>
      <c r="E1291" t="s">
        <v>1786</v>
      </c>
      <c r="F1291">
        <v>2</v>
      </c>
      <c r="G1291" s="4">
        <f>IF(ISBLANK(Sales_Fact[[#This Row],[Quantity]]),AVERAGEIF(E:E,Sales_Fact[[#This Row],[Store_ID]],F:F),Sales_Fact[[#This Row],[Quantity]])</f>
        <v>2</v>
      </c>
      <c r="H1291">
        <v>117.34</v>
      </c>
      <c r="I1291">
        <v>0.09</v>
      </c>
      <c r="J1291" t="s">
        <v>1826</v>
      </c>
      <c r="K1291" s="10">
        <v>213.55879999999999</v>
      </c>
      <c r="L1291" s="12">
        <f>Sales_Fact[[#This Row],[Quantity New]]*Sales_Fact[[#This Row],[Unit_Price]]</f>
        <v>234.68</v>
      </c>
      <c r="M1291" s="12">
        <f>Sales_Fact[[#This Row],[Quantity New*Unit Price]]-Sales_Fact[[#This Row],[Total_Amount]]</f>
        <v>21.121200000000016</v>
      </c>
      <c r="N1291" s="12">
        <f>Sales_Fact[[#This Row],[Actual Discount]]/Sales_Fact[[#This Row],[Quantity New*Unit Price]]</f>
        <v>9.0000000000000066E-2</v>
      </c>
    </row>
    <row r="1292" spans="1:14" x14ac:dyDescent="0.3">
      <c r="A1292" t="s">
        <v>3116</v>
      </c>
      <c r="B1292" s="1">
        <v>45376</v>
      </c>
      <c r="C1292" t="s">
        <v>559</v>
      </c>
      <c r="D1292" t="s">
        <v>1730</v>
      </c>
      <c r="E1292" t="s">
        <v>1799</v>
      </c>
      <c r="F1292">
        <v>3</v>
      </c>
      <c r="G1292" s="4">
        <f>IF(ISBLANK(Sales_Fact[[#This Row],[Quantity]]),AVERAGEIF(E:E,Sales_Fact[[#This Row],[Store_ID]],F:F),Sales_Fact[[#This Row],[Quantity]])</f>
        <v>3</v>
      </c>
      <c r="H1292">
        <v>690.27</v>
      </c>
      <c r="I1292">
        <v>7.0000000000000007E-2</v>
      </c>
      <c r="J1292" t="s">
        <v>1826</v>
      </c>
      <c r="K1292" s="10">
        <v>1925.8533</v>
      </c>
      <c r="L1292" s="12">
        <f>Sales_Fact[[#This Row],[Quantity New]]*Sales_Fact[[#This Row],[Unit_Price]]</f>
        <v>2070.81</v>
      </c>
      <c r="M1292" s="12">
        <f>Sales_Fact[[#This Row],[Quantity New*Unit Price]]-Sales_Fact[[#This Row],[Total_Amount]]</f>
        <v>144.95669999999996</v>
      </c>
      <c r="N1292" s="12">
        <f>Sales_Fact[[#This Row],[Actual Discount]]/Sales_Fact[[#This Row],[Quantity New*Unit Price]]</f>
        <v>6.9999999999999979E-2</v>
      </c>
    </row>
    <row r="1293" spans="1:14" x14ac:dyDescent="0.3">
      <c r="A1293" t="s">
        <v>3117</v>
      </c>
      <c r="B1293" s="1">
        <v>45709</v>
      </c>
      <c r="C1293" t="s">
        <v>381</v>
      </c>
      <c r="D1293" t="s">
        <v>1604</v>
      </c>
      <c r="E1293" t="s">
        <v>1807</v>
      </c>
      <c r="F1293">
        <v>4</v>
      </c>
      <c r="G1293" s="4">
        <f>IF(ISBLANK(Sales_Fact[[#This Row],[Quantity]]),AVERAGEIF(E:E,Sales_Fact[[#This Row],[Store_ID]],F:F),Sales_Fact[[#This Row],[Quantity]])</f>
        <v>4</v>
      </c>
      <c r="H1293">
        <v>377.18</v>
      </c>
      <c r="I1293">
        <v>0.24</v>
      </c>
      <c r="J1293" t="s">
        <v>1826</v>
      </c>
      <c r="K1293" s="10">
        <v>1146.6271999999999</v>
      </c>
      <c r="L1293" s="12">
        <f>Sales_Fact[[#This Row],[Quantity New]]*Sales_Fact[[#This Row],[Unit_Price]]</f>
        <v>1508.72</v>
      </c>
      <c r="M1293" s="12">
        <f>Sales_Fact[[#This Row],[Quantity New*Unit Price]]-Sales_Fact[[#This Row],[Total_Amount]]</f>
        <v>362.09280000000012</v>
      </c>
      <c r="N1293" s="12">
        <f>Sales_Fact[[#This Row],[Actual Discount]]/Sales_Fact[[#This Row],[Quantity New*Unit Price]]</f>
        <v>0.24000000000000007</v>
      </c>
    </row>
    <row r="1294" spans="1:14" x14ac:dyDescent="0.3">
      <c r="A1294" t="s">
        <v>3118</v>
      </c>
      <c r="B1294" s="1">
        <v>45446</v>
      </c>
      <c r="C1294" t="s">
        <v>393</v>
      </c>
      <c r="D1294" t="s">
        <v>1628</v>
      </c>
      <c r="E1294" t="s">
        <v>1752</v>
      </c>
      <c r="F1294">
        <v>1</v>
      </c>
      <c r="G1294" s="4">
        <f>IF(ISBLANK(Sales_Fact[[#This Row],[Quantity]]),AVERAGEIF(E:E,Sales_Fact[[#This Row],[Store_ID]],F:F),Sales_Fact[[#This Row],[Quantity]])</f>
        <v>1</v>
      </c>
      <c r="H1294">
        <v>70.52</v>
      </c>
      <c r="I1294">
        <v>0.08</v>
      </c>
      <c r="J1294" t="s">
        <v>1829</v>
      </c>
      <c r="K1294" s="10">
        <v>64.878399999999999</v>
      </c>
      <c r="L1294" s="12">
        <f>Sales_Fact[[#This Row],[Quantity New]]*Sales_Fact[[#This Row],[Unit_Price]]</f>
        <v>70.52</v>
      </c>
      <c r="M1294" s="12">
        <f>Sales_Fact[[#This Row],[Quantity New*Unit Price]]-Sales_Fact[[#This Row],[Total_Amount]]</f>
        <v>5.6415999999999968</v>
      </c>
      <c r="N1294" s="12">
        <f>Sales_Fact[[#This Row],[Actual Discount]]/Sales_Fact[[#This Row],[Quantity New*Unit Price]]</f>
        <v>7.999999999999996E-2</v>
      </c>
    </row>
    <row r="1295" spans="1:14" x14ac:dyDescent="0.3">
      <c r="A1295" t="s">
        <v>3119</v>
      </c>
      <c r="B1295" s="1">
        <v>45330</v>
      </c>
      <c r="C1295" t="s">
        <v>875</v>
      </c>
      <c r="D1295" t="s">
        <v>1624</v>
      </c>
      <c r="E1295" t="s">
        <v>1786</v>
      </c>
      <c r="F1295">
        <v>1</v>
      </c>
      <c r="G1295" s="4">
        <f>IF(ISBLANK(Sales_Fact[[#This Row],[Quantity]]),AVERAGEIF(E:E,Sales_Fact[[#This Row],[Store_ID]],F:F),Sales_Fact[[#This Row],[Quantity]])</f>
        <v>1</v>
      </c>
      <c r="H1295">
        <v>40.25</v>
      </c>
      <c r="I1295">
        <v>0.1</v>
      </c>
      <c r="J1295" t="s">
        <v>1826</v>
      </c>
      <c r="K1295" s="10">
        <v>36.225000000000001</v>
      </c>
      <c r="L1295" s="12">
        <f>Sales_Fact[[#This Row],[Quantity New]]*Sales_Fact[[#This Row],[Unit_Price]]</f>
        <v>40.25</v>
      </c>
      <c r="M1295" s="12">
        <f>Sales_Fact[[#This Row],[Quantity New*Unit Price]]-Sales_Fact[[#This Row],[Total_Amount]]</f>
        <v>4.0249999999999986</v>
      </c>
      <c r="N1295" s="12">
        <f>Sales_Fact[[#This Row],[Actual Discount]]/Sales_Fact[[#This Row],[Quantity New*Unit Price]]</f>
        <v>9.9999999999999964E-2</v>
      </c>
    </row>
    <row r="1296" spans="1:14" x14ac:dyDescent="0.3">
      <c r="A1296" t="s">
        <v>3120</v>
      </c>
      <c r="B1296" s="1">
        <v>45388</v>
      </c>
      <c r="C1296" t="s">
        <v>746</v>
      </c>
      <c r="D1296" t="s">
        <v>1726</v>
      </c>
      <c r="E1296" t="s">
        <v>1792</v>
      </c>
      <c r="F1296">
        <v>3</v>
      </c>
      <c r="G1296" s="4">
        <f>IF(ISBLANK(Sales_Fact[[#This Row],[Quantity]]),AVERAGEIF(E:E,Sales_Fact[[#This Row],[Store_ID]],F:F),Sales_Fact[[#This Row],[Quantity]])</f>
        <v>3</v>
      </c>
      <c r="H1296">
        <v>539.44000000000005</v>
      </c>
      <c r="I1296">
        <v>0.05</v>
      </c>
      <c r="J1296" t="s">
        <v>1829</v>
      </c>
      <c r="K1296" s="10">
        <v>1537.404</v>
      </c>
      <c r="L1296" s="12">
        <f>Sales_Fact[[#This Row],[Quantity New]]*Sales_Fact[[#This Row],[Unit_Price]]</f>
        <v>1618.3200000000002</v>
      </c>
      <c r="M1296" s="12">
        <f>Sales_Fact[[#This Row],[Quantity New*Unit Price]]-Sales_Fact[[#This Row],[Total_Amount]]</f>
        <v>80.916000000000167</v>
      </c>
      <c r="N1296" s="12">
        <f>Sales_Fact[[#This Row],[Actual Discount]]/Sales_Fact[[#This Row],[Quantity New*Unit Price]]</f>
        <v>5.00000000000001E-2</v>
      </c>
    </row>
    <row r="1297" spans="1:14" x14ac:dyDescent="0.3">
      <c r="A1297" t="s">
        <v>3121</v>
      </c>
      <c r="B1297" s="1">
        <v>45313</v>
      </c>
      <c r="C1297" t="s">
        <v>791</v>
      </c>
      <c r="D1297" t="s">
        <v>1668</v>
      </c>
      <c r="E1297" t="s">
        <v>1769</v>
      </c>
      <c r="F1297">
        <v>3</v>
      </c>
      <c r="G1297" s="4">
        <f>IF(ISBLANK(Sales_Fact[[#This Row],[Quantity]]),AVERAGEIF(E:E,Sales_Fact[[#This Row],[Store_ID]],F:F),Sales_Fact[[#This Row],[Quantity]])</f>
        <v>3</v>
      </c>
      <c r="H1297">
        <v>543.49</v>
      </c>
      <c r="I1297">
        <v>0.05</v>
      </c>
      <c r="J1297" t="s">
        <v>1826</v>
      </c>
      <c r="K1297" s="10">
        <v>1548.9465</v>
      </c>
      <c r="L1297" s="12">
        <f>Sales_Fact[[#This Row],[Quantity New]]*Sales_Fact[[#This Row],[Unit_Price]]</f>
        <v>1630.47</v>
      </c>
      <c r="M1297" s="12">
        <f>Sales_Fact[[#This Row],[Quantity New*Unit Price]]-Sales_Fact[[#This Row],[Total_Amount]]</f>
        <v>81.523500000000013</v>
      </c>
      <c r="N1297" s="12">
        <f>Sales_Fact[[#This Row],[Actual Discount]]/Sales_Fact[[#This Row],[Quantity New*Unit Price]]</f>
        <v>5.000000000000001E-2</v>
      </c>
    </row>
    <row r="1298" spans="1:14" x14ac:dyDescent="0.3">
      <c r="A1298" t="s">
        <v>3122</v>
      </c>
      <c r="B1298" s="1">
        <v>45221</v>
      </c>
      <c r="C1298" t="s">
        <v>1020</v>
      </c>
      <c r="D1298" t="s">
        <v>1560</v>
      </c>
      <c r="E1298" t="s">
        <v>1776</v>
      </c>
      <c r="F1298">
        <v>4</v>
      </c>
      <c r="G1298" s="4">
        <f>IF(ISBLANK(Sales_Fact[[#This Row],[Quantity]]),AVERAGEIF(E:E,Sales_Fact[[#This Row],[Store_ID]],F:F),Sales_Fact[[#This Row],[Quantity]])</f>
        <v>4</v>
      </c>
      <c r="H1298">
        <v>547.21</v>
      </c>
      <c r="I1298">
        <v>0.1</v>
      </c>
      <c r="J1298" t="s">
        <v>1829</v>
      </c>
      <c r="K1298" s="10">
        <v>1969.9559999999999</v>
      </c>
      <c r="L1298" s="12">
        <f>Sales_Fact[[#This Row],[Quantity New]]*Sales_Fact[[#This Row],[Unit_Price]]</f>
        <v>2188.84</v>
      </c>
      <c r="M1298" s="12">
        <f>Sales_Fact[[#This Row],[Quantity New*Unit Price]]-Sales_Fact[[#This Row],[Total_Amount]]</f>
        <v>218.88400000000024</v>
      </c>
      <c r="N1298" s="12">
        <f>Sales_Fact[[#This Row],[Actual Discount]]/Sales_Fact[[#This Row],[Quantity New*Unit Price]]</f>
        <v>0.1000000000000001</v>
      </c>
    </row>
    <row r="1299" spans="1:14" x14ac:dyDescent="0.3">
      <c r="A1299" t="s">
        <v>3123</v>
      </c>
      <c r="B1299" s="1">
        <v>45619</v>
      </c>
      <c r="C1299" t="s">
        <v>773</v>
      </c>
      <c r="D1299" t="s">
        <v>1678</v>
      </c>
      <c r="E1299" t="s">
        <v>1757</v>
      </c>
      <c r="F1299">
        <v>2</v>
      </c>
      <c r="G1299" s="4">
        <f>IF(ISBLANK(Sales_Fact[[#This Row],[Quantity]]),AVERAGEIF(E:E,Sales_Fact[[#This Row],[Store_ID]],F:F),Sales_Fact[[#This Row],[Quantity]])</f>
        <v>2</v>
      </c>
      <c r="H1299">
        <v>892.46</v>
      </c>
      <c r="I1299">
        <v>7.0000000000000007E-2</v>
      </c>
      <c r="J1299" t="s">
        <v>1826</v>
      </c>
      <c r="K1299" s="10">
        <v>1659.9756</v>
      </c>
      <c r="L1299" s="12">
        <f>Sales_Fact[[#This Row],[Quantity New]]*Sales_Fact[[#This Row],[Unit_Price]]</f>
        <v>1784.92</v>
      </c>
      <c r="M1299" s="12">
        <f>Sales_Fact[[#This Row],[Quantity New*Unit Price]]-Sales_Fact[[#This Row],[Total_Amount]]</f>
        <v>124.94440000000009</v>
      </c>
      <c r="N1299" s="12">
        <f>Sales_Fact[[#This Row],[Actual Discount]]/Sales_Fact[[#This Row],[Quantity New*Unit Price]]</f>
        <v>7.0000000000000048E-2</v>
      </c>
    </row>
    <row r="1300" spans="1:14" x14ac:dyDescent="0.3">
      <c r="A1300" t="s">
        <v>3124</v>
      </c>
      <c r="B1300" s="1">
        <v>45286</v>
      </c>
      <c r="C1300" t="s">
        <v>1208</v>
      </c>
      <c r="D1300" t="s">
        <v>1600</v>
      </c>
      <c r="E1300" t="s">
        <v>1782</v>
      </c>
      <c r="F1300">
        <v>2</v>
      </c>
      <c r="G1300" s="4">
        <f>IF(ISBLANK(Sales_Fact[[#This Row],[Quantity]]),AVERAGEIF(E:E,Sales_Fact[[#This Row],[Store_ID]],F:F),Sales_Fact[[#This Row],[Quantity]])</f>
        <v>2</v>
      </c>
      <c r="H1300">
        <v>853.41</v>
      </c>
      <c r="I1300">
        <v>0.25</v>
      </c>
      <c r="J1300" t="s">
        <v>1824</v>
      </c>
      <c r="K1300" s="10">
        <v>1280.115</v>
      </c>
      <c r="L1300" s="12">
        <f>Sales_Fact[[#This Row],[Quantity New]]*Sales_Fact[[#This Row],[Unit_Price]]</f>
        <v>1706.82</v>
      </c>
      <c r="M1300" s="12">
        <f>Sales_Fact[[#This Row],[Quantity New*Unit Price]]-Sales_Fact[[#This Row],[Total_Amount]]</f>
        <v>426.70499999999993</v>
      </c>
      <c r="N1300" s="12">
        <f>Sales_Fact[[#This Row],[Actual Discount]]/Sales_Fact[[#This Row],[Quantity New*Unit Price]]</f>
        <v>0.24999999999999997</v>
      </c>
    </row>
    <row r="1301" spans="1:14" x14ac:dyDescent="0.3">
      <c r="A1301" t="s">
        <v>3125</v>
      </c>
      <c r="B1301" s="1">
        <v>45451</v>
      </c>
      <c r="C1301" t="s">
        <v>387</v>
      </c>
      <c r="D1301" t="s">
        <v>1712</v>
      </c>
      <c r="E1301" t="s">
        <v>1779</v>
      </c>
      <c r="F1301">
        <v>1</v>
      </c>
      <c r="G1301" s="4">
        <f>IF(ISBLANK(Sales_Fact[[#This Row],[Quantity]]),AVERAGEIF(E:E,Sales_Fact[[#This Row],[Store_ID]],F:F),Sales_Fact[[#This Row],[Quantity]])</f>
        <v>1</v>
      </c>
      <c r="H1301">
        <v>162.13999999999999</v>
      </c>
      <c r="I1301">
        <v>7.0000000000000007E-2</v>
      </c>
      <c r="J1301" t="s">
        <v>1826</v>
      </c>
      <c r="K1301" s="10">
        <v>150.7902</v>
      </c>
      <c r="L1301" s="12">
        <f>Sales_Fact[[#This Row],[Quantity New]]*Sales_Fact[[#This Row],[Unit_Price]]</f>
        <v>162.13999999999999</v>
      </c>
      <c r="M1301" s="12">
        <f>Sales_Fact[[#This Row],[Quantity New*Unit Price]]-Sales_Fact[[#This Row],[Total_Amount]]</f>
        <v>11.349799999999988</v>
      </c>
      <c r="N1301" s="12">
        <f>Sales_Fact[[#This Row],[Actual Discount]]/Sales_Fact[[#This Row],[Quantity New*Unit Price]]</f>
        <v>6.9999999999999923E-2</v>
      </c>
    </row>
    <row r="1302" spans="1:14" x14ac:dyDescent="0.3">
      <c r="A1302" t="s">
        <v>3126</v>
      </c>
      <c r="B1302" s="1">
        <v>45478</v>
      </c>
      <c r="C1302" t="s">
        <v>496</v>
      </c>
      <c r="D1302" t="s">
        <v>1740</v>
      </c>
      <c r="E1302" t="s">
        <v>1804</v>
      </c>
      <c r="F1302">
        <v>1</v>
      </c>
      <c r="G1302" s="4">
        <f>IF(ISBLANK(Sales_Fact[[#This Row],[Quantity]]),AVERAGEIF(E:E,Sales_Fact[[#This Row],[Store_ID]],F:F),Sales_Fact[[#This Row],[Quantity]])</f>
        <v>1</v>
      </c>
      <c r="H1302">
        <v>893.14</v>
      </c>
      <c r="I1302">
        <v>0.09</v>
      </c>
      <c r="J1302" t="s">
        <v>1824</v>
      </c>
      <c r="K1302" s="10">
        <v>812.75739999999996</v>
      </c>
      <c r="L1302" s="12">
        <f>Sales_Fact[[#This Row],[Quantity New]]*Sales_Fact[[#This Row],[Unit_Price]]</f>
        <v>893.14</v>
      </c>
      <c r="M1302" s="12">
        <f>Sales_Fact[[#This Row],[Quantity New*Unit Price]]-Sales_Fact[[#This Row],[Total_Amount]]</f>
        <v>80.382600000000025</v>
      </c>
      <c r="N1302" s="12">
        <f>Sales_Fact[[#This Row],[Actual Discount]]/Sales_Fact[[#This Row],[Quantity New*Unit Price]]</f>
        <v>9.0000000000000024E-2</v>
      </c>
    </row>
    <row r="1303" spans="1:14" x14ac:dyDescent="0.3">
      <c r="A1303" t="s">
        <v>3127</v>
      </c>
      <c r="B1303" s="1">
        <v>45528</v>
      </c>
      <c r="C1303" t="s">
        <v>366</v>
      </c>
      <c r="D1303" t="s">
        <v>1616</v>
      </c>
      <c r="E1303" t="s">
        <v>1782</v>
      </c>
      <c r="F1303">
        <v>4</v>
      </c>
      <c r="G1303" s="4">
        <f>IF(ISBLANK(Sales_Fact[[#This Row],[Quantity]]),AVERAGEIF(E:E,Sales_Fact[[#This Row],[Store_ID]],F:F),Sales_Fact[[#This Row],[Quantity]])</f>
        <v>4</v>
      </c>
      <c r="H1303">
        <v>349.07</v>
      </c>
      <c r="I1303">
        <v>0.28000000000000003</v>
      </c>
      <c r="J1303" t="s">
        <v>1824</v>
      </c>
      <c r="K1303" s="10">
        <v>1005.3216</v>
      </c>
      <c r="L1303" s="12">
        <f>Sales_Fact[[#This Row],[Quantity New]]*Sales_Fact[[#This Row],[Unit_Price]]</f>
        <v>1396.28</v>
      </c>
      <c r="M1303" s="12">
        <f>Sales_Fact[[#This Row],[Quantity New*Unit Price]]-Sales_Fact[[#This Row],[Total_Amount]]</f>
        <v>390.95839999999998</v>
      </c>
      <c r="N1303" s="12">
        <f>Sales_Fact[[#This Row],[Actual Discount]]/Sales_Fact[[#This Row],[Quantity New*Unit Price]]</f>
        <v>0.27999999999999997</v>
      </c>
    </row>
    <row r="1304" spans="1:14" x14ac:dyDescent="0.3">
      <c r="A1304" t="s">
        <v>3128</v>
      </c>
      <c r="B1304" s="1">
        <v>45418</v>
      </c>
      <c r="C1304" t="s">
        <v>899</v>
      </c>
      <c r="D1304" t="s">
        <v>1710</v>
      </c>
      <c r="E1304" t="s">
        <v>1797</v>
      </c>
      <c r="F1304">
        <v>1</v>
      </c>
      <c r="G1304" s="4">
        <f>IF(ISBLANK(Sales_Fact[[#This Row],[Quantity]]),AVERAGEIF(E:E,Sales_Fact[[#This Row],[Store_ID]],F:F),Sales_Fact[[#This Row],[Quantity]])</f>
        <v>1</v>
      </c>
      <c r="H1304">
        <v>747.9</v>
      </c>
      <c r="I1304">
        <v>0.21</v>
      </c>
      <c r="J1304" t="s">
        <v>1829</v>
      </c>
      <c r="K1304" s="10">
        <v>590.84100000000001</v>
      </c>
      <c r="L1304" s="12">
        <f>Sales_Fact[[#This Row],[Quantity New]]*Sales_Fact[[#This Row],[Unit_Price]]</f>
        <v>747.9</v>
      </c>
      <c r="M1304" s="12">
        <f>Sales_Fact[[#This Row],[Quantity New*Unit Price]]-Sales_Fact[[#This Row],[Total_Amount]]</f>
        <v>157.05899999999997</v>
      </c>
      <c r="N1304" s="12">
        <f>Sales_Fact[[#This Row],[Actual Discount]]/Sales_Fact[[#This Row],[Quantity New*Unit Price]]</f>
        <v>0.20999999999999996</v>
      </c>
    </row>
    <row r="1305" spans="1:14" x14ac:dyDescent="0.3">
      <c r="A1305" t="s">
        <v>3129</v>
      </c>
      <c r="B1305" s="1">
        <v>45478</v>
      </c>
      <c r="C1305" t="s">
        <v>127</v>
      </c>
      <c r="D1305" t="s">
        <v>1710</v>
      </c>
      <c r="E1305" t="s">
        <v>1776</v>
      </c>
      <c r="F1305">
        <v>3</v>
      </c>
      <c r="G1305" s="4">
        <f>IF(ISBLANK(Sales_Fact[[#This Row],[Quantity]]),AVERAGEIF(E:E,Sales_Fact[[#This Row],[Store_ID]],F:F),Sales_Fact[[#This Row],[Quantity]])</f>
        <v>3</v>
      </c>
      <c r="H1305">
        <v>438.92</v>
      </c>
      <c r="I1305">
        <v>0.21</v>
      </c>
      <c r="J1305" t="s">
        <v>1824</v>
      </c>
      <c r="K1305" s="10">
        <v>1040.2403999999999</v>
      </c>
      <c r="L1305" s="12">
        <f>Sales_Fact[[#This Row],[Quantity New]]*Sales_Fact[[#This Row],[Unit_Price]]</f>
        <v>1316.76</v>
      </c>
      <c r="M1305" s="12">
        <f>Sales_Fact[[#This Row],[Quantity New*Unit Price]]-Sales_Fact[[#This Row],[Total_Amount]]</f>
        <v>276.51960000000008</v>
      </c>
      <c r="N1305" s="12">
        <f>Sales_Fact[[#This Row],[Actual Discount]]/Sales_Fact[[#This Row],[Quantity New*Unit Price]]</f>
        <v>0.21000000000000008</v>
      </c>
    </row>
    <row r="1306" spans="1:14" x14ac:dyDescent="0.3">
      <c r="A1306" t="s">
        <v>3130</v>
      </c>
      <c r="B1306" s="1">
        <v>45232</v>
      </c>
      <c r="C1306" t="s">
        <v>425</v>
      </c>
      <c r="D1306" t="s">
        <v>1702</v>
      </c>
      <c r="E1306" t="s">
        <v>1769</v>
      </c>
      <c r="F1306">
        <v>4</v>
      </c>
      <c r="G1306" s="4">
        <f>IF(ISBLANK(Sales_Fact[[#This Row],[Quantity]]),AVERAGEIF(E:E,Sales_Fact[[#This Row],[Store_ID]],F:F),Sales_Fact[[#This Row],[Quantity]])</f>
        <v>4</v>
      </c>
      <c r="H1306">
        <v>665.38</v>
      </c>
      <c r="I1306">
        <v>0.18</v>
      </c>
      <c r="J1306" t="s">
        <v>1824</v>
      </c>
      <c r="K1306" s="10">
        <v>2182.4463999999998</v>
      </c>
      <c r="L1306" s="12">
        <f>Sales_Fact[[#This Row],[Quantity New]]*Sales_Fact[[#This Row],[Unit_Price]]</f>
        <v>2661.52</v>
      </c>
      <c r="M1306" s="12">
        <f>Sales_Fact[[#This Row],[Quantity New*Unit Price]]-Sales_Fact[[#This Row],[Total_Amount]]</f>
        <v>479.07360000000017</v>
      </c>
      <c r="N1306" s="12">
        <f>Sales_Fact[[#This Row],[Actual Discount]]/Sales_Fact[[#This Row],[Quantity New*Unit Price]]</f>
        <v>0.18000000000000008</v>
      </c>
    </row>
    <row r="1307" spans="1:14" x14ac:dyDescent="0.3">
      <c r="A1307" t="s">
        <v>3131</v>
      </c>
      <c r="B1307" s="1">
        <v>45616</v>
      </c>
      <c r="C1307" t="s">
        <v>23</v>
      </c>
      <c r="D1307" t="s">
        <v>1668</v>
      </c>
      <c r="E1307" t="s">
        <v>1810</v>
      </c>
      <c r="F1307">
        <v>1</v>
      </c>
      <c r="G1307" s="4">
        <f>IF(ISBLANK(Sales_Fact[[#This Row],[Quantity]]),AVERAGEIF(E:E,Sales_Fact[[#This Row],[Store_ID]],F:F),Sales_Fact[[#This Row],[Quantity]])</f>
        <v>1</v>
      </c>
      <c r="H1307">
        <v>146.49</v>
      </c>
      <c r="I1307">
        <v>0.28000000000000003</v>
      </c>
      <c r="J1307" t="s">
        <v>1824</v>
      </c>
      <c r="K1307" s="10">
        <v>105.47280000000001</v>
      </c>
      <c r="L1307" s="12">
        <f>Sales_Fact[[#This Row],[Quantity New]]*Sales_Fact[[#This Row],[Unit_Price]]</f>
        <v>146.49</v>
      </c>
      <c r="M1307" s="12">
        <f>Sales_Fact[[#This Row],[Quantity New*Unit Price]]-Sales_Fact[[#This Row],[Total_Amount]]</f>
        <v>41.017200000000003</v>
      </c>
      <c r="N1307" s="12">
        <f>Sales_Fact[[#This Row],[Actual Discount]]/Sales_Fact[[#This Row],[Quantity New*Unit Price]]</f>
        <v>0.28000000000000003</v>
      </c>
    </row>
    <row r="1308" spans="1:14" x14ac:dyDescent="0.3">
      <c r="A1308" t="s">
        <v>3132</v>
      </c>
      <c r="B1308" s="1">
        <v>45774</v>
      </c>
      <c r="C1308" t="s">
        <v>472</v>
      </c>
      <c r="D1308" t="s">
        <v>1624</v>
      </c>
      <c r="E1308" t="s">
        <v>1801</v>
      </c>
      <c r="F1308">
        <v>2</v>
      </c>
      <c r="G1308" s="4">
        <f>IF(ISBLANK(Sales_Fact[[#This Row],[Quantity]]),AVERAGEIF(E:E,Sales_Fact[[#This Row],[Store_ID]],F:F),Sales_Fact[[#This Row],[Quantity]])</f>
        <v>2</v>
      </c>
      <c r="H1308">
        <v>235.39</v>
      </c>
      <c r="I1308">
        <v>0.27</v>
      </c>
      <c r="J1308" t="s">
        <v>1829</v>
      </c>
      <c r="K1308" s="10">
        <v>343.6694</v>
      </c>
      <c r="L1308" s="12">
        <f>Sales_Fact[[#This Row],[Quantity New]]*Sales_Fact[[#This Row],[Unit_Price]]</f>
        <v>470.78</v>
      </c>
      <c r="M1308" s="12">
        <f>Sales_Fact[[#This Row],[Quantity New*Unit Price]]-Sales_Fact[[#This Row],[Total_Amount]]</f>
        <v>127.11059999999998</v>
      </c>
      <c r="N1308" s="12">
        <f>Sales_Fact[[#This Row],[Actual Discount]]/Sales_Fact[[#This Row],[Quantity New*Unit Price]]</f>
        <v>0.26999999999999996</v>
      </c>
    </row>
    <row r="1309" spans="1:14" x14ac:dyDescent="0.3">
      <c r="A1309" t="s">
        <v>3133</v>
      </c>
      <c r="B1309" s="1">
        <v>45651</v>
      </c>
      <c r="C1309" t="s">
        <v>118</v>
      </c>
      <c r="D1309" t="s">
        <v>1670</v>
      </c>
      <c r="E1309" t="s">
        <v>1773</v>
      </c>
      <c r="F1309">
        <v>3</v>
      </c>
      <c r="G1309" s="4">
        <f>IF(ISBLANK(Sales_Fact[[#This Row],[Quantity]]),AVERAGEIF(E:E,Sales_Fact[[#This Row],[Store_ID]],F:F),Sales_Fact[[#This Row],[Quantity]])</f>
        <v>3</v>
      </c>
      <c r="H1309">
        <v>38.07</v>
      </c>
      <c r="I1309">
        <v>0.09</v>
      </c>
      <c r="J1309" t="s">
        <v>1826</v>
      </c>
      <c r="K1309" s="10">
        <v>103.9311</v>
      </c>
      <c r="L1309" s="12">
        <f>Sales_Fact[[#This Row],[Quantity New]]*Sales_Fact[[#This Row],[Unit_Price]]</f>
        <v>114.21000000000001</v>
      </c>
      <c r="M1309" s="12">
        <f>Sales_Fact[[#This Row],[Quantity New*Unit Price]]-Sales_Fact[[#This Row],[Total_Amount]]</f>
        <v>10.278900000000007</v>
      </c>
      <c r="N1309" s="12">
        <f>Sales_Fact[[#This Row],[Actual Discount]]/Sales_Fact[[#This Row],[Quantity New*Unit Price]]</f>
        <v>9.0000000000000052E-2</v>
      </c>
    </row>
    <row r="1310" spans="1:14" x14ac:dyDescent="0.3">
      <c r="A1310" t="s">
        <v>3134</v>
      </c>
      <c r="B1310" s="1">
        <v>45902</v>
      </c>
      <c r="C1310" t="s">
        <v>1254</v>
      </c>
      <c r="D1310" t="s">
        <v>1616</v>
      </c>
      <c r="E1310" t="s">
        <v>1769</v>
      </c>
      <c r="F1310">
        <v>2</v>
      </c>
      <c r="G1310" s="4">
        <f>IF(ISBLANK(Sales_Fact[[#This Row],[Quantity]]),AVERAGEIF(E:E,Sales_Fact[[#This Row],[Store_ID]],F:F),Sales_Fact[[#This Row],[Quantity]])</f>
        <v>2</v>
      </c>
      <c r="H1310">
        <v>511.7</v>
      </c>
      <c r="I1310">
        <v>0.12</v>
      </c>
      <c r="J1310" t="s">
        <v>1829</v>
      </c>
      <c r="K1310" s="10">
        <v>900.59199999999998</v>
      </c>
      <c r="L1310" s="12">
        <f>Sales_Fact[[#This Row],[Quantity New]]*Sales_Fact[[#This Row],[Unit_Price]]</f>
        <v>1023.4</v>
      </c>
      <c r="M1310" s="12">
        <f>Sales_Fact[[#This Row],[Quantity New*Unit Price]]-Sales_Fact[[#This Row],[Total_Amount]]</f>
        <v>122.80799999999999</v>
      </c>
      <c r="N1310" s="12">
        <f>Sales_Fact[[#This Row],[Actual Discount]]/Sales_Fact[[#This Row],[Quantity New*Unit Price]]</f>
        <v>0.12</v>
      </c>
    </row>
    <row r="1311" spans="1:14" x14ac:dyDescent="0.3">
      <c r="A1311" t="s">
        <v>3135</v>
      </c>
      <c r="B1311" s="1">
        <v>45401</v>
      </c>
      <c r="C1311" t="s">
        <v>332</v>
      </c>
      <c r="D1311" t="s">
        <v>1698</v>
      </c>
      <c r="E1311" t="s">
        <v>1782</v>
      </c>
      <c r="F1311">
        <v>4</v>
      </c>
      <c r="G1311" s="4">
        <f>IF(ISBLANK(Sales_Fact[[#This Row],[Quantity]]),AVERAGEIF(E:E,Sales_Fact[[#This Row],[Store_ID]],F:F),Sales_Fact[[#This Row],[Quantity]])</f>
        <v>4</v>
      </c>
      <c r="H1311">
        <v>488.72</v>
      </c>
      <c r="I1311">
        <v>0.23</v>
      </c>
      <c r="J1311" t="s">
        <v>1826</v>
      </c>
      <c r="K1311" s="10">
        <v>1505.2575999999999</v>
      </c>
      <c r="L1311" s="12">
        <f>Sales_Fact[[#This Row],[Quantity New]]*Sales_Fact[[#This Row],[Unit_Price]]</f>
        <v>1954.88</v>
      </c>
      <c r="M1311" s="12">
        <f>Sales_Fact[[#This Row],[Quantity New*Unit Price]]-Sales_Fact[[#This Row],[Total_Amount]]</f>
        <v>449.6224000000002</v>
      </c>
      <c r="N1311" s="12">
        <f>Sales_Fact[[#This Row],[Actual Discount]]/Sales_Fact[[#This Row],[Quantity New*Unit Price]]</f>
        <v>0.23000000000000009</v>
      </c>
    </row>
    <row r="1312" spans="1:14" x14ac:dyDescent="0.3">
      <c r="A1312" t="s">
        <v>3136</v>
      </c>
      <c r="B1312" s="1">
        <v>45717</v>
      </c>
      <c r="C1312" t="s">
        <v>1220</v>
      </c>
      <c r="D1312" t="s">
        <v>1648</v>
      </c>
      <c r="E1312" t="s">
        <v>1794</v>
      </c>
      <c r="F1312">
        <v>2</v>
      </c>
      <c r="G1312" s="4">
        <f>IF(ISBLANK(Sales_Fact[[#This Row],[Quantity]]),AVERAGEIF(E:E,Sales_Fact[[#This Row],[Store_ID]],F:F),Sales_Fact[[#This Row],[Quantity]])</f>
        <v>2</v>
      </c>
      <c r="H1312">
        <v>520.45000000000005</v>
      </c>
      <c r="I1312">
        <v>0.11</v>
      </c>
      <c r="J1312" t="s">
        <v>1829</v>
      </c>
      <c r="K1312" s="10">
        <v>926.40100000000007</v>
      </c>
      <c r="L1312" s="12">
        <f>Sales_Fact[[#This Row],[Quantity New]]*Sales_Fact[[#This Row],[Unit_Price]]</f>
        <v>1040.9000000000001</v>
      </c>
      <c r="M1312" s="12">
        <f>Sales_Fact[[#This Row],[Quantity New*Unit Price]]-Sales_Fact[[#This Row],[Total_Amount]]</f>
        <v>114.49900000000002</v>
      </c>
      <c r="N1312" s="12">
        <f>Sales_Fact[[#This Row],[Actual Discount]]/Sales_Fact[[#This Row],[Quantity New*Unit Price]]</f>
        <v>0.11000000000000001</v>
      </c>
    </row>
    <row r="1313" spans="1:14" x14ac:dyDescent="0.3">
      <c r="A1313" t="s">
        <v>3137</v>
      </c>
      <c r="B1313" s="1">
        <v>45376</v>
      </c>
      <c r="C1313" t="s">
        <v>1340</v>
      </c>
      <c r="D1313" t="s">
        <v>1644</v>
      </c>
      <c r="E1313" t="s">
        <v>1773</v>
      </c>
      <c r="F1313">
        <v>1</v>
      </c>
      <c r="G1313" s="4">
        <f>IF(ISBLANK(Sales_Fact[[#This Row],[Quantity]]),AVERAGEIF(E:E,Sales_Fact[[#This Row],[Store_ID]],F:F),Sales_Fact[[#This Row],[Quantity]])</f>
        <v>1</v>
      </c>
      <c r="H1313">
        <v>340.9</v>
      </c>
      <c r="I1313">
        <v>0.28999999999999998</v>
      </c>
      <c r="J1313" t="s">
        <v>1824</v>
      </c>
      <c r="K1313" s="10">
        <v>242.03899999999999</v>
      </c>
      <c r="L1313" s="12">
        <f>Sales_Fact[[#This Row],[Quantity New]]*Sales_Fact[[#This Row],[Unit_Price]]</f>
        <v>340.9</v>
      </c>
      <c r="M1313" s="12">
        <f>Sales_Fact[[#This Row],[Quantity New*Unit Price]]-Sales_Fact[[#This Row],[Total_Amount]]</f>
        <v>98.86099999999999</v>
      </c>
      <c r="N1313" s="12">
        <f>Sales_Fact[[#This Row],[Actual Discount]]/Sales_Fact[[#This Row],[Quantity New*Unit Price]]</f>
        <v>0.28999999999999998</v>
      </c>
    </row>
    <row r="1314" spans="1:14" x14ac:dyDescent="0.3">
      <c r="A1314" t="s">
        <v>3138</v>
      </c>
      <c r="B1314" s="1">
        <v>45576</v>
      </c>
      <c r="C1314" t="s">
        <v>1086</v>
      </c>
      <c r="D1314" t="s">
        <v>1610</v>
      </c>
      <c r="E1314" t="s">
        <v>1782</v>
      </c>
      <c r="F1314">
        <v>3</v>
      </c>
      <c r="G1314" s="4">
        <f>IF(ISBLANK(Sales_Fact[[#This Row],[Quantity]]),AVERAGEIF(E:E,Sales_Fact[[#This Row],[Store_ID]],F:F),Sales_Fact[[#This Row],[Quantity]])</f>
        <v>3</v>
      </c>
      <c r="H1314">
        <v>653.59</v>
      </c>
      <c r="I1314">
        <v>0.17</v>
      </c>
      <c r="J1314" t="s">
        <v>1829</v>
      </c>
      <c r="K1314" s="10">
        <v>1627.4391000000001</v>
      </c>
      <c r="L1314" s="12">
        <f>Sales_Fact[[#This Row],[Quantity New]]*Sales_Fact[[#This Row],[Unit_Price]]</f>
        <v>1960.77</v>
      </c>
      <c r="M1314" s="12">
        <f>Sales_Fact[[#This Row],[Quantity New*Unit Price]]-Sales_Fact[[#This Row],[Total_Amount]]</f>
        <v>333.33089999999993</v>
      </c>
      <c r="N1314" s="12">
        <f>Sales_Fact[[#This Row],[Actual Discount]]/Sales_Fact[[#This Row],[Quantity New*Unit Price]]</f>
        <v>0.16999999999999996</v>
      </c>
    </row>
    <row r="1315" spans="1:14" x14ac:dyDescent="0.3">
      <c r="A1315" t="s">
        <v>3139</v>
      </c>
      <c r="B1315" s="1">
        <v>45906</v>
      </c>
      <c r="C1315" t="s">
        <v>93</v>
      </c>
      <c r="D1315" t="s">
        <v>1600</v>
      </c>
      <c r="E1315" t="s">
        <v>1810</v>
      </c>
      <c r="F1315">
        <v>1</v>
      </c>
      <c r="G1315" s="4">
        <f>IF(ISBLANK(Sales_Fact[[#This Row],[Quantity]]),AVERAGEIF(E:E,Sales_Fact[[#This Row],[Store_ID]],F:F),Sales_Fact[[#This Row],[Quantity]])</f>
        <v>1</v>
      </c>
      <c r="H1315">
        <v>179.77</v>
      </c>
      <c r="I1315">
        <v>0.23</v>
      </c>
      <c r="J1315" t="s">
        <v>1829</v>
      </c>
      <c r="K1315" s="10">
        <v>138.4229</v>
      </c>
      <c r="L1315" s="12">
        <f>Sales_Fact[[#This Row],[Quantity New]]*Sales_Fact[[#This Row],[Unit_Price]]</f>
        <v>179.77</v>
      </c>
      <c r="M1315" s="12">
        <f>Sales_Fact[[#This Row],[Quantity New*Unit Price]]-Sales_Fact[[#This Row],[Total_Amount]]</f>
        <v>41.347100000000012</v>
      </c>
      <c r="N1315" s="12">
        <f>Sales_Fact[[#This Row],[Actual Discount]]/Sales_Fact[[#This Row],[Quantity New*Unit Price]]</f>
        <v>0.23000000000000007</v>
      </c>
    </row>
    <row r="1316" spans="1:14" x14ac:dyDescent="0.3">
      <c r="A1316" t="s">
        <v>3140</v>
      </c>
      <c r="B1316" s="1">
        <v>45523</v>
      </c>
      <c r="C1316" t="s">
        <v>44</v>
      </c>
      <c r="D1316" t="s">
        <v>1543</v>
      </c>
      <c r="E1316" t="s">
        <v>1786</v>
      </c>
      <c r="F1316">
        <v>2</v>
      </c>
      <c r="G1316" s="4">
        <f>IF(ISBLANK(Sales_Fact[[#This Row],[Quantity]]),AVERAGEIF(E:E,Sales_Fact[[#This Row],[Store_ID]],F:F),Sales_Fact[[#This Row],[Quantity]])</f>
        <v>2</v>
      </c>
      <c r="H1316">
        <v>943.8</v>
      </c>
      <c r="I1316">
        <v>0.06</v>
      </c>
      <c r="J1316" t="s">
        <v>1824</v>
      </c>
      <c r="K1316" s="10">
        <v>1774.3440000000001</v>
      </c>
      <c r="L1316" s="12">
        <f>Sales_Fact[[#This Row],[Quantity New]]*Sales_Fact[[#This Row],[Unit_Price]]</f>
        <v>1887.6</v>
      </c>
      <c r="M1316" s="12">
        <f>Sales_Fact[[#This Row],[Quantity New*Unit Price]]-Sales_Fact[[#This Row],[Total_Amount]]</f>
        <v>113.25599999999986</v>
      </c>
      <c r="N1316" s="12">
        <f>Sales_Fact[[#This Row],[Actual Discount]]/Sales_Fact[[#This Row],[Quantity New*Unit Price]]</f>
        <v>5.9999999999999928E-2</v>
      </c>
    </row>
    <row r="1317" spans="1:14" x14ac:dyDescent="0.3">
      <c r="A1317" t="s">
        <v>3141</v>
      </c>
      <c r="B1317" s="1">
        <v>45234</v>
      </c>
      <c r="C1317" t="s">
        <v>1272</v>
      </c>
      <c r="D1317" t="s">
        <v>1690</v>
      </c>
      <c r="E1317" t="s">
        <v>1801</v>
      </c>
      <c r="F1317">
        <v>2</v>
      </c>
      <c r="G1317" s="4">
        <f>IF(ISBLANK(Sales_Fact[[#This Row],[Quantity]]),AVERAGEIF(E:E,Sales_Fact[[#This Row],[Store_ID]],F:F),Sales_Fact[[#This Row],[Quantity]])</f>
        <v>2</v>
      </c>
      <c r="H1317">
        <v>985</v>
      </c>
      <c r="I1317">
        <v>0.25</v>
      </c>
      <c r="J1317" t="s">
        <v>1824</v>
      </c>
      <c r="K1317" s="10">
        <v>1477.5</v>
      </c>
      <c r="L1317" s="12">
        <f>Sales_Fact[[#This Row],[Quantity New]]*Sales_Fact[[#This Row],[Unit_Price]]</f>
        <v>1970</v>
      </c>
      <c r="M1317" s="12">
        <f>Sales_Fact[[#This Row],[Quantity New*Unit Price]]-Sales_Fact[[#This Row],[Total_Amount]]</f>
        <v>492.5</v>
      </c>
      <c r="N1317" s="12">
        <f>Sales_Fact[[#This Row],[Actual Discount]]/Sales_Fact[[#This Row],[Quantity New*Unit Price]]</f>
        <v>0.25</v>
      </c>
    </row>
    <row r="1318" spans="1:14" x14ac:dyDescent="0.3">
      <c r="A1318" t="s">
        <v>3142</v>
      </c>
      <c r="B1318" s="1">
        <v>45405</v>
      </c>
      <c r="C1318" t="s">
        <v>1492</v>
      </c>
      <c r="D1318" t="s">
        <v>1724</v>
      </c>
      <c r="E1318" t="s">
        <v>1789</v>
      </c>
      <c r="F1318">
        <v>4</v>
      </c>
      <c r="G1318" s="4">
        <f>IF(ISBLANK(Sales_Fact[[#This Row],[Quantity]]),AVERAGEIF(E:E,Sales_Fact[[#This Row],[Store_ID]],F:F),Sales_Fact[[#This Row],[Quantity]])</f>
        <v>4</v>
      </c>
      <c r="H1318">
        <v>216.81</v>
      </c>
      <c r="I1318">
        <v>0.28999999999999998</v>
      </c>
      <c r="J1318" t="s">
        <v>1824</v>
      </c>
      <c r="K1318" s="10">
        <v>615.74040000000002</v>
      </c>
      <c r="L1318" s="12">
        <f>Sales_Fact[[#This Row],[Quantity New]]*Sales_Fact[[#This Row],[Unit_Price]]</f>
        <v>867.24</v>
      </c>
      <c r="M1318" s="12">
        <f>Sales_Fact[[#This Row],[Quantity New*Unit Price]]-Sales_Fact[[#This Row],[Total_Amount]]</f>
        <v>251.49959999999999</v>
      </c>
      <c r="N1318" s="12">
        <f>Sales_Fact[[#This Row],[Actual Discount]]/Sales_Fact[[#This Row],[Quantity New*Unit Price]]</f>
        <v>0.28999999999999998</v>
      </c>
    </row>
    <row r="1319" spans="1:14" x14ac:dyDescent="0.3">
      <c r="A1319" t="s">
        <v>3143</v>
      </c>
      <c r="B1319" s="1">
        <v>45223</v>
      </c>
      <c r="C1319" t="s">
        <v>408</v>
      </c>
      <c r="D1319" t="s">
        <v>1676</v>
      </c>
      <c r="E1319" t="s">
        <v>1761</v>
      </c>
      <c r="F1319">
        <v>4</v>
      </c>
      <c r="G1319" s="4">
        <f>IF(ISBLANK(Sales_Fact[[#This Row],[Quantity]]),AVERAGEIF(E:E,Sales_Fact[[#This Row],[Store_ID]],F:F),Sales_Fact[[#This Row],[Quantity]])</f>
        <v>4</v>
      </c>
      <c r="H1319">
        <v>950.21</v>
      </c>
      <c r="I1319">
        <v>0.27</v>
      </c>
      <c r="J1319" t="s">
        <v>1829</v>
      </c>
      <c r="K1319" s="10">
        <v>2774.6131999999998</v>
      </c>
      <c r="L1319" s="12">
        <f>Sales_Fact[[#This Row],[Quantity New]]*Sales_Fact[[#This Row],[Unit_Price]]</f>
        <v>3800.84</v>
      </c>
      <c r="M1319" s="12">
        <f>Sales_Fact[[#This Row],[Quantity New*Unit Price]]-Sales_Fact[[#This Row],[Total_Amount]]</f>
        <v>1026.2268000000004</v>
      </c>
      <c r="N1319" s="12">
        <f>Sales_Fact[[#This Row],[Actual Discount]]/Sales_Fact[[#This Row],[Quantity New*Unit Price]]</f>
        <v>0.27000000000000007</v>
      </c>
    </row>
    <row r="1320" spans="1:14" x14ac:dyDescent="0.3">
      <c r="A1320" t="s">
        <v>3144</v>
      </c>
      <c r="B1320" s="1">
        <v>45838</v>
      </c>
      <c r="C1320" t="s">
        <v>818</v>
      </c>
      <c r="D1320" t="s">
        <v>1644</v>
      </c>
      <c r="E1320" t="s">
        <v>1779</v>
      </c>
      <c r="F1320">
        <v>2</v>
      </c>
      <c r="G1320" s="4">
        <f>IF(ISBLANK(Sales_Fact[[#This Row],[Quantity]]),AVERAGEIF(E:E,Sales_Fact[[#This Row],[Store_ID]],F:F),Sales_Fact[[#This Row],[Quantity]])</f>
        <v>2</v>
      </c>
      <c r="H1320">
        <v>271.39999999999998</v>
      </c>
      <c r="I1320">
        <v>0.17</v>
      </c>
      <c r="J1320" t="s">
        <v>1826</v>
      </c>
      <c r="K1320" s="10">
        <v>450.52399999999989</v>
      </c>
      <c r="L1320" s="12">
        <f>Sales_Fact[[#This Row],[Quantity New]]*Sales_Fact[[#This Row],[Unit_Price]]</f>
        <v>542.79999999999995</v>
      </c>
      <c r="M1320" s="12">
        <f>Sales_Fact[[#This Row],[Quantity New*Unit Price]]-Sales_Fact[[#This Row],[Total_Amount]]</f>
        <v>92.276000000000067</v>
      </c>
      <c r="N1320" s="12">
        <f>Sales_Fact[[#This Row],[Actual Discount]]/Sales_Fact[[#This Row],[Quantity New*Unit Price]]</f>
        <v>0.17000000000000015</v>
      </c>
    </row>
    <row r="1321" spans="1:14" x14ac:dyDescent="0.3">
      <c r="A1321" t="s">
        <v>3145</v>
      </c>
      <c r="B1321" s="1">
        <v>45883</v>
      </c>
      <c r="C1321" t="s">
        <v>559</v>
      </c>
      <c r="D1321" t="s">
        <v>1626</v>
      </c>
      <c r="E1321" t="s">
        <v>1782</v>
      </c>
      <c r="F1321">
        <v>4</v>
      </c>
      <c r="G1321" s="4">
        <f>IF(ISBLANK(Sales_Fact[[#This Row],[Quantity]]),AVERAGEIF(E:E,Sales_Fact[[#This Row],[Store_ID]],F:F),Sales_Fact[[#This Row],[Quantity]])</f>
        <v>4</v>
      </c>
      <c r="H1321">
        <v>708.19</v>
      </c>
      <c r="I1321">
        <v>0.1</v>
      </c>
      <c r="J1321" t="s">
        <v>1826</v>
      </c>
      <c r="K1321" s="10">
        <v>2549.4839999999999</v>
      </c>
      <c r="L1321" s="12">
        <f>Sales_Fact[[#This Row],[Quantity New]]*Sales_Fact[[#This Row],[Unit_Price]]</f>
        <v>2832.76</v>
      </c>
      <c r="M1321" s="12">
        <f>Sales_Fact[[#This Row],[Quantity New*Unit Price]]-Sales_Fact[[#This Row],[Total_Amount]]</f>
        <v>283.27600000000029</v>
      </c>
      <c r="N1321" s="12">
        <f>Sales_Fact[[#This Row],[Actual Discount]]/Sales_Fact[[#This Row],[Quantity New*Unit Price]]</f>
        <v>0.1000000000000001</v>
      </c>
    </row>
    <row r="1322" spans="1:14" x14ac:dyDescent="0.3">
      <c r="A1322" t="s">
        <v>3146</v>
      </c>
      <c r="B1322" s="1">
        <v>45788</v>
      </c>
      <c r="C1322" t="s">
        <v>1374</v>
      </c>
      <c r="D1322" t="s">
        <v>1656</v>
      </c>
      <c r="E1322" t="s">
        <v>1766</v>
      </c>
      <c r="F1322">
        <v>3</v>
      </c>
      <c r="G1322" s="4">
        <f>IF(ISBLANK(Sales_Fact[[#This Row],[Quantity]]),AVERAGEIF(E:E,Sales_Fact[[#This Row],[Store_ID]],F:F),Sales_Fact[[#This Row],[Quantity]])</f>
        <v>3</v>
      </c>
      <c r="H1322">
        <v>477.05</v>
      </c>
      <c r="I1322">
        <v>0.05</v>
      </c>
      <c r="J1322" t="s">
        <v>1826</v>
      </c>
      <c r="K1322" s="10">
        <v>1359.5925</v>
      </c>
      <c r="L1322" s="12">
        <f>Sales_Fact[[#This Row],[Quantity New]]*Sales_Fact[[#This Row],[Unit_Price]]</f>
        <v>1431.15</v>
      </c>
      <c r="M1322" s="12">
        <f>Sales_Fact[[#This Row],[Quantity New*Unit Price]]-Sales_Fact[[#This Row],[Total_Amount]]</f>
        <v>71.557500000000118</v>
      </c>
      <c r="N1322" s="12">
        <f>Sales_Fact[[#This Row],[Actual Discount]]/Sales_Fact[[#This Row],[Quantity New*Unit Price]]</f>
        <v>5.0000000000000079E-2</v>
      </c>
    </row>
    <row r="1323" spans="1:14" x14ac:dyDescent="0.3">
      <c r="A1323" t="s">
        <v>3147</v>
      </c>
      <c r="B1323" s="1">
        <v>45383</v>
      </c>
      <c r="C1323" t="s">
        <v>969</v>
      </c>
      <c r="D1323" t="s">
        <v>1696</v>
      </c>
      <c r="E1323" t="s">
        <v>1786</v>
      </c>
      <c r="F1323">
        <v>3</v>
      </c>
      <c r="G1323" s="4">
        <f>IF(ISBLANK(Sales_Fact[[#This Row],[Quantity]]),AVERAGEIF(E:E,Sales_Fact[[#This Row],[Store_ID]],F:F),Sales_Fact[[#This Row],[Quantity]])</f>
        <v>3</v>
      </c>
      <c r="H1323">
        <v>627.29</v>
      </c>
      <c r="I1323">
        <v>0.27</v>
      </c>
      <c r="J1323" t="s">
        <v>1829</v>
      </c>
      <c r="K1323" s="10">
        <v>1373.7651000000001</v>
      </c>
      <c r="L1323" s="12">
        <f>Sales_Fact[[#This Row],[Quantity New]]*Sales_Fact[[#This Row],[Unit_Price]]</f>
        <v>1881.87</v>
      </c>
      <c r="M1323" s="12">
        <f>Sales_Fact[[#This Row],[Quantity New*Unit Price]]-Sales_Fact[[#This Row],[Total_Amount]]</f>
        <v>508.10489999999982</v>
      </c>
      <c r="N1323" s="12">
        <f>Sales_Fact[[#This Row],[Actual Discount]]/Sales_Fact[[#This Row],[Quantity New*Unit Price]]</f>
        <v>0.26999999999999991</v>
      </c>
    </row>
    <row r="1324" spans="1:14" x14ac:dyDescent="0.3">
      <c r="A1324" t="s">
        <v>3148</v>
      </c>
      <c r="B1324" s="1">
        <v>45335</v>
      </c>
      <c r="C1324" t="s">
        <v>960</v>
      </c>
      <c r="D1324" t="s">
        <v>1736</v>
      </c>
      <c r="E1324" t="s">
        <v>1792</v>
      </c>
      <c r="F1324">
        <v>3</v>
      </c>
      <c r="G1324" s="4">
        <f>IF(ISBLANK(Sales_Fact[[#This Row],[Quantity]]),AVERAGEIF(E:E,Sales_Fact[[#This Row],[Store_ID]],F:F),Sales_Fact[[#This Row],[Quantity]])</f>
        <v>3</v>
      </c>
      <c r="H1324">
        <v>206.84</v>
      </c>
      <c r="I1324">
        <v>0.19</v>
      </c>
      <c r="J1324" t="s">
        <v>1826</v>
      </c>
      <c r="K1324" s="10">
        <v>502.62119999999999</v>
      </c>
      <c r="L1324" s="12">
        <f>Sales_Fact[[#This Row],[Quantity New]]*Sales_Fact[[#This Row],[Unit_Price]]</f>
        <v>620.52</v>
      </c>
      <c r="M1324" s="12">
        <f>Sales_Fact[[#This Row],[Quantity New*Unit Price]]-Sales_Fact[[#This Row],[Total_Amount]]</f>
        <v>117.89879999999999</v>
      </c>
      <c r="N1324" s="12">
        <f>Sales_Fact[[#This Row],[Actual Discount]]/Sales_Fact[[#This Row],[Quantity New*Unit Price]]</f>
        <v>0.19</v>
      </c>
    </row>
    <row r="1325" spans="1:14" x14ac:dyDescent="0.3">
      <c r="A1325" t="s">
        <v>3149</v>
      </c>
      <c r="B1325" s="1">
        <v>45304</v>
      </c>
      <c r="C1325" t="s">
        <v>803</v>
      </c>
      <c r="D1325" t="s">
        <v>1608</v>
      </c>
      <c r="E1325" t="s">
        <v>1757</v>
      </c>
      <c r="F1325">
        <v>4</v>
      </c>
      <c r="G1325" s="4">
        <f>IF(ISBLANK(Sales_Fact[[#This Row],[Quantity]]),AVERAGEIF(E:E,Sales_Fact[[#This Row],[Store_ID]],F:F),Sales_Fact[[#This Row],[Quantity]])</f>
        <v>4</v>
      </c>
      <c r="H1325">
        <v>629.04999999999995</v>
      </c>
      <c r="I1325">
        <v>0.26</v>
      </c>
      <c r="J1325" t="s">
        <v>1824</v>
      </c>
      <c r="K1325" s="10">
        <v>1861.9880000000001</v>
      </c>
      <c r="L1325" s="12">
        <f>Sales_Fact[[#This Row],[Quantity New]]*Sales_Fact[[#This Row],[Unit_Price]]</f>
        <v>2516.1999999999998</v>
      </c>
      <c r="M1325" s="12">
        <f>Sales_Fact[[#This Row],[Quantity New*Unit Price]]-Sales_Fact[[#This Row],[Total_Amount]]</f>
        <v>654.21199999999976</v>
      </c>
      <c r="N1325" s="12">
        <f>Sales_Fact[[#This Row],[Actual Discount]]/Sales_Fact[[#This Row],[Quantity New*Unit Price]]</f>
        <v>0.2599999999999999</v>
      </c>
    </row>
    <row r="1326" spans="1:14" x14ac:dyDescent="0.3">
      <c r="A1326" t="s">
        <v>3150</v>
      </c>
      <c r="B1326" s="1">
        <v>45543</v>
      </c>
      <c r="C1326" t="s">
        <v>1357</v>
      </c>
      <c r="D1326" t="s">
        <v>1696</v>
      </c>
      <c r="E1326" t="s">
        <v>1807</v>
      </c>
      <c r="F1326">
        <v>4</v>
      </c>
      <c r="G1326" s="4">
        <f>IF(ISBLANK(Sales_Fact[[#This Row],[Quantity]]),AVERAGEIF(E:E,Sales_Fact[[#This Row],[Store_ID]],F:F),Sales_Fact[[#This Row],[Quantity]])</f>
        <v>4</v>
      </c>
      <c r="H1326">
        <v>529.04</v>
      </c>
      <c r="I1326">
        <v>0.1</v>
      </c>
      <c r="J1326" t="s">
        <v>1826</v>
      </c>
      <c r="K1326" s="10">
        <v>1904.5440000000001</v>
      </c>
      <c r="L1326" s="12">
        <f>Sales_Fact[[#This Row],[Quantity New]]*Sales_Fact[[#This Row],[Unit_Price]]</f>
        <v>2116.16</v>
      </c>
      <c r="M1326" s="12">
        <f>Sales_Fact[[#This Row],[Quantity New*Unit Price]]-Sales_Fact[[#This Row],[Total_Amount]]</f>
        <v>211.61599999999976</v>
      </c>
      <c r="N1326" s="12">
        <f>Sales_Fact[[#This Row],[Actual Discount]]/Sales_Fact[[#This Row],[Quantity New*Unit Price]]</f>
        <v>9.9999999999999895E-2</v>
      </c>
    </row>
    <row r="1327" spans="1:14" x14ac:dyDescent="0.3">
      <c r="A1327" t="s">
        <v>3151</v>
      </c>
      <c r="B1327" s="1">
        <v>45326</v>
      </c>
      <c r="C1327" t="s">
        <v>1095</v>
      </c>
      <c r="D1327" t="s">
        <v>1608</v>
      </c>
      <c r="E1327" t="s">
        <v>1807</v>
      </c>
      <c r="F1327">
        <v>1</v>
      </c>
      <c r="G1327" s="4">
        <f>IF(ISBLANK(Sales_Fact[[#This Row],[Quantity]]),AVERAGEIF(E:E,Sales_Fact[[#This Row],[Store_ID]],F:F),Sales_Fact[[#This Row],[Quantity]])</f>
        <v>1</v>
      </c>
      <c r="H1327">
        <v>350.67</v>
      </c>
      <c r="I1327">
        <v>0.22</v>
      </c>
      <c r="J1327" t="s">
        <v>1826</v>
      </c>
      <c r="K1327" s="10">
        <v>273.52260000000001</v>
      </c>
      <c r="L1327" s="12">
        <f>Sales_Fact[[#This Row],[Quantity New]]*Sales_Fact[[#This Row],[Unit_Price]]</f>
        <v>350.67</v>
      </c>
      <c r="M1327" s="12">
        <f>Sales_Fact[[#This Row],[Quantity New*Unit Price]]-Sales_Fact[[#This Row],[Total_Amount]]</f>
        <v>77.147400000000005</v>
      </c>
      <c r="N1327" s="12">
        <f>Sales_Fact[[#This Row],[Actual Discount]]/Sales_Fact[[#This Row],[Quantity New*Unit Price]]</f>
        <v>0.22</v>
      </c>
    </row>
    <row r="1328" spans="1:14" x14ac:dyDescent="0.3">
      <c r="A1328" t="s">
        <v>3152</v>
      </c>
      <c r="B1328" s="1">
        <v>45498</v>
      </c>
      <c r="C1328" t="s">
        <v>1160</v>
      </c>
      <c r="D1328" t="s">
        <v>1738</v>
      </c>
      <c r="E1328" t="s">
        <v>1757</v>
      </c>
      <c r="F1328">
        <v>1</v>
      </c>
      <c r="G1328" s="4">
        <f>IF(ISBLANK(Sales_Fact[[#This Row],[Quantity]]),AVERAGEIF(E:E,Sales_Fact[[#This Row],[Store_ID]],F:F),Sales_Fact[[#This Row],[Quantity]])</f>
        <v>1</v>
      </c>
      <c r="H1328">
        <v>128.93</v>
      </c>
      <c r="I1328">
        <v>0.26</v>
      </c>
      <c r="J1328" t="s">
        <v>1824</v>
      </c>
      <c r="K1328" s="10">
        <v>95.408200000000008</v>
      </c>
      <c r="L1328" s="12">
        <f>Sales_Fact[[#This Row],[Quantity New]]*Sales_Fact[[#This Row],[Unit_Price]]</f>
        <v>128.93</v>
      </c>
      <c r="M1328" s="12">
        <f>Sales_Fact[[#This Row],[Quantity New*Unit Price]]-Sales_Fact[[#This Row],[Total_Amount]]</f>
        <v>33.521799999999999</v>
      </c>
      <c r="N1328" s="12">
        <f>Sales_Fact[[#This Row],[Actual Discount]]/Sales_Fact[[#This Row],[Quantity New*Unit Price]]</f>
        <v>0.25999999999999995</v>
      </c>
    </row>
    <row r="1329" spans="1:14" x14ac:dyDescent="0.3">
      <c r="A1329" t="s">
        <v>3153</v>
      </c>
      <c r="B1329" s="1">
        <v>45544</v>
      </c>
      <c r="C1329" t="s">
        <v>490</v>
      </c>
      <c r="D1329" t="s">
        <v>1720</v>
      </c>
      <c r="E1329" t="s">
        <v>1801</v>
      </c>
      <c r="F1329">
        <v>2</v>
      </c>
      <c r="G1329" s="4">
        <f>IF(ISBLANK(Sales_Fact[[#This Row],[Quantity]]),AVERAGEIF(E:E,Sales_Fact[[#This Row],[Store_ID]],F:F),Sales_Fact[[#This Row],[Quantity]])</f>
        <v>2</v>
      </c>
      <c r="H1329">
        <v>384.92</v>
      </c>
      <c r="I1329">
        <v>0.09</v>
      </c>
      <c r="J1329" t="s">
        <v>1824</v>
      </c>
      <c r="K1329" s="10">
        <v>700.5544000000001</v>
      </c>
      <c r="L1329" s="12">
        <f>Sales_Fact[[#This Row],[Quantity New]]*Sales_Fact[[#This Row],[Unit_Price]]</f>
        <v>769.84</v>
      </c>
      <c r="M1329" s="12">
        <f>Sales_Fact[[#This Row],[Quantity New*Unit Price]]-Sales_Fact[[#This Row],[Total_Amount]]</f>
        <v>69.285599999999931</v>
      </c>
      <c r="N1329" s="12">
        <f>Sales_Fact[[#This Row],[Actual Discount]]/Sales_Fact[[#This Row],[Quantity New*Unit Price]]</f>
        <v>8.9999999999999913E-2</v>
      </c>
    </row>
    <row r="1330" spans="1:14" x14ac:dyDescent="0.3">
      <c r="A1330" t="s">
        <v>3154</v>
      </c>
      <c r="B1330" s="1">
        <v>45268</v>
      </c>
      <c r="C1330" t="s">
        <v>1050</v>
      </c>
      <c r="D1330" t="s">
        <v>1555</v>
      </c>
      <c r="E1330" t="s">
        <v>1782</v>
      </c>
      <c r="F1330">
        <v>3</v>
      </c>
      <c r="G1330" s="4">
        <f>IF(ISBLANK(Sales_Fact[[#This Row],[Quantity]]),AVERAGEIF(E:E,Sales_Fact[[#This Row],[Store_ID]],F:F),Sales_Fact[[#This Row],[Quantity]])</f>
        <v>3</v>
      </c>
      <c r="H1330">
        <v>120.77</v>
      </c>
      <c r="I1330">
        <v>0.28999999999999998</v>
      </c>
      <c r="J1330" t="s">
        <v>1826</v>
      </c>
      <c r="K1330" s="10">
        <v>257.24009999999998</v>
      </c>
      <c r="L1330" s="12">
        <f>Sales_Fact[[#This Row],[Quantity New]]*Sales_Fact[[#This Row],[Unit_Price]]</f>
        <v>362.31</v>
      </c>
      <c r="M1330" s="12">
        <f>Sales_Fact[[#This Row],[Quantity New*Unit Price]]-Sales_Fact[[#This Row],[Total_Amount]]</f>
        <v>105.06990000000002</v>
      </c>
      <c r="N1330" s="12">
        <f>Sales_Fact[[#This Row],[Actual Discount]]/Sales_Fact[[#This Row],[Quantity New*Unit Price]]</f>
        <v>0.29000000000000004</v>
      </c>
    </row>
    <row r="1331" spans="1:14" x14ac:dyDescent="0.3">
      <c r="A1331" t="s">
        <v>3155</v>
      </c>
      <c r="B1331" s="1">
        <v>45824</v>
      </c>
      <c r="C1331" t="s">
        <v>719</v>
      </c>
      <c r="D1331" t="s">
        <v>1700</v>
      </c>
      <c r="E1331" t="s">
        <v>1807</v>
      </c>
      <c r="F1331">
        <v>4</v>
      </c>
      <c r="G1331" s="4">
        <f>IF(ISBLANK(Sales_Fact[[#This Row],[Quantity]]),AVERAGEIF(E:E,Sales_Fact[[#This Row],[Store_ID]],F:F),Sales_Fact[[#This Row],[Quantity]])</f>
        <v>4</v>
      </c>
      <c r="H1331">
        <v>661.39</v>
      </c>
      <c r="I1331">
        <v>7.0000000000000007E-2</v>
      </c>
      <c r="J1331" t="s">
        <v>1824</v>
      </c>
      <c r="K1331" s="10">
        <v>2460.3708000000001</v>
      </c>
      <c r="L1331" s="12">
        <f>Sales_Fact[[#This Row],[Quantity New]]*Sales_Fact[[#This Row],[Unit_Price]]</f>
        <v>2645.56</v>
      </c>
      <c r="M1331" s="12">
        <f>Sales_Fact[[#This Row],[Quantity New*Unit Price]]-Sales_Fact[[#This Row],[Total_Amount]]</f>
        <v>185.1891999999998</v>
      </c>
      <c r="N1331" s="12">
        <f>Sales_Fact[[#This Row],[Actual Discount]]/Sales_Fact[[#This Row],[Quantity New*Unit Price]]</f>
        <v>6.9999999999999923E-2</v>
      </c>
    </row>
    <row r="1332" spans="1:14" x14ac:dyDescent="0.3">
      <c r="A1332" t="s">
        <v>3156</v>
      </c>
      <c r="B1332" s="1">
        <v>45261</v>
      </c>
      <c r="C1332" t="s">
        <v>1389</v>
      </c>
      <c r="D1332" t="s">
        <v>1672</v>
      </c>
      <c r="E1332" t="s">
        <v>1761</v>
      </c>
      <c r="F1332">
        <v>1</v>
      </c>
      <c r="G1332" s="4">
        <f>IF(ISBLANK(Sales_Fact[[#This Row],[Quantity]]),AVERAGEIF(E:E,Sales_Fact[[#This Row],[Store_ID]],F:F),Sales_Fact[[#This Row],[Quantity]])</f>
        <v>1</v>
      </c>
      <c r="H1332">
        <v>195.24</v>
      </c>
      <c r="I1332">
        <v>0.27</v>
      </c>
      <c r="J1332" t="s">
        <v>1826</v>
      </c>
      <c r="K1332" s="10">
        <v>142.52520000000001</v>
      </c>
      <c r="L1332" s="12">
        <f>Sales_Fact[[#This Row],[Quantity New]]*Sales_Fact[[#This Row],[Unit_Price]]</f>
        <v>195.24</v>
      </c>
      <c r="M1332" s="12">
        <f>Sales_Fact[[#This Row],[Quantity New*Unit Price]]-Sales_Fact[[#This Row],[Total_Amount]]</f>
        <v>52.714799999999997</v>
      </c>
      <c r="N1332" s="12">
        <f>Sales_Fact[[#This Row],[Actual Discount]]/Sales_Fact[[#This Row],[Quantity New*Unit Price]]</f>
        <v>0.26999999999999996</v>
      </c>
    </row>
    <row r="1333" spans="1:14" x14ac:dyDescent="0.3">
      <c r="A1333" t="s">
        <v>3157</v>
      </c>
      <c r="B1333" s="1">
        <v>45233</v>
      </c>
      <c r="C1333" t="s">
        <v>27</v>
      </c>
      <c r="D1333" t="s">
        <v>1732</v>
      </c>
      <c r="E1333" t="s">
        <v>1810</v>
      </c>
      <c r="F1333">
        <v>2</v>
      </c>
      <c r="G1333" s="4">
        <f>IF(ISBLANK(Sales_Fact[[#This Row],[Quantity]]),AVERAGEIF(E:E,Sales_Fact[[#This Row],[Store_ID]],F:F),Sales_Fact[[#This Row],[Quantity]])</f>
        <v>2</v>
      </c>
      <c r="H1333">
        <v>177.4</v>
      </c>
      <c r="I1333">
        <v>0.19</v>
      </c>
      <c r="J1333" t="s">
        <v>1826</v>
      </c>
      <c r="K1333" s="10">
        <v>287.38799999999998</v>
      </c>
      <c r="L1333" s="12">
        <f>Sales_Fact[[#This Row],[Quantity New]]*Sales_Fact[[#This Row],[Unit_Price]]</f>
        <v>354.8</v>
      </c>
      <c r="M1333" s="12">
        <f>Sales_Fact[[#This Row],[Quantity New*Unit Price]]-Sales_Fact[[#This Row],[Total_Amount]]</f>
        <v>67.412000000000035</v>
      </c>
      <c r="N1333" s="12">
        <f>Sales_Fact[[#This Row],[Actual Discount]]/Sales_Fact[[#This Row],[Quantity New*Unit Price]]</f>
        <v>0.19000000000000009</v>
      </c>
    </row>
    <row r="1334" spans="1:14" x14ac:dyDescent="0.3">
      <c r="A1334" t="s">
        <v>3158</v>
      </c>
      <c r="B1334" s="1">
        <v>45673</v>
      </c>
      <c r="C1334" t="s">
        <v>214</v>
      </c>
      <c r="D1334" t="s">
        <v>1744</v>
      </c>
      <c r="E1334" t="s">
        <v>1792</v>
      </c>
      <c r="F1334">
        <v>4</v>
      </c>
      <c r="G1334" s="4">
        <f>IF(ISBLANK(Sales_Fact[[#This Row],[Quantity]]),AVERAGEIF(E:E,Sales_Fact[[#This Row],[Store_ID]],F:F),Sales_Fact[[#This Row],[Quantity]])</f>
        <v>4</v>
      </c>
      <c r="H1334">
        <v>862.67</v>
      </c>
      <c r="I1334">
        <v>0.2</v>
      </c>
      <c r="J1334" t="s">
        <v>1826</v>
      </c>
      <c r="K1334" s="10">
        <v>2760.5439999999999</v>
      </c>
      <c r="L1334" s="12">
        <f>Sales_Fact[[#This Row],[Quantity New]]*Sales_Fact[[#This Row],[Unit_Price]]</f>
        <v>3450.68</v>
      </c>
      <c r="M1334" s="12">
        <f>Sales_Fact[[#This Row],[Quantity New*Unit Price]]-Sales_Fact[[#This Row],[Total_Amount]]</f>
        <v>690.13599999999997</v>
      </c>
      <c r="N1334" s="12">
        <f>Sales_Fact[[#This Row],[Actual Discount]]/Sales_Fact[[#This Row],[Quantity New*Unit Price]]</f>
        <v>0.2</v>
      </c>
    </row>
    <row r="1335" spans="1:14" x14ac:dyDescent="0.3">
      <c r="A1335" t="s">
        <v>3159</v>
      </c>
      <c r="B1335" s="1">
        <v>45565</v>
      </c>
      <c r="C1335" t="s">
        <v>1374</v>
      </c>
      <c r="D1335" t="s">
        <v>1582</v>
      </c>
      <c r="E1335" t="s">
        <v>1776</v>
      </c>
      <c r="F1335">
        <v>1</v>
      </c>
      <c r="G1335" s="4">
        <f>IF(ISBLANK(Sales_Fact[[#This Row],[Quantity]]),AVERAGEIF(E:E,Sales_Fact[[#This Row],[Store_ID]],F:F),Sales_Fact[[#This Row],[Quantity]])</f>
        <v>1</v>
      </c>
      <c r="H1335">
        <v>55.04</v>
      </c>
      <c r="I1335">
        <v>0.01</v>
      </c>
      <c r="J1335" t="s">
        <v>1829</v>
      </c>
      <c r="K1335" s="10">
        <v>54.489600000000003</v>
      </c>
      <c r="L1335" s="12">
        <f>Sales_Fact[[#This Row],[Quantity New]]*Sales_Fact[[#This Row],[Unit_Price]]</f>
        <v>55.04</v>
      </c>
      <c r="M1335" s="12">
        <f>Sales_Fact[[#This Row],[Quantity New*Unit Price]]-Sales_Fact[[#This Row],[Total_Amount]]</f>
        <v>0.55039999999999623</v>
      </c>
      <c r="N1335" s="12">
        <f>Sales_Fact[[#This Row],[Actual Discount]]/Sales_Fact[[#This Row],[Quantity New*Unit Price]]</f>
        <v>9.9999999999999308E-3</v>
      </c>
    </row>
    <row r="1336" spans="1:14" x14ac:dyDescent="0.3">
      <c r="A1336" t="s">
        <v>3160</v>
      </c>
      <c r="B1336" s="1">
        <v>45646</v>
      </c>
      <c r="C1336" t="s">
        <v>188</v>
      </c>
      <c r="D1336" t="s">
        <v>1638</v>
      </c>
      <c r="E1336" t="s">
        <v>1752</v>
      </c>
      <c r="F1336">
        <v>2</v>
      </c>
      <c r="G1336" s="4">
        <f>IF(ISBLANK(Sales_Fact[[#This Row],[Quantity]]),AVERAGEIF(E:E,Sales_Fact[[#This Row],[Store_ID]],F:F),Sales_Fact[[#This Row],[Quantity]])</f>
        <v>2</v>
      </c>
      <c r="H1336">
        <v>905.47</v>
      </c>
      <c r="I1336">
        <v>0.2</v>
      </c>
      <c r="J1336" t="s">
        <v>1829</v>
      </c>
      <c r="K1336" s="10">
        <v>1448.752</v>
      </c>
      <c r="L1336" s="12">
        <f>Sales_Fact[[#This Row],[Quantity New]]*Sales_Fact[[#This Row],[Unit_Price]]</f>
        <v>1810.94</v>
      </c>
      <c r="M1336" s="12">
        <f>Sales_Fact[[#This Row],[Quantity New*Unit Price]]-Sales_Fact[[#This Row],[Total_Amount]]</f>
        <v>362.1880000000001</v>
      </c>
      <c r="N1336" s="12">
        <f>Sales_Fact[[#This Row],[Actual Discount]]/Sales_Fact[[#This Row],[Quantity New*Unit Price]]</f>
        <v>0.20000000000000004</v>
      </c>
    </row>
    <row r="1337" spans="1:14" x14ac:dyDescent="0.3">
      <c r="A1337" t="s">
        <v>3161</v>
      </c>
      <c r="B1337" s="1">
        <v>45539</v>
      </c>
      <c r="C1337" t="s">
        <v>1422</v>
      </c>
      <c r="D1337" t="s">
        <v>1674</v>
      </c>
      <c r="E1337" t="s">
        <v>1797</v>
      </c>
      <c r="F1337">
        <v>3</v>
      </c>
      <c r="G1337" s="4">
        <f>IF(ISBLANK(Sales_Fact[[#This Row],[Quantity]]),AVERAGEIF(E:E,Sales_Fact[[#This Row],[Store_ID]],F:F),Sales_Fact[[#This Row],[Quantity]])</f>
        <v>3</v>
      </c>
      <c r="H1337">
        <v>217.13</v>
      </c>
      <c r="I1337">
        <v>0.28000000000000003</v>
      </c>
      <c r="J1337" t="s">
        <v>1824</v>
      </c>
      <c r="K1337" s="10">
        <v>469.00080000000003</v>
      </c>
      <c r="L1337" s="12">
        <f>Sales_Fact[[#This Row],[Quantity New]]*Sales_Fact[[#This Row],[Unit_Price]]</f>
        <v>651.39</v>
      </c>
      <c r="M1337" s="12">
        <f>Sales_Fact[[#This Row],[Quantity New*Unit Price]]-Sales_Fact[[#This Row],[Total_Amount]]</f>
        <v>182.38919999999996</v>
      </c>
      <c r="N1337" s="12">
        <f>Sales_Fact[[#This Row],[Actual Discount]]/Sales_Fact[[#This Row],[Quantity New*Unit Price]]</f>
        <v>0.27999999999999997</v>
      </c>
    </row>
    <row r="1338" spans="1:14" x14ac:dyDescent="0.3">
      <c r="A1338" t="s">
        <v>3162</v>
      </c>
      <c r="B1338" s="1">
        <v>45936</v>
      </c>
      <c r="C1338" t="s">
        <v>1214</v>
      </c>
      <c r="D1338" t="s">
        <v>1698</v>
      </c>
      <c r="E1338" t="s">
        <v>1752</v>
      </c>
      <c r="F1338">
        <v>3</v>
      </c>
      <c r="G1338" s="4">
        <f>IF(ISBLANK(Sales_Fact[[#This Row],[Quantity]]),AVERAGEIF(E:E,Sales_Fact[[#This Row],[Store_ID]],F:F),Sales_Fact[[#This Row],[Quantity]])</f>
        <v>3</v>
      </c>
      <c r="H1338">
        <v>580.45000000000005</v>
      </c>
      <c r="I1338">
        <v>0</v>
      </c>
      <c r="J1338" t="s">
        <v>1826</v>
      </c>
      <c r="K1338" s="10">
        <v>1741.35</v>
      </c>
      <c r="L1338" s="12">
        <f>Sales_Fact[[#This Row],[Quantity New]]*Sales_Fact[[#This Row],[Unit_Price]]</f>
        <v>1741.3500000000001</v>
      </c>
      <c r="M1338" s="12">
        <f>Sales_Fact[[#This Row],[Quantity New*Unit Price]]-Sales_Fact[[#This Row],[Total_Amount]]</f>
        <v>0</v>
      </c>
      <c r="N1338" s="12">
        <f>Sales_Fact[[#This Row],[Actual Discount]]/Sales_Fact[[#This Row],[Quantity New*Unit Price]]</f>
        <v>0</v>
      </c>
    </row>
    <row r="1339" spans="1:14" x14ac:dyDescent="0.3">
      <c r="A1339" t="s">
        <v>3163</v>
      </c>
      <c r="B1339" s="1">
        <v>45854</v>
      </c>
      <c r="C1339" t="s">
        <v>366</v>
      </c>
      <c r="D1339" t="s">
        <v>1553</v>
      </c>
      <c r="E1339" t="s">
        <v>1807</v>
      </c>
      <c r="F1339">
        <v>2</v>
      </c>
      <c r="G1339" s="4">
        <f>IF(ISBLANK(Sales_Fact[[#This Row],[Quantity]]),AVERAGEIF(E:E,Sales_Fact[[#This Row],[Store_ID]],F:F),Sales_Fact[[#This Row],[Quantity]])</f>
        <v>2</v>
      </c>
      <c r="H1339">
        <v>892.88</v>
      </c>
      <c r="I1339">
        <v>0.17</v>
      </c>
      <c r="J1339" t="s">
        <v>1826</v>
      </c>
      <c r="K1339" s="10">
        <v>1482.1808000000001</v>
      </c>
      <c r="L1339" s="12">
        <f>Sales_Fact[[#This Row],[Quantity New]]*Sales_Fact[[#This Row],[Unit_Price]]</f>
        <v>1785.76</v>
      </c>
      <c r="M1339" s="12">
        <f>Sales_Fact[[#This Row],[Quantity New*Unit Price]]-Sales_Fact[[#This Row],[Total_Amount]]</f>
        <v>303.5791999999999</v>
      </c>
      <c r="N1339" s="12">
        <f>Sales_Fact[[#This Row],[Actual Discount]]/Sales_Fact[[#This Row],[Quantity New*Unit Price]]</f>
        <v>0.16999999999999996</v>
      </c>
    </row>
    <row r="1340" spans="1:14" x14ac:dyDescent="0.3">
      <c r="A1340" t="s">
        <v>3164</v>
      </c>
      <c r="B1340" s="1">
        <v>45936</v>
      </c>
      <c r="C1340" t="s">
        <v>329</v>
      </c>
      <c r="D1340" t="s">
        <v>1628</v>
      </c>
      <c r="E1340" t="s">
        <v>1810</v>
      </c>
      <c r="F1340">
        <v>2</v>
      </c>
      <c r="G1340" s="4">
        <f>IF(ISBLANK(Sales_Fact[[#This Row],[Quantity]]),AVERAGEIF(E:E,Sales_Fact[[#This Row],[Store_ID]],F:F),Sales_Fact[[#This Row],[Quantity]])</f>
        <v>2</v>
      </c>
      <c r="H1340">
        <v>356.28</v>
      </c>
      <c r="I1340">
        <v>0.11</v>
      </c>
      <c r="J1340" t="s">
        <v>1829</v>
      </c>
      <c r="K1340" s="10">
        <v>634.17840000000001</v>
      </c>
      <c r="L1340" s="12">
        <f>Sales_Fact[[#This Row],[Quantity New]]*Sales_Fact[[#This Row],[Unit_Price]]</f>
        <v>712.56</v>
      </c>
      <c r="M1340" s="12">
        <f>Sales_Fact[[#This Row],[Quantity New*Unit Price]]-Sales_Fact[[#This Row],[Total_Amount]]</f>
        <v>78.381599999999935</v>
      </c>
      <c r="N1340" s="12">
        <f>Sales_Fact[[#This Row],[Actual Discount]]/Sales_Fact[[#This Row],[Quantity New*Unit Price]]</f>
        <v>0.10999999999999992</v>
      </c>
    </row>
    <row r="1341" spans="1:14" x14ac:dyDescent="0.3">
      <c r="A1341" t="s">
        <v>3165</v>
      </c>
      <c r="B1341" s="1">
        <v>45921</v>
      </c>
      <c r="C1341" t="s">
        <v>1199</v>
      </c>
      <c r="D1341" t="s">
        <v>1708</v>
      </c>
      <c r="E1341" t="s">
        <v>1761</v>
      </c>
      <c r="F1341">
        <v>4</v>
      </c>
      <c r="G1341" s="4">
        <f>IF(ISBLANK(Sales_Fact[[#This Row],[Quantity]]),AVERAGEIF(E:E,Sales_Fact[[#This Row],[Store_ID]],F:F),Sales_Fact[[#This Row],[Quantity]])</f>
        <v>4</v>
      </c>
      <c r="H1341">
        <v>806.99</v>
      </c>
      <c r="I1341">
        <v>0.06</v>
      </c>
      <c r="J1341" t="s">
        <v>1824</v>
      </c>
      <c r="K1341" s="10">
        <v>3034.2824000000001</v>
      </c>
      <c r="L1341" s="12">
        <f>Sales_Fact[[#This Row],[Quantity New]]*Sales_Fact[[#This Row],[Unit_Price]]</f>
        <v>3227.96</v>
      </c>
      <c r="M1341" s="12">
        <f>Sales_Fact[[#This Row],[Quantity New*Unit Price]]-Sales_Fact[[#This Row],[Total_Amount]]</f>
        <v>193.67759999999998</v>
      </c>
      <c r="N1341" s="12">
        <f>Sales_Fact[[#This Row],[Actual Discount]]/Sales_Fact[[#This Row],[Quantity New*Unit Price]]</f>
        <v>0.06</v>
      </c>
    </row>
    <row r="1342" spans="1:14" x14ac:dyDescent="0.3">
      <c r="A1342" t="s">
        <v>3166</v>
      </c>
      <c r="B1342" s="1">
        <v>45855</v>
      </c>
      <c r="C1342" t="s">
        <v>1360</v>
      </c>
      <c r="D1342" t="s">
        <v>1588</v>
      </c>
      <c r="E1342" t="s">
        <v>1757</v>
      </c>
      <c r="F1342">
        <v>3</v>
      </c>
      <c r="G1342" s="4">
        <f>IF(ISBLANK(Sales_Fact[[#This Row],[Quantity]]),AVERAGEIF(E:E,Sales_Fact[[#This Row],[Store_ID]],F:F),Sales_Fact[[#This Row],[Quantity]])</f>
        <v>3</v>
      </c>
      <c r="H1342">
        <v>684.22</v>
      </c>
      <c r="I1342">
        <v>0.09</v>
      </c>
      <c r="J1342" t="s">
        <v>1824</v>
      </c>
      <c r="K1342" s="10">
        <v>1867.9205999999999</v>
      </c>
      <c r="L1342" s="12">
        <f>Sales_Fact[[#This Row],[Quantity New]]*Sales_Fact[[#This Row],[Unit_Price]]</f>
        <v>2052.66</v>
      </c>
      <c r="M1342" s="12">
        <f>Sales_Fact[[#This Row],[Quantity New*Unit Price]]-Sales_Fact[[#This Row],[Total_Amount]]</f>
        <v>184.73939999999993</v>
      </c>
      <c r="N1342" s="12">
        <f>Sales_Fact[[#This Row],[Actual Discount]]/Sales_Fact[[#This Row],[Quantity New*Unit Price]]</f>
        <v>8.9999999999999969E-2</v>
      </c>
    </row>
    <row r="1343" spans="1:14" x14ac:dyDescent="0.3">
      <c r="A1343" t="s">
        <v>3167</v>
      </c>
      <c r="B1343" s="1">
        <v>45837</v>
      </c>
      <c r="C1343" t="s">
        <v>1371</v>
      </c>
      <c r="D1343" t="s">
        <v>1734</v>
      </c>
      <c r="E1343" t="s">
        <v>1779</v>
      </c>
      <c r="F1343">
        <v>4</v>
      </c>
      <c r="G1343" s="4">
        <f>IF(ISBLANK(Sales_Fact[[#This Row],[Quantity]]),AVERAGEIF(E:E,Sales_Fact[[#This Row],[Store_ID]],F:F),Sales_Fact[[#This Row],[Quantity]])</f>
        <v>4</v>
      </c>
      <c r="H1343">
        <v>763.34</v>
      </c>
      <c r="I1343">
        <v>7.0000000000000007E-2</v>
      </c>
      <c r="J1343" t="s">
        <v>1826</v>
      </c>
      <c r="K1343" s="10">
        <v>2839.6248000000001</v>
      </c>
      <c r="L1343" s="12">
        <f>Sales_Fact[[#This Row],[Quantity New]]*Sales_Fact[[#This Row],[Unit_Price]]</f>
        <v>3053.36</v>
      </c>
      <c r="M1343" s="12">
        <f>Sales_Fact[[#This Row],[Quantity New*Unit Price]]-Sales_Fact[[#This Row],[Total_Amount]]</f>
        <v>213.73520000000008</v>
      </c>
      <c r="N1343" s="12">
        <f>Sales_Fact[[#This Row],[Actual Discount]]/Sales_Fact[[#This Row],[Quantity New*Unit Price]]</f>
        <v>7.0000000000000021E-2</v>
      </c>
    </row>
    <row r="1344" spans="1:14" x14ac:dyDescent="0.3">
      <c r="A1344" t="s">
        <v>3168</v>
      </c>
      <c r="B1344" s="1">
        <v>45738</v>
      </c>
      <c r="C1344" t="s">
        <v>1130</v>
      </c>
      <c r="D1344" t="s">
        <v>1648</v>
      </c>
      <c r="E1344" t="s">
        <v>1766</v>
      </c>
      <c r="F1344">
        <v>3</v>
      </c>
      <c r="G1344" s="4">
        <f>IF(ISBLANK(Sales_Fact[[#This Row],[Quantity]]),AVERAGEIF(E:E,Sales_Fact[[#This Row],[Store_ID]],F:F),Sales_Fact[[#This Row],[Quantity]])</f>
        <v>3</v>
      </c>
      <c r="H1344">
        <v>721.94</v>
      </c>
      <c r="I1344">
        <v>0.26</v>
      </c>
      <c r="J1344" t="s">
        <v>1824</v>
      </c>
      <c r="K1344" s="10">
        <v>1602.7067999999999</v>
      </c>
      <c r="L1344" s="12">
        <f>Sales_Fact[[#This Row],[Quantity New]]*Sales_Fact[[#This Row],[Unit_Price]]</f>
        <v>2165.8200000000002</v>
      </c>
      <c r="M1344" s="12">
        <f>Sales_Fact[[#This Row],[Quantity New*Unit Price]]-Sales_Fact[[#This Row],[Total_Amount]]</f>
        <v>563.11320000000023</v>
      </c>
      <c r="N1344" s="12">
        <f>Sales_Fact[[#This Row],[Actual Discount]]/Sales_Fact[[#This Row],[Quantity New*Unit Price]]</f>
        <v>0.26000000000000006</v>
      </c>
    </row>
    <row r="1345" spans="1:14" x14ac:dyDescent="0.3">
      <c r="A1345" t="s">
        <v>3169</v>
      </c>
      <c r="B1345" s="1">
        <v>45323</v>
      </c>
      <c r="C1345" t="s">
        <v>1263</v>
      </c>
      <c r="D1345" t="s">
        <v>1742</v>
      </c>
      <c r="E1345" t="s">
        <v>1757</v>
      </c>
      <c r="F1345">
        <v>3</v>
      </c>
      <c r="G1345" s="4">
        <f>IF(ISBLANK(Sales_Fact[[#This Row],[Quantity]]),AVERAGEIF(E:E,Sales_Fact[[#This Row],[Store_ID]],F:F),Sales_Fact[[#This Row],[Quantity]])</f>
        <v>3</v>
      </c>
      <c r="H1345">
        <v>760.38</v>
      </c>
      <c r="I1345">
        <v>0</v>
      </c>
      <c r="J1345" t="s">
        <v>1829</v>
      </c>
      <c r="K1345" s="10">
        <v>2281.14</v>
      </c>
      <c r="L1345" s="12">
        <f>Sales_Fact[[#This Row],[Quantity New]]*Sales_Fact[[#This Row],[Unit_Price]]</f>
        <v>2281.14</v>
      </c>
      <c r="M1345" s="12">
        <f>Sales_Fact[[#This Row],[Quantity New*Unit Price]]-Sales_Fact[[#This Row],[Total_Amount]]</f>
        <v>0</v>
      </c>
      <c r="N1345" s="12">
        <f>Sales_Fact[[#This Row],[Actual Discount]]/Sales_Fact[[#This Row],[Quantity New*Unit Price]]</f>
        <v>0</v>
      </c>
    </row>
    <row r="1346" spans="1:14" x14ac:dyDescent="0.3">
      <c r="A1346" t="s">
        <v>3170</v>
      </c>
      <c r="B1346" s="1">
        <v>45362</v>
      </c>
      <c r="C1346" t="s">
        <v>942</v>
      </c>
      <c r="D1346" t="s">
        <v>1742</v>
      </c>
      <c r="E1346" t="s">
        <v>1776</v>
      </c>
      <c r="F1346">
        <v>3</v>
      </c>
      <c r="G1346" s="4">
        <f>IF(ISBLANK(Sales_Fact[[#This Row],[Quantity]]),AVERAGEIF(E:E,Sales_Fact[[#This Row],[Store_ID]],F:F),Sales_Fact[[#This Row],[Quantity]])</f>
        <v>3</v>
      </c>
      <c r="H1346">
        <v>612.53</v>
      </c>
      <c r="I1346">
        <v>0.21</v>
      </c>
      <c r="J1346" t="s">
        <v>1829</v>
      </c>
      <c r="K1346" s="10">
        <v>1451.6960999999999</v>
      </c>
      <c r="L1346" s="12">
        <f>Sales_Fact[[#This Row],[Quantity New]]*Sales_Fact[[#This Row],[Unit_Price]]</f>
        <v>1837.59</v>
      </c>
      <c r="M1346" s="12">
        <f>Sales_Fact[[#This Row],[Quantity New*Unit Price]]-Sales_Fact[[#This Row],[Total_Amount]]</f>
        <v>385.89390000000003</v>
      </c>
      <c r="N1346" s="12">
        <f>Sales_Fact[[#This Row],[Actual Discount]]/Sales_Fact[[#This Row],[Quantity New*Unit Price]]</f>
        <v>0.21000000000000002</v>
      </c>
    </row>
    <row r="1347" spans="1:14" x14ac:dyDescent="0.3">
      <c r="A1347" t="s">
        <v>3171</v>
      </c>
      <c r="B1347" s="1">
        <v>45544</v>
      </c>
      <c r="C1347" t="s">
        <v>160</v>
      </c>
      <c r="D1347" t="s">
        <v>1674</v>
      </c>
      <c r="E1347" t="s">
        <v>1804</v>
      </c>
      <c r="F1347">
        <v>3</v>
      </c>
      <c r="G1347" s="4">
        <f>IF(ISBLANK(Sales_Fact[[#This Row],[Quantity]]),AVERAGEIF(E:E,Sales_Fact[[#This Row],[Store_ID]],F:F),Sales_Fact[[#This Row],[Quantity]])</f>
        <v>3</v>
      </c>
      <c r="H1347">
        <v>841.37</v>
      </c>
      <c r="I1347">
        <v>0.28999999999999998</v>
      </c>
      <c r="J1347" t="s">
        <v>1826</v>
      </c>
      <c r="K1347" s="10">
        <v>1792.1180999999999</v>
      </c>
      <c r="L1347" s="12">
        <f>Sales_Fact[[#This Row],[Quantity New]]*Sales_Fact[[#This Row],[Unit_Price]]</f>
        <v>2524.11</v>
      </c>
      <c r="M1347" s="12">
        <f>Sales_Fact[[#This Row],[Quantity New*Unit Price]]-Sales_Fact[[#This Row],[Total_Amount]]</f>
        <v>731.99190000000021</v>
      </c>
      <c r="N1347" s="12">
        <f>Sales_Fact[[#This Row],[Actual Discount]]/Sales_Fact[[#This Row],[Quantity New*Unit Price]]</f>
        <v>0.29000000000000009</v>
      </c>
    </row>
    <row r="1348" spans="1:14" x14ac:dyDescent="0.3">
      <c r="A1348" t="s">
        <v>3172</v>
      </c>
      <c r="B1348" s="1">
        <v>45249</v>
      </c>
      <c r="C1348" t="s">
        <v>833</v>
      </c>
      <c r="D1348" t="s">
        <v>1644</v>
      </c>
      <c r="E1348" t="s">
        <v>1786</v>
      </c>
      <c r="F1348">
        <v>2</v>
      </c>
      <c r="G1348" s="4">
        <f>IF(ISBLANK(Sales_Fact[[#This Row],[Quantity]]),AVERAGEIF(E:E,Sales_Fact[[#This Row],[Store_ID]],F:F),Sales_Fact[[#This Row],[Quantity]])</f>
        <v>2</v>
      </c>
      <c r="H1348">
        <v>636.51</v>
      </c>
      <c r="I1348">
        <v>0.25</v>
      </c>
      <c r="J1348" t="s">
        <v>1824</v>
      </c>
      <c r="K1348" s="10">
        <v>954.76499999999999</v>
      </c>
      <c r="L1348" s="12">
        <f>Sales_Fact[[#This Row],[Quantity New]]*Sales_Fact[[#This Row],[Unit_Price]]</f>
        <v>1273.02</v>
      </c>
      <c r="M1348" s="12">
        <f>Sales_Fact[[#This Row],[Quantity New*Unit Price]]-Sales_Fact[[#This Row],[Total_Amount]]</f>
        <v>318.255</v>
      </c>
      <c r="N1348" s="12">
        <f>Sales_Fact[[#This Row],[Actual Discount]]/Sales_Fact[[#This Row],[Quantity New*Unit Price]]</f>
        <v>0.25</v>
      </c>
    </row>
    <row r="1349" spans="1:14" x14ac:dyDescent="0.3">
      <c r="A1349" t="s">
        <v>3173</v>
      </c>
      <c r="B1349" s="1">
        <v>45659</v>
      </c>
      <c r="C1349" t="s">
        <v>329</v>
      </c>
      <c r="D1349" t="s">
        <v>1638</v>
      </c>
      <c r="E1349" t="s">
        <v>1782</v>
      </c>
      <c r="F1349">
        <v>2</v>
      </c>
      <c r="G1349" s="4">
        <f>IF(ISBLANK(Sales_Fact[[#This Row],[Quantity]]),AVERAGEIF(E:E,Sales_Fact[[#This Row],[Store_ID]],F:F),Sales_Fact[[#This Row],[Quantity]])</f>
        <v>2</v>
      </c>
      <c r="H1349">
        <v>732.37</v>
      </c>
      <c r="I1349">
        <v>0.22</v>
      </c>
      <c r="J1349" t="s">
        <v>1829</v>
      </c>
      <c r="K1349" s="10">
        <v>1142.4972</v>
      </c>
      <c r="L1349" s="12">
        <f>Sales_Fact[[#This Row],[Quantity New]]*Sales_Fact[[#This Row],[Unit_Price]]</f>
        <v>1464.74</v>
      </c>
      <c r="M1349" s="12">
        <f>Sales_Fact[[#This Row],[Quantity New*Unit Price]]-Sales_Fact[[#This Row],[Total_Amount]]</f>
        <v>322.24279999999999</v>
      </c>
      <c r="N1349" s="12">
        <f>Sales_Fact[[#This Row],[Actual Discount]]/Sales_Fact[[#This Row],[Quantity New*Unit Price]]</f>
        <v>0.22</v>
      </c>
    </row>
    <row r="1350" spans="1:14" x14ac:dyDescent="0.3">
      <c r="A1350" t="s">
        <v>3174</v>
      </c>
      <c r="B1350" s="1">
        <v>45927</v>
      </c>
      <c r="C1350" t="s">
        <v>547</v>
      </c>
      <c r="D1350" t="s">
        <v>1656</v>
      </c>
      <c r="E1350" t="s">
        <v>1804</v>
      </c>
      <c r="F1350">
        <v>3</v>
      </c>
      <c r="G1350" s="4">
        <f>IF(ISBLANK(Sales_Fact[[#This Row],[Quantity]]),AVERAGEIF(E:E,Sales_Fact[[#This Row],[Store_ID]],F:F),Sales_Fact[[#This Row],[Quantity]])</f>
        <v>3</v>
      </c>
      <c r="H1350">
        <v>183.44</v>
      </c>
      <c r="I1350">
        <v>0.28000000000000003</v>
      </c>
      <c r="J1350" t="s">
        <v>1829</v>
      </c>
      <c r="K1350" s="10">
        <v>396.23039999999992</v>
      </c>
      <c r="L1350" s="12">
        <f>Sales_Fact[[#This Row],[Quantity New]]*Sales_Fact[[#This Row],[Unit_Price]]</f>
        <v>550.31999999999994</v>
      </c>
      <c r="M1350" s="12">
        <f>Sales_Fact[[#This Row],[Quantity New*Unit Price]]-Sales_Fact[[#This Row],[Total_Amount]]</f>
        <v>154.08960000000002</v>
      </c>
      <c r="N1350" s="12">
        <f>Sales_Fact[[#This Row],[Actual Discount]]/Sales_Fact[[#This Row],[Quantity New*Unit Price]]</f>
        <v>0.28000000000000008</v>
      </c>
    </row>
    <row r="1351" spans="1:14" x14ac:dyDescent="0.3">
      <c r="A1351" t="s">
        <v>3175</v>
      </c>
      <c r="B1351" s="1">
        <v>45373</v>
      </c>
      <c r="C1351" t="s">
        <v>241</v>
      </c>
      <c r="D1351" t="s">
        <v>1570</v>
      </c>
      <c r="E1351" t="s">
        <v>1797</v>
      </c>
      <c r="F1351">
        <v>4</v>
      </c>
      <c r="G1351" s="4">
        <f>IF(ISBLANK(Sales_Fact[[#This Row],[Quantity]]),AVERAGEIF(E:E,Sales_Fact[[#This Row],[Store_ID]],F:F),Sales_Fact[[#This Row],[Quantity]])</f>
        <v>4</v>
      </c>
      <c r="H1351">
        <v>898.58</v>
      </c>
      <c r="I1351">
        <v>0.16</v>
      </c>
      <c r="J1351" t="s">
        <v>1826</v>
      </c>
      <c r="K1351" s="10">
        <v>3019.2287999999999</v>
      </c>
      <c r="L1351" s="12">
        <f>Sales_Fact[[#This Row],[Quantity New]]*Sales_Fact[[#This Row],[Unit_Price]]</f>
        <v>3594.32</v>
      </c>
      <c r="M1351" s="12">
        <f>Sales_Fact[[#This Row],[Quantity New*Unit Price]]-Sales_Fact[[#This Row],[Total_Amount]]</f>
        <v>575.0912000000003</v>
      </c>
      <c r="N1351" s="12">
        <f>Sales_Fact[[#This Row],[Actual Discount]]/Sales_Fact[[#This Row],[Quantity New*Unit Price]]</f>
        <v>0.16000000000000009</v>
      </c>
    </row>
    <row r="1352" spans="1:14" x14ac:dyDescent="0.3">
      <c r="A1352" t="s">
        <v>3176</v>
      </c>
      <c r="B1352" s="1">
        <v>45529</v>
      </c>
      <c r="C1352" t="s">
        <v>1217</v>
      </c>
      <c r="D1352" t="s">
        <v>1594</v>
      </c>
      <c r="E1352" t="s">
        <v>1761</v>
      </c>
      <c r="F1352">
        <v>3</v>
      </c>
      <c r="G1352" s="4">
        <f>IF(ISBLANK(Sales_Fact[[#This Row],[Quantity]]),AVERAGEIF(E:E,Sales_Fact[[#This Row],[Store_ID]],F:F),Sales_Fact[[#This Row],[Quantity]])</f>
        <v>3</v>
      </c>
      <c r="H1352">
        <v>152.41</v>
      </c>
      <c r="I1352">
        <v>0.25</v>
      </c>
      <c r="J1352" t="s">
        <v>1824</v>
      </c>
      <c r="K1352" s="10">
        <v>342.92250000000001</v>
      </c>
      <c r="L1352" s="12">
        <f>Sales_Fact[[#This Row],[Quantity New]]*Sales_Fact[[#This Row],[Unit_Price]]</f>
        <v>457.23</v>
      </c>
      <c r="M1352" s="12">
        <f>Sales_Fact[[#This Row],[Quantity New*Unit Price]]-Sales_Fact[[#This Row],[Total_Amount]]</f>
        <v>114.3075</v>
      </c>
      <c r="N1352" s="12">
        <f>Sales_Fact[[#This Row],[Actual Discount]]/Sales_Fact[[#This Row],[Quantity New*Unit Price]]</f>
        <v>0.25</v>
      </c>
    </row>
    <row r="1353" spans="1:14" x14ac:dyDescent="0.3">
      <c r="A1353" t="s">
        <v>3177</v>
      </c>
      <c r="B1353" s="1">
        <v>45872</v>
      </c>
      <c r="C1353" t="s">
        <v>722</v>
      </c>
      <c r="D1353" t="s">
        <v>1732</v>
      </c>
      <c r="E1353" t="s">
        <v>1799</v>
      </c>
      <c r="F1353">
        <v>3</v>
      </c>
      <c r="G1353" s="4">
        <f>IF(ISBLANK(Sales_Fact[[#This Row],[Quantity]]),AVERAGEIF(E:E,Sales_Fact[[#This Row],[Store_ID]],F:F),Sales_Fact[[#This Row],[Quantity]])</f>
        <v>3</v>
      </c>
      <c r="H1353">
        <v>972.58</v>
      </c>
      <c r="I1353">
        <v>0.28000000000000003</v>
      </c>
      <c r="J1353" t="s">
        <v>1829</v>
      </c>
      <c r="K1353" s="10">
        <v>2100.7728000000002</v>
      </c>
      <c r="L1353" s="12">
        <f>Sales_Fact[[#This Row],[Quantity New]]*Sales_Fact[[#This Row],[Unit_Price]]</f>
        <v>2917.7400000000002</v>
      </c>
      <c r="M1353" s="12">
        <f>Sales_Fact[[#This Row],[Quantity New*Unit Price]]-Sales_Fact[[#This Row],[Total_Amount]]</f>
        <v>816.96720000000005</v>
      </c>
      <c r="N1353" s="12">
        <f>Sales_Fact[[#This Row],[Actual Discount]]/Sales_Fact[[#This Row],[Quantity New*Unit Price]]</f>
        <v>0.27999999999999997</v>
      </c>
    </row>
    <row r="1354" spans="1:14" x14ac:dyDescent="0.3">
      <c r="A1354" t="s">
        <v>3178</v>
      </c>
      <c r="B1354" s="1">
        <v>45267</v>
      </c>
      <c r="C1354" t="s">
        <v>1437</v>
      </c>
      <c r="D1354" t="s">
        <v>1686</v>
      </c>
      <c r="E1354" t="s">
        <v>1792</v>
      </c>
      <c r="F1354">
        <v>4</v>
      </c>
      <c r="G1354" s="4">
        <f>IF(ISBLANK(Sales_Fact[[#This Row],[Quantity]]),AVERAGEIF(E:E,Sales_Fact[[#This Row],[Store_ID]],F:F),Sales_Fact[[#This Row],[Quantity]])</f>
        <v>4</v>
      </c>
      <c r="H1354">
        <v>136.4</v>
      </c>
      <c r="I1354">
        <v>0.04</v>
      </c>
      <c r="J1354" t="s">
        <v>1829</v>
      </c>
      <c r="K1354" s="10">
        <v>523.77599999999995</v>
      </c>
      <c r="L1354" s="12">
        <f>Sales_Fact[[#This Row],[Quantity New]]*Sales_Fact[[#This Row],[Unit_Price]]</f>
        <v>545.6</v>
      </c>
      <c r="M1354" s="12">
        <f>Sales_Fact[[#This Row],[Quantity New*Unit Price]]-Sales_Fact[[#This Row],[Total_Amount]]</f>
        <v>21.824000000000069</v>
      </c>
      <c r="N1354" s="12">
        <f>Sales_Fact[[#This Row],[Actual Discount]]/Sales_Fact[[#This Row],[Quantity New*Unit Price]]</f>
        <v>4.0000000000000126E-2</v>
      </c>
    </row>
    <row r="1355" spans="1:14" x14ac:dyDescent="0.3">
      <c r="A1355" t="s">
        <v>3179</v>
      </c>
      <c r="B1355" s="1">
        <v>45894</v>
      </c>
      <c r="C1355" t="s">
        <v>1246</v>
      </c>
      <c r="D1355" t="s">
        <v>1736</v>
      </c>
      <c r="E1355" t="s">
        <v>1801</v>
      </c>
      <c r="F1355">
        <v>1</v>
      </c>
      <c r="G1355" s="4">
        <f>IF(ISBLANK(Sales_Fact[[#This Row],[Quantity]]),AVERAGEIF(E:E,Sales_Fact[[#This Row],[Store_ID]],F:F),Sales_Fact[[#This Row],[Quantity]])</f>
        <v>1</v>
      </c>
      <c r="H1355">
        <v>509.63</v>
      </c>
      <c r="I1355">
        <v>0.27</v>
      </c>
      <c r="J1355" t="s">
        <v>1829</v>
      </c>
      <c r="K1355" s="10">
        <v>372.0299</v>
      </c>
      <c r="L1355" s="12">
        <f>Sales_Fact[[#This Row],[Quantity New]]*Sales_Fact[[#This Row],[Unit_Price]]</f>
        <v>509.63</v>
      </c>
      <c r="M1355" s="12">
        <f>Sales_Fact[[#This Row],[Quantity New*Unit Price]]-Sales_Fact[[#This Row],[Total_Amount]]</f>
        <v>137.6001</v>
      </c>
      <c r="N1355" s="12">
        <f>Sales_Fact[[#This Row],[Actual Discount]]/Sales_Fact[[#This Row],[Quantity New*Unit Price]]</f>
        <v>0.27</v>
      </c>
    </row>
    <row r="1356" spans="1:14" x14ac:dyDescent="0.3">
      <c r="A1356" t="s">
        <v>3180</v>
      </c>
      <c r="B1356" s="1">
        <v>45331</v>
      </c>
      <c r="C1356" t="s">
        <v>23</v>
      </c>
      <c r="D1356" t="s">
        <v>1742</v>
      </c>
      <c r="E1356" t="s">
        <v>1766</v>
      </c>
      <c r="F1356">
        <v>4</v>
      </c>
      <c r="G1356" s="4">
        <f>IF(ISBLANK(Sales_Fact[[#This Row],[Quantity]]),AVERAGEIF(E:E,Sales_Fact[[#This Row],[Store_ID]],F:F),Sales_Fact[[#This Row],[Quantity]])</f>
        <v>4</v>
      </c>
      <c r="H1356">
        <v>360.28</v>
      </c>
      <c r="I1356">
        <v>0.09</v>
      </c>
      <c r="J1356" t="s">
        <v>1829</v>
      </c>
      <c r="K1356" s="10">
        <v>1311.4192</v>
      </c>
      <c r="L1356" s="12">
        <f>Sales_Fact[[#This Row],[Quantity New]]*Sales_Fact[[#This Row],[Unit_Price]]</f>
        <v>1441.12</v>
      </c>
      <c r="M1356" s="12">
        <f>Sales_Fact[[#This Row],[Quantity New*Unit Price]]-Sales_Fact[[#This Row],[Total_Amount]]</f>
        <v>129.70079999999984</v>
      </c>
      <c r="N1356" s="12">
        <f>Sales_Fact[[#This Row],[Actual Discount]]/Sales_Fact[[#This Row],[Quantity New*Unit Price]]</f>
        <v>8.99999999999999E-2</v>
      </c>
    </row>
    <row r="1357" spans="1:14" x14ac:dyDescent="0.3">
      <c r="A1357" t="s">
        <v>3181</v>
      </c>
      <c r="B1357" s="1">
        <v>45910</v>
      </c>
      <c r="C1357" t="s">
        <v>292</v>
      </c>
      <c r="D1357" t="s">
        <v>1726</v>
      </c>
      <c r="E1357" t="s">
        <v>1801</v>
      </c>
      <c r="F1357">
        <v>3</v>
      </c>
      <c r="G1357" s="4">
        <f>IF(ISBLANK(Sales_Fact[[#This Row],[Quantity]]),AVERAGEIF(E:E,Sales_Fact[[#This Row],[Store_ID]],F:F),Sales_Fact[[#This Row],[Quantity]])</f>
        <v>3</v>
      </c>
      <c r="H1357">
        <v>882.05</v>
      </c>
      <c r="I1357">
        <v>0.06</v>
      </c>
      <c r="J1357" t="s">
        <v>1826</v>
      </c>
      <c r="K1357" s="10">
        <v>2487.3809999999989</v>
      </c>
      <c r="L1357" s="12">
        <f>Sales_Fact[[#This Row],[Quantity New]]*Sales_Fact[[#This Row],[Unit_Price]]</f>
        <v>2646.1499999999996</v>
      </c>
      <c r="M1357" s="12">
        <f>Sales_Fact[[#This Row],[Quantity New*Unit Price]]-Sales_Fact[[#This Row],[Total_Amount]]</f>
        <v>158.76900000000069</v>
      </c>
      <c r="N1357" s="12">
        <f>Sales_Fact[[#This Row],[Actual Discount]]/Sales_Fact[[#This Row],[Quantity New*Unit Price]]</f>
        <v>6.0000000000000268E-2</v>
      </c>
    </row>
    <row r="1358" spans="1:14" x14ac:dyDescent="0.3">
      <c r="A1358" t="s">
        <v>3182</v>
      </c>
      <c r="B1358" s="1">
        <v>45564</v>
      </c>
      <c r="C1358" t="s">
        <v>640</v>
      </c>
      <c r="D1358" t="s">
        <v>1706</v>
      </c>
      <c r="E1358" t="s">
        <v>1782</v>
      </c>
      <c r="F1358">
        <v>3</v>
      </c>
      <c r="G1358" s="4">
        <f>IF(ISBLANK(Sales_Fact[[#This Row],[Quantity]]),AVERAGEIF(E:E,Sales_Fact[[#This Row],[Store_ID]],F:F),Sales_Fact[[#This Row],[Quantity]])</f>
        <v>3</v>
      </c>
      <c r="H1358">
        <v>141.54</v>
      </c>
      <c r="I1358">
        <v>0.12</v>
      </c>
      <c r="J1358" t="s">
        <v>1826</v>
      </c>
      <c r="K1358" s="10">
        <v>373.66559999999998</v>
      </c>
      <c r="L1358" s="12">
        <f>Sales_Fact[[#This Row],[Quantity New]]*Sales_Fact[[#This Row],[Unit_Price]]</f>
        <v>424.62</v>
      </c>
      <c r="M1358" s="12">
        <f>Sales_Fact[[#This Row],[Quantity New*Unit Price]]-Sales_Fact[[#This Row],[Total_Amount]]</f>
        <v>50.954400000000021</v>
      </c>
      <c r="N1358" s="12">
        <f>Sales_Fact[[#This Row],[Actual Discount]]/Sales_Fact[[#This Row],[Quantity New*Unit Price]]</f>
        <v>0.12000000000000005</v>
      </c>
    </row>
    <row r="1359" spans="1:14" x14ac:dyDescent="0.3">
      <c r="A1359" t="s">
        <v>3183</v>
      </c>
      <c r="B1359" s="1">
        <v>45461</v>
      </c>
      <c r="C1359" t="s">
        <v>168</v>
      </c>
      <c r="D1359" t="s">
        <v>1578</v>
      </c>
      <c r="E1359" t="s">
        <v>1769</v>
      </c>
      <c r="F1359">
        <v>3</v>
      </c>
      <c r="G1359" s="4">
        <f>IF(ISBLANK(Sales_Fact[[#This Row],[Quantity]]),AVERAGEIF(E:E,Sales_Fact[[#This Row],[Store_ID]],F:F),Sales_Fact[[#This Row],[Quantity]])</f>
        <v>3</v>
      </c>
      <c r="H1359">
        <v>83.5</v>
      </c>
      <c r="I1359">
        <v>0.23</v>
      </c>
      <c r="J1359" t="s">
        <v>1829</v>
      </c>
      <c r="K1359" s="10">
        <v>192.88499999999999</v>
      </c>
      <c r="L1359" s="12">
        <f>Sales_Fact[[#This Row],[Quantity New]]*Sales_Fact[[#This Row],[Unit_Price]]</f>
        <v>250.5</v>
      </c>
      <c r="M1359" s="12">
        <f>Sales_Fact[[#This Row],[Quantity New*Unit Price]]-Sales_Fact[[#This Row],[Total_Amount]]</f>
        <v>57.615000000000009</v>
      </c>
      <c r="N1359" s="12">
        <f>Sales_Fact[[#This Row],[Actual Discount]]/Sales_Fact[[#This Row],[Quantity New*Unit Price]]</f>
        <v>0.23000000000000004</v>
      </c>
    </row>
    <row r="1360" spans="1:14" x14ac:dyDescent="0.3">
      <c r="A1360" t="s">
        <v>3184</v>
      </c>
      <c r="B1360" s="1">
        <v>45258</v>
      </c>
      <c r="C1360" t="s">
        <v>425</v>
      </c>
      <c r="D1360" t="s">
        <v>1576</v>
      </c>
      <c r="E1360" t="s">
        <v>1776</v>
      </c>
      <c r="F1360">
        <v>2</v>
      </c>
      <c r="G1360" s="4">
        <f>IF(ISBLANK(Sales_Fact[[#This Row],[Quantity]]),AVERAGEIF(E:E,Sales_Fact[[#This Row],[Store_ID]],F:F),Sales_Fact[[#This Row],[Quantity]])</f>
        <v>2</v>
      </c>
      <c r="H1360">
        <v>629.73</v>
      </c>
      <c r="I1360">
        <v>7.0000000000000007E-2</v>
      </c>
      <c r="J1360" t="s">
        <v>1826</v>
      </c>
      <c r="K1360" s="10">
        <v>1171.2978000000001</v>
      </c>
      <c r="L1360" s="12">
        <f>Sales_Fact[[#This Row],[Quantity New]]*Sales_Fact[[#This Row],[Unit_Price]]</f>
        <v>1259.46</v>
      </c>
      <c r="M1360" s="12">
        <f>Sales_Fact[[#This Row],[Quantity New*Unit Price]]-Sales_Fact[[#This Row],[Total_Amount]]</f>
        <v>88.162199999999984</v>
      </c>
      <c r="N1360" s="12">
        <f>Sales_Fact[[#This Row],[Actual Discount]]/Sales_Fact[[#This Row],[Quantity New*Unit Price]]</f>
        <v>6.9999999999999979E-2</v>
      </c>
    </row>
    <row r="1361" spans="1:14" x14ac:dyDescent="0.3">
      <c r="A1361" t="s">
        <v>3185</v>
      </c>
      <c r="B1361" s="1">
        <v>45228</v>
      </c>
      <c r="C1361" t="s">
        <v>59</v>
      </c>
      <c r="D1361" t="s">
        <v>1614</v>
      </c>
      <c r="E1361" t="s">
        <v>1776</v>
      </c>
      <c r="F1361">
        <v>2</v>
      </c>
      <c r="G1361" s="4">
        <f>IF(ISBLANK(Sales_Fact[[#This Row],[Quantity]]),AVERAGEIF(E:E,Sales_Fact[[#This Row],[Store_ID]],F:F),Sales_Fact[[#This Row],[Quantity]])</f>
        <v>2</v>
      </c>
      <c r="H1361">
        <v>159.93</v>
      </c>
      <c r="I1361">
        <v>0.2</v>
      </c>
      <c r="J1361" t="s">
        <v>1829</v>
      </c>
      <c r="K1361" s="10">
        <v>255.88800000000001</v>
      </c>
      <c r="L1361" s="12">
        <f>Sales_Fact[[#This Row],[Quantity New]]*Sales_Fact[[#This Row],[Unit_Price]]</f>
        <v>319.86</v>
      </c>
      <c r="M1361" s="12">
        <f>Sales_Fact[[#This Row],[Quantity New*Unit Price]]-Sales_Fact[[#This Row],[Total_Amount]]</f>
        <v>63.972000000000008</v>
      </c>
      <c r="N1361" s="12">
        <f>Sales_Fact[[#This Row],[Actual Discount]]/Sales_Fact[[#This Row],[Quantity New*Unit Price]]</f>
        <v>0.2</v>
      </c>
    </row>
    <row r="1362" spans="1:14" x14ac:dyDescent="0.3">
      <c r="A1362" t="s">
        <v>3186</v>
      </c>
      <c r="B1362" s="1">
        <v>45858</v>
      </c>
      <c r="C1362" t="s">
        <v>59</v>
      </c>
      <c r="D1362" t="s">
        <v>1638</v>
      </c>
      <c r="E1362" t="s">
        <v>1810</v>
      </c>
      <c r="F1362">
        <v>1</v>
      </c>
      <c r="G1362" s="4">
        <f>IF(ISBLANK(Sales_Fact[[#This Row],[Quantity]]),AVERAGEIF(E:E,Sales_Fact[[#This Row],[Store_ID]],F:F),Sales_Fact[[#This Row],[Quantity]])</f>
        <v>1</v>
      </c>
      <c r="H1362">
        <v>459.89</v>
      </c>
      <c r="I1362">
        <v>0.18</v>
      </c>
      <c r="J1362" t="s">
        <v>1829</v>
      </c>
      <c r="K1362" s="10">
        <v>377.10980000000001</v>
      </c>
      <c r="L1362" s="12">
        <f>Sales_Fact[[#This Row],[Quantity New]]*Sales_Fact[[#This Row],[Unit_Price]]</f>
        <v>459.89</v>
      </c>
      <c r="M1362" s="12">
        <f>Sales_Fact[[#This Row],[Quantity New*Unit Price]]-Sales_Fact[[#This Row],[Total_Amount]]</f>
        <v>82.780199999999979</v>
      </c>
      <c r="N1362" s="12">
        <f>Sales_Fact[[#This Row],[Actual Discount]]/Sales_Fact[[#This Row],[Quantity New*Unit Price]]</f>
        <v>0.17999999999999997</v>
      </c>
    </row>
    <row r="1363" spans="1:14" x14ac:dyDescent="0.3">
      <c r="A1363" t="s">
        <v>3187</v>
      </c>
      <c r="B1363" s="1">
        <v>45532</v>
      </c>
      <c r="C1363" t="s">
        <v>619</v>
      </c>
      <c r="D1363" t="s">
        <v>1614</v>
      </c>
      <c r="E1363" t="s">
        <v>1813</v>
      </c>
      <c r="F1363">
        <v>4</v>
      </c>
      <c r="G1363" s="4">
        <f>IF(ISBLANK(Sales_Fact[[#This Row],[Quantity]]),AVERAGEIF(E:E,Sales_Fact[[#This Row],[Store_ID]],F:F),Sales_Fact[[#This Row],[Quantity]])</f>
        <v>4</v>
      </c>
      <c r="H1363">
        <v>885.57</v>
      </c>
      <c r="I1363">
        <v>0.27</v>
      </c>
      <c r="J1363" t="s">
        <v>1824</v>
      </c>
      <c r="K1363" s="10">
        <v>2585.8643999999999</v>
      </c>
      <c r="L1363" s="12">
        <f>Sales_Fact[[#This Row],[Quantity New]]*Sales_Fact[[#This Row],[Unit_Price]]</f>
        <v>3542.28</v>
      </c>
      <c r="M1363" s="12">
        <f>Sales_Fact[[#This Row],[Quantity New*Unit Price]]-Sales_Fact[[#This Row],[Total_Amount]]</f>
        <v>956.41560000000027</v>
      </c>
      <c r="N1363" s="12">
        <f>Sales_Fact[[#This Row],[Actual Discount]]/Sales_Fact[[#This Row],[Quantity New*Unit Price]]</f>
        <v>0.27000000000000007</v>
      </c>
    </row>
    <row r="1364" spans="1:14" x14ac:dyDescent="0.3">
      <c r="A1364" t="s">
        <v>3188</v>
      </c>
      <c r="B1364" s="1">
        <v>45454</v>
      </c>
      <c r="C1364" t="s">
        <v>1252</v>
      </c>
      <c r="D1364" t="s">
        <v>1656</v>
      </c>
      <c r="E1364" t="s">
        <v>1801</v>
      </c>
      <c r="F1364">
        <v>3</v>
      </c>
      <c r="G1364" s="4">
        <f>IF(ISBLANK(Sales_Fact[[#This Row],[Quantity]]),AVERAGEIF(E:E,Sales_Fact[[#This Row],[Store_ID]],F:F),Sales_Fact[[#This Row],[Quantity]])</f>
        <v>3</v>
      </c>
      <c r="H1364">
        <v>789.05</v>
      </c>
      <c r="I1364">
        <v>0</v>
      </c>
      <c r="J1364" t="s">
        <v>1826</v>
      </c>
      <c r="K1364" s="10">
        <v>2367.15</v>
      </c>
      <c r="L1364" s="12">
        <f>Sales_Fact[[#This Row],[Quantity New]]*Sales_Fact[[#This Row],[Unit_Price]]</f>
        <v>2367.1499999999996</v>
      </c>
      <c r="M1364" s="12">
        <f>Sales_Fact[[#This Row],[Quantity New*Unit Price]]-Sales_Fact[[#This Row],[Total_Amount]]</f>
        <v>0</v>
      </c>
      <c r="N1364" s="12">
        <f>Sales_Fact[[#This Row],[Actual Discount]]/Sales_Fact[[#This Row],[Quantity New*Unit Price]]</f>
        <v>0</v>
      </c>
    </row>
    <row r="1365" spans="1:14" x14ac:dyDescent="0.3">
      <c r="A1365" t="s">
        <v>3189</v>
      </c>
      <c r="B1365" s="1">
        <v>45244</v>
      </c>
      <c r="C1365" t="s">
        <v>517</v>
      </c>
      <c r="D1365" t="s">
        <v>1680</v>
      </c>
      <c r="E1365" t="s">
        <v>1752</v>
      </c>
      <c r="F1365">
        <v>1</v>
      </c>
      <c r="G1365" s="4">
        <f>IF(ISBLANK(Sales_Fact[[#This Row],[Quantity]]),AVERAGEIF(E:E,Sales_Fact[[#This Row],[Store_ID]],F:F),Sales_Fact[[#This Row],[Quantity]])</f>
        <v>1</v>
      </c>
      <c r="H1365">
        <v>570.52</v>
      </c>
      <c r="I1365">
        <v>0</v>
      </c>
      <c r="J1365" t="s">
        <v>1826</v>
      </c>
      <c r="K1365" s="10">
        <v>570.52</v>
      </c>
      <c r="L1365" s="12">
        <f>Sales_Fact[[#This Row],[Quantity New]]*Sales_Fact[[#This Row],[Unit_Price]]</f>
        <v>570.52</v>
      </c>
      <c r="M1365" s="12">
        <f>Sales_Fact[[#This Row],[Quantity New*Unit Price]]-Sales_Fact[[#This Row],[Total_Amount]]</f>
        <v>0</v>
      </c>
      <c r="N1365" s="12">
        <f>Sales_Fact[[#This Row],[Actual Discount]]/Sales_Fact[[#This Row],[Quantity New*Unit Price]]</f>
        <v>0</v>
      </c>
    </row>
    <row r="1366" spans="1:14" x14ac:dyDescent="0.3">
      <c r="A1366" t="s">
        <v>3190</v>
      </c>
      <c r="B1366" s="1">
        <v>45322</v>
      </c>
      <c r="C1366" t="s">
        <v>592</v>
      </c>
      <c r="D1366" t="s">
        <v>1602</v>
      </c>
      <c r="E1366" t="s">
        <v>1804</v>
      </c>
      <c r="F1366">
        <v>4</v>
      </c>
      <c r="G1366" s="4">
        <f>IF(ISBLANK(Sales_Fact[[#This Row],[Quantity]]),AVERAGEIF(E:E,Sales_Fact[[#This Row],[Store_ID]],F:F),Sales_Fact[[#This Row],[Quantity]])</f>
        <v>4</v>
      </c>
      <c r="H1366">
        <v>310.79000000000002</v>
      </c>
      <c r="I1366">
        <v>0.22</v>
      </c>
      <c r="J1366" t="s">
        <v>1829</v>
      </c>
      <c r="K1366" s="10">
        <v>969.66480000000013</v>
      </c>
      <c r="L1366" s="12">
        <f>Sales_Fact[[#This Row],[Quantity New]]*Sales_Fact[[#This Row],[Unit_Price]]</f>
        <v>1243.1600000000001</v>
      </c>
      <c r="M1366" s="12">
        <f>Sales_Fact[[#This Row],[Quantity New*Unit Price]]-Sales_Fact[[#This Row],[Total_Amount]]</f>
        <v>273.49519999999995</v>
      </c>
      <c r="N1366" s="12">
        <f>Sales_Fact[[#This Row],[Actual Discount]]/Sales_Fact[[#This Row],[Quantity New*Unit Price]]</f>
        <v>0.21999999999999995</v>
      </c>
    </row>
    <row r="1367" spans="1:14" x14ac:dyDescent="0.3">
      <c r="A1367" t="s">
        <v>3191</v>
      </c>
      <c r="B1367" s="1">
        <v>45757</v>
      </c>
      <c r="C1367" t="s">
        <v>214</v>
      </c>
      <c r="D1367" t="s">
        <v>1684</v>
      </c>
      <c r="E1367" t="s">
        <v>1807</v>
      </c>
      <c r="F1367">
        <v>4</v>
      </c>
      <c r="G1367" s="4">
        <f>IF(ISBLANK(Sales_Fact[[#This Row],[Quantity]]),AVERAGEIF(E:E,Sales_Fact[[#This Row],[Store_ID]],F:F),Sales_Fact[[#This Row],[Quantity]])</f>
        <v>4</v>
      </c>
      <c r="H1367">
        <v>255.67</v>
      </c>
      <c r="I1367">
        <v>0.17</v>
      </c>
      <c r="J1367" t="s">
        <v>1824</v>
      </c>
      <c r="K1367" s="10">
        <v>848.82439999999997</v>
      </c>
      <c r="L1367" s="12">
        <f>Sales_Fact[[#This Row],[Quantity New]]*Sales_Fact[[#This Row],[Unit_Price]]</f>
        <v>1022.68</v>
      </c>
      <c r="M1367" s="12">
        <f>Sales_Fact[[#This Row],[Quantity New*Unit Price]]-Sales_Fact[[#This Row],[Total_Amount]]</f>
        <v>173.85559999999998</v>
      </c>
      <c r="N1367" s="12">
        <f>Sales_Fact[[#This Row],[Actual Discount]]/Sales_Fact[[#This Row],[Quantity New*Unit Price]]</f>
        <v>0.16999999999999998</v>
      </c>
    </row>
    <row r="1368" spans="1:14" x14ac:dyDescent="0.3">
      <c r="A1368" t="s">
        <v>3192</v>
      </c>
      <c r="B1368" s="1">
        <v>45397</v>
      </c>
      <c r="C1368" t="s">
        <v>444</v>
      </c>
      <c r="D1368" t="s">
        <v>1602</v>
      </c>
      <c r="E1368" t="s">
        <v>1804</v>
      </c>
      <c r="F1368">
        <v>2</v>
      </c>
      <c r="G1368" s="4">
        <f>IF(ISBLANK(Sales_Fact[[#This Row],[Quantity]]),AVERAGEIF(E:E,Sales_Fact[[#This Row],[Store_ID]],F:F),Sales_Fact[[#This Row],[Quantity]])</f>
        <v>2</v>
      </c>
      <c r="H1368">
        <v>270.66000000000003</v>
      </c>
      <c r="I1368">
        <v>0.1</v>
      </c>
      <c r="J1368" t="s">
        <v>1829</v>
      </c>
      <c r="K1368" s="10">
        <v>487.18799999999999</v>
      </c>
      <c r="L1368" s="12">
        <f>Sales_Fact[[#This Row],[Quantity New]]*Sales_Fact[[#This Row],[Unit_Price]]</f>
        <v>541.32000000000005</v>
      </c>
      <c r="M1368" s="12">
        <f>Sales_Fact[[#This Row],[Quantity New*Unit Price]]-Sales_Fact[[#This Row],[Total_Amount]]</f>
        <v>54.132000000000062</v>
      </c>
      <c r="N1368" s="12">
        <f>Sales_Fact[[#This Row],[Actual Discount]]/Sales_Fact[[#This Row],[Quantity New*Unit Price]]</f>
        <v>0.1000000000000001</v>
      </c>
    </row>
    <row r="1369" spans="1:14" x14ac:dyDescent="0.3">
      <c r="A1369" t="s">
        <v>3193</v>
      </c>
      <c r="B1369" s="1">
        <v>45914</v>
      </c>
      <c r="C1369" t="s">
        <v>945</v>
      </c>
      <c r="D1369" t="s">
        <v>1594</v>
      </c>
      <c r="E1369" t="s">
        <v>1807</v>
      </c>
      <c r="F1369">
        <v>3</v>
      </c>
      <c r="G1369" s="4">
        <f>IF(ISBLANK(Sales_Fact[[#This Row],[Quantity]]),AVERAGEIF(E:E,Sales_Fact[[#This Row],[Store_ID]],F:F),Sales_Fact[[#This Row],[Quantity]])</f>
        <v>3</v>
      </c>
      <c r="H1369">
        <v>373.35</v>
      </c>
      <c r="I1369">
        <v>0.2</v>
      </c>
      <c r="J1369" t="s">
        <v>1829</v>
      </c>
      <c r="K1369" s="10">
        <v>896.04000000000019</v>
      </c>
      <c r="L1369" s="12">
        <f>Sales_Fact[[#This Row],[Quantity New]]*Sales_Fact[[#This Row],[Unit_Price]]</f>
        <v>1120.0500000000002</v>
      </c>
      <c r="M1369" s="12">
        <f>Sales_Fact[[#This Row],[Quantity New*Unit Price]]-Sales_Fact[[#This Row],[Total_Amount]]</f>
        <v>224.01</v>
      </c>
      <c r="N1369" s="12">
        <f>Sales_Fact[[#This Row],[Actual Discount]]/Sales_Fact[[#This Row],[Quantity New*Unit Price]]</f>
        <v>0.19999999999999996</v>
      </c>
    </row>
    <row r="1370" spans="1:14" x14ac:dyDescent="0.3">
      <c r="A1370" t="s">
        <v>3194</v>
      </c>
      <c r="B1370" s="1">
        <v>45432</v>
      </c>
      <c r="C1370" t="s">
        <v>144</v>
      </c>
      <c r="D1370" t="s">
        <v>1666</v>
      </c>
      <c r="E1370" t="s">
        <v>1792</v>
      </c>
      <c r="F1370">
        <v>2</v>
      </c>
      <c r="G1370" s="4">
        <f>IF(ISBLANK(Sales_Fact[[#This Row],[Quantity]]),AVERAGEIF(E:E,Sales_Fact[[#This Row],[Store_ID]],F:F),Sales_Fact[[#This Row],[Quantity]])</f>
        <v>2</v>
      </c>
      <c r="H1370">
        <v>23.58</v>
      </c>
      <c r="I1370">
        <v>0.02</v>
      </c>
      <c r="J1370" t="s">
        <v>1826</v>
      </c>
      <c r="K1370" s="10">
        <v>46.216799999999999</v>
      </c>
      <c r="L1370" s="12">
        <f>Sales_Fact[[#This Row],[Quantity New]]*Sales_Fact[[#This Row],[Unit_Price]]</f>
        <v>47.16</v>
      </c>
      <c r="M1370" s="12">
        <f>Sales_Fact[[#This Row],[Quantity New*Unit Price]]-Sales_Fact[[#This Row],[Total_Amount]]</f>
        <v>0.94319999999999737</v>
      </c>
      <c r="N1370" s="12">
        <f>Sales_Fact[[#This Row],[Actual Discount]]/Sales_Fact[[#This Row],[Quantity New*Unit Price]]</f>
        <v>1.9999999999999945E-2</v>
      </c>
    </row>
    <row r="1371" spans="1:14" x14ac:dyDescent="0.3">
      <c r="A1371" t="s">
        <v>3195</v>
      </c>
      <c r="B1371" s="1">
        <v>45798</v>
      </c>
      <c r="C1371" t="s">
        <v>32</v>
      </c>
      <c r="D1371" t="s">
        <v>1618</v>
      </c>
      <c r="E1371" t="s">
        <v>1779</v>
      </c>
      <c r="F1371">
        <v>4</v>
      </c>
      <c r="G1371" s="4">
        <f>IF(ISBLANK(Sales_Fact[[#This Row],[Quantity]]),AVERAGEIF(E:E,Sales_Fact[[#This Row],[Store_ID]],F:F),Sales_Fact[[#This Row],[Quantity]])</f>
        <v>4</v>
      </c>
      <c r="H1371">
        <v>185.67</v>
      </c>
      <c r="I1371">
        <v>0.21</v>
      </c>
      <c r="J1371" t="s">
        <v>1826</v>
      </c>
      <c r="K1371" s="10">
        <v>586.71719999999993</v>
      </c>
      <c r="L1371" s="12">
        <f>Sales_Fact[[#This Row],[Quantity New]]*Sales_Fact[[#This Row],[Unit_Price]]</f>
        <v>742.68</v>
      </c>
      <c r="M1371" s="12">
        <f>Sales_Fact[[#This Row],[Quantity New*Unit Price]]-Sales_Fact[[#This Row],[Total_Amount]]</f>
        <v>155.96280000000002</v>
      </c>
      <c r="N1371" s="12">
        <f>Sales_Fact[[#This Row],[Actual Discount]]/Sales_Fact[[#This Row],[Quantity New*Unit Price]]</f>
        <v>0.21000000000000005</v>
      </c>
    </row>
    <row r="1372" spans="1:14" x14ac:dyDescent="0.3">
      <c r="A1372" t="s">
        <v>3196</v>
      </c>
      <c r="B1372" s="1">
        <v>45396</v>
      </c>
      <c r="C1372" t="s">
        <v>417</v>
      </c>
      <c r="D1372" t="s">
        <v>1584</v>
      </c>
      <c r="E1372" t="s">
        <v>1797</v>
      </c>
      <c r="F1372">
        <v>3</v>
      </c>
      <c r="G1372" s="4">
        <f>IF(ISBLANK(Sales_Fact[[#This Row],[Quantity]]),AVERAGEIF(E:E,Sales_Fact[[#This Row],[Store_ID]],F:F),Sales_Fact[[#This Row],[Quantity]])</f>
        <v>3</v>
      </c>
      <c r="H1372">
        <v>928.74</v>
      </c>
      <c r="I1372">
        <v>0.27</v>
      </c>
      <c r="J1372" t="s">
        <v>1826</v>
      </c>
      <c r="K1372" s="10">
        <v>2033.9405999999999</v>
      </c>
      <c r="L1372" s="12">
        <f>Sales_Fact[[#This Row],[Quantity New]]*Sales_Fact[[#This Row],[Unit_Price]]</f>
        <v>2786.2200000000003</v>
      </c>
      <c r="M1372" s="12">
        <f>Sales_Fact[[#This Row],[Quantity New*Unit Price]]-Sales_Fact[[#This Row],[Total_Amount]]</f>
        <v>752.27940000000035</v>
      </c>
      <c r="N1372" s="12">
        <f>Sales_Fact[[#This Row],[Actual Discount]]/Sales_Fact[[#This Row],[Quantity New*Unit Price]]</f>
        <v>0.27000000000000013</v>
      </c>
    </row>
    <row r="1373" spans="1:14" x14ac:dyDescent="0.3">
      <c r="A1373" t="s">
        <v>3197</v>
      </c>
      <c r="B1373" s="1">
        <v>45235</v>
      </c>
      <c r="C1373" t="s">
        <v>121</v>
      </c>
      <c r="D1373" t="s">
        <v>1716</v>
      </c>
      <c r="E1373" t="s">
        <v>1773</v>
      </c>
      <c r="F1373">
        <v>3</v>
      </c>
      <c r="G1373" s="4">
        <f>IF(ISBLANK(Sales_Fact[[#This Row],[Quantity]]),AVERAGEIF(E:E,Sales_Fact[[#This Row],[Store_ID]],F:F),Sales_Fact[[#This Row],[Quantity]])</f>
        <v>3</v>
      </c>
      <c r="H1373">
        <v>923.38</v>
      </c>
      <c r="I1373">
        <v>7.0000000000000007E-2</v>
      </c>
      <c r="J1373" t="s">
        <v>1829</v>
      </c>
      <c r="K1373" s="10">
        <v>2576.2302</v>
      </c>
      <c r="L1373" s="12">
        <f>Sales_Fact[[#This Row],[Quantity New]]*Sales_Fact[[#This Row],[Unit_Price]]</f>
        <v>2770.14</v>
      </c>
      <c r="M1373" s="12">
        <f>Sales_Fact[[#This Row],[Quantity New*Unit Price]]-Sales_Fact[[#This Row],[Total_Amount]]</f>
        <v>193.9097999999999</v>
      </c>
      <c r="N1373" s="12">
        <f>Sales_Fact[[#This Row],[Actual Discount]]/Sales_Fact[[#This Row],[Quantity New*Unit Price]]</f>
        <v>6.9999999999999965E-2</v>
      </c>
    </row>
    <row r="1374" spans="1:14" x14ac:dyDescent="0.3">
      <c r="A1374" t="s">
        <v>3198</v>
      </c>
      <c r="B1374" s="1">
        <v>45499</v>
      </c>
      <c r="C1374" t="s">
        <v>1425</v>
      </c>
      <c r="D1374" t="s">
        <v>1553</v>
      </c>
      <c r="E1374" t="s">
        <v>1786</v>
      </c>
      <c r="F1374">
        <v>2</v>
      </c>
      <c r="G1374" s="4">
        <f>IF(ISBLANK(Sales_Fact[[#This Row],[Quantity]]),AVERAGEIF(E:E,Sales_Fact[[#This Row],[Store_ID]],F:F),Sales_Fact[[#This Row],[Quantity]])</f>
        <v>2</v>
      </c>
      <c r="H1374">
        <v>409.26</v>
      </c>
      <c r="I1374">
        <v>0.1</v>
      </c>
      <c r="J1374" t="s">
        <v>1826</v>
      </c>
      <c r="K1374" s="10">
        <v>736.66800000000001</v>
      </c>
      <c r="L1374" s="12">
        <f>Sales_Fact[[#This Row],[Quantity New]]*Sales_Fact[[#This Row],[Unit_Price]]</f>
        <v>818.52</v>
      </c>
      <c r="M1374" s="12">
        <f>Sales_Fact[[#This Row],[Quantity New*Unit Price]]-Sales_Fact[[#This Row],[Total_Amount]]</f>
        <v>81.851999999999975</v>
      </c>
      <c r="N1374" s="12">
        <f>Sales_Fact[[#This Row],[Actual Discount]]/Sales_Fact[[#This Row],[Quantity New*Unit Price]]</f>
        <v>9.9999999999999978E-2</v>
      </c>
    </row>
    <row r="1375" spans="1:14" x14ac:dyDescent="0.3">
      <c r="A1375" t="s">
        <v>3199</v>
      </c>
      <c r="B1375" s="1">
        <v>45272</v>
      </c>
      <c r="C1375" t="s">
        <v>812</v>
      </c>
      <c r="D1375" t="s">
        <v>1594</v>
      </c>
      <c r="E1375" t="s">
        <v>1779</v>
      </c>
      <c r="F1375">
        <v>2</v>
      </c>
      <c r="G1375" s="4">
        <f>IF(ISBLANK(Sales_Fact[[#This Row],[Quantity]]),AVERAGEIF(E:E,Sales_Fact[[#This Row],[Store_ID]],F:F),Sales_Fact[[#This Row],[Quantity]])</f>
        <v>2</v>
      </c>
      <c r="H1375">
        <v>608.46</v>
      </c>
      <c r="I1375">
        <v>0.16</v>
      </c>
      <c r="J1375" t="s">
        <v>1824</v>
      </c>
      <c r="K1375" s="10">
        <v>1022.2128</v>
      </c>
      <c r="L1375" s="12">
        <f>Sales_Fact[[#This Row],[Quantity New]]*Sales_Fact[[#This Row],[Unit_Price]]</f>
        <v>1216.92</v>
      </c>
      <c r="M1375" s="12">
        <f>Sales_Fact[[#This Row],[Quantity New*Unit Price]]-Sales_Fact[[#This Row],[Total_Amount]]</f>
        <v>194.70720000000006</v>
      </c>
      <c r="N1375" s="12">
        <f>Sales_Fact[[#This Row],[Actual Discount]]/Sales_Fact[[#This Row],[Quantity New*Unit Price]]</f>
        <v>0.16000000000000003</v>
      </c>
    </row>
    <row r="1376" spans="1:14" x14ac:dyDescent="0.3">
      <c r="A1376" t="s">
        <v>3200</v>
      </c>
      <c r="B1376" s="1">
        <v>45785</v>
      </c>
      <c r="C1376" t="s">
        <v>690</v>
      </c>
      <c r="D1376" t="s">
        <v>1632</v>
      </c>
      <c r="E1376" t="s">
        <v>1813</v>
      </c>
      <c r="F1376">
        <v>4</v>
      </c>
      <c r="G1376" s="4">
        <f>IF(ISBLANK(Sales_Fact[[#This Row],[Quantity]]),AVERAGEIF(E:E,Sales_Fact[[#This Row],[Store_ID]],F:F),Sales_Fact[[#This Row],[Quantity]])</f>
        <v>4</v>
      </c>
      <c r="H1376">
        <v>150.47999999999999</v>
      </c>
      <c r="I1376">
        <v>0.09</v>
      </c>
      <c r="J1376" t="s">
        <v>1824</v>
      </c>
      <c r="K1376" s="10">
        <v>547.74720000000002</v>
      </c>
      <c r="L1376" s="12">
        <f>Sales_Fact[[#This Row],[Quantity New]]*Sales_Fact[[#This Row],[Unit_Price]]</f>
        <v>601.91999999999996</v>
      </c>
      <c r="M1376" s="12">
        <f>Sales_Fact[[#This Row],[Quantity New*Unit Price]]-Sales_Fact[[#This Row],[Total_Amount]]</f>
        <v>54.172799999999938</v>
      </c>
      <c r="N1376" s="12">
        <f>Sales_Fact[[#This Row],[Actual Discount]]/Sales_Fact[[#This Row],[Quantity New*Unit Price]]</f>
        <v>8.99999999999999E-2</v>
      </c>
    </row>
    <row r="1377" spans="1:14" x14ac:dyDescent="0.3">
      <c r="A1377" t="s">
        <v>3201</v>
      </c>
      <c r="B1377" s="1">
        <v>45534</v>
      </c>
      <c r="C1377" t="s">
        <v>785</v>
      </c>
      <c r="D1377" t="s">
        <v>1684</v>
      </c>
      <c r="E1377" t="s">
        <v>1799</v>
      </c>
      <c r="F1377">
        <v>4</v>
      </c>
      <c r="G1377" s="4">
        <f>IF(ISBLANK(Sales_Fact[[#This Row],[Quantity]]),AVERAGEIF(E:E,Sales_Fact[[#This Row],[Store_ID]],F:F),Sales_Fact[[#This Row],[Quantity]])</f>
        <v>4</v>
      </c>
      <c r="H1377">
        <v>207.41</v>
      </c>
      <c r="I1377">
        <v>0.02</v>
      </c>
      <c r="J1377" t="s">
        <v>1824</v>
      </c>
      <c r="K1377" s="10">
        <v>813.04719999999998</v>
      </c>
      <c r="L1377" s="12">
        <f>Sales_Fact[[#This Row],[Quantity New]]*Sales_Fact[[#This Row],[Unit_Price]]</f>
        <v>829.64</v>
      </c>
      <c r="M1377" s="12">
        <f>Sales_Fact[[#This Row],[Quantity New*Unit Price]]-Sales_Fact[[#This Row],[Total_Amount]]</f>
        <v>16.592800000000011</v>
      </c>
      <c r="N1377" s="12">
        <f>Sales_Fact[[#This Row],[Actual Discount]]/Sales_Fact[[#This Row],[Quantity New*Unit Price]]</f>
        <v>2.0000000000000014E-2</v>
      </c>
    </row>
    <row r="1378" spans="1:14" x14ac:dyDescent="0.3">
      <c r="A1378" t="s">
        <v>3202</v>
      </c>
      <c r="B1378" s="1">
        <v>45803</v>
      </c>
      <c r="C1378" t="s">
        <v>571</v>
      </c>
      <c r="D1378" t="s">
        <v>1570</v>
      </c>
      <c r="E1378" t="s">
        <v>1776</v>
      </c>
      <c r="F1378">
        <v>1</v>
      </c>
      <c r="G1378" s="4">
        <f>IF(ISBLANK(Sales_Fact[[#This Row],[Quantity]]),AVERAGEIF(E:E,Sales_Fact[[#This Row],[Store_ID]],F:F),Sales_Fact[[#This Row],[Quantity]])</f>
        <v>1</v>
      </c>
      <c r="H1378">
        <v>56.59</v>
      </c>
      <c r="I1378">
        <v>0.15</v>
      </c>
      <c r="J1378" t="s">
        <v>1826</v>
      </c>
      <c r="K1378" s="10">
        <v>48.101500000000001</v>
      </c>
      <c r="L1378" s="12">
        <f>Sales_Fact[[#This Row],[Quantity New]]*Sales_Fact[[#This Row],[Unit_Price]]</f>
        <v>56.59</v>
      </c>
      <c r="M1378" s="12">
        <f>Sales_Fact[[#This Row],[Quantity New*Unit Price]]-Sales_Fact[[#This Row],[Total_Amount]]</f>
        <v>8.4885000000000019</v>
      </c>
      <c r="N1378" s="12">
        <f>Sales_Fact[[#This Row],[Actual Discount]]/Sales_Fact[[#This Row],[Quantity New*Unit Price]]</f>
        <v>0.15000000000000002</v>
      </c>
    </row>
    <row r="1379" spans="1:14" x14ac:dyDescent="0.3">
      <c r="A1379" t="s">
        <v>3203</v>
      </c>
      <c r="B1379" s="1">
        <v>45667</v>
      </c>
      <c r="C1379" t="s">
        <v>1260</v>
      </c>
      <c r="D1379" t="s">
        <v>1626</v>
      </c>
      <c r="E1379" t="s">
        <v>1769</v>
      </c>
      <c r="F1379">
        <v>4</v>
      </c>
      <c r="G1379" s="4">
        <f>IF(ISBLANK(Sales_Fact[[#This Row],[Quantity]]),AVERAGEIF(E:E,Sales_Fact[[#This Row],[Store_ID]],F:F),Sales_Fact[[#This Row],[Quantity]])</f>
        <v>4</v>
      </c>
      <c r="H1379">
        <v>995.4</v>
      </c>
      <c r="I1379">
        <v>0.27</v>
      </c>
      <c r="J1379" t="s">
        <v>1824</v>
      </c>
      <c r="K1379" s="10">
        <v>2906.5680000000002</v>
      </c>
      <c r="L1379" s="12">
        <f>Sales_Fact[[#This Row],[Quantity New]]*Sales_Fact[[#This Row],[Unit_Price]]</f>
        <v>3981.6</v>
      </c>
      <c r="M1379" s="12">
        <f>Sales_Fact[[#This Row],[Quantity New*Unit Price]]-Sales_Fact[[#This Row],[Total_Amount]]</f>
        <v>1075.0319999999997</v>
      </c>
      <c r="N1379" s="12">
        <f>Sales_Fact[[#This Row],[Actual Discount]]/Sales_Fact[[#This Row],[Quantity New*Unit Price]]</f>
        <v>0.26999999999999991</v>
      </c>
    </row>
    <row r="1380" spans="1:14" x14ac:dyDescent="0.3">
      <c r="A1380" t="s">
        <v>3204</v>
      </c>
      <c r="B1380" s="1">
        <v>45656</v>
      </c>
      <c r="C1380" t="s">
        <v>238</v>
      </c>
      <c r="D1380" t="s">
        <v>1642</v>
      </c>
      <c r="E1380" t="s">
        <v>1794</v>
      </c>
      <c r="F1380">
        <v>2</v>
      </c>
      <c r="G1380" s="4">
        <f>IF(ISBLANK(Sales_Fact[[#This Row],[Quantity]]),AVERAGEIF(E:E,Sales_Fact[[#This Row],[Store_ID]],F:F),Sales_Fact[[#This Row],[Quantity]])</f>
        <v>2</v>
      </c>
      <c r="H1380">
        <v>591.33000000000004</v>
      </c>
      <c r="I1380">
        <v>0.24</v>
      </c>
      <c r="J1380" t="s">
        <v>1824</v>
      </c>
      <c r="K1380" s="10">
        <v>898.8216000000001</v>
      </c>
      <c r="L1380" s="12">
        <f>Sales_Fact[[#This Row],[Quantity New]]*Sales_Fact[[#This Row],[Unit_Price]]</f>
        <v>1182.6600000000001</v>
      </c>
      <c r="M1380" s="12">
        <f>Sales_Fact[[#This Row],[Quantity New*Unit Price]]-Sales_Fact[[#This Row],[Total_Amount]]</f>
        <v>283.83839999999998</v>
      </c>
      <c r="N1380" s="12">
        <f>Sales_Fact[[#This Row],[Actual Discount]]/Sales_Fact[[#This Row],[Quantity New*Unit Price]]</f>
        <v>0.23999999999999996</v>
      </c>
    </row>
    <row r="1381" spans="1:14" x14ac:dyDescent="0.3">
      <c r="A1381" t="s">
        <v>3205</v>
      </c>
      <c r="B1381" s="1">
        <v>45869</v>
      </c>
      <c r="C1381" t="s">
        <v>1181</v>
      </c>
      <c r="D1381" t="s">
        <v>1644</v>
      </c>
      <c r="E1381" t="s">
        <v>1807</v>
      </c>
      <c r="F1381">
        <v>2</v>
      </c>
      <c r="G1381" s="4">
        <f>IF(ISBLANK(Sales_Fact[[#This Row],[Quantity]]),AVERAGEIF(E:E,Sales_Fact[[#This Row],[Store_ID]],F:F),Sales_Fact[[#This Row],[Quantity]])</f>
        <v>2</v>
      </c>
      <c r="H1381">
        <v>204.89</v>
      </c>
      <c r="I1381">
        <v>0.24</v>
      </c>
      <c r="J1381" t="s">
        <v>1824</v>
      </c>
      <c r="K1381" s="10">
        <v>311.43279999999999</v>
      </c>
      <c r="L1381" s="12">
        <f>Sales_Fact[[#This Row],[Quantity New]]*Sales_Fact[[#This Row],[Unit_Price]]</f>
        <v>409.78</v>
      </c>
      <c r="M1381" s="12">
        <f>Sales_Fact[[#This Row],[Quantity New*Unit Price]]-Sales_Fact[[#This Row],[Total_Amount]]</f>
        <v>98.347199999999987</v>
      </c>
      <c r="N1381" s="12">
        <f>Sales_Fact[[#This Row],[Actual Discount]]/Sales_Fact[[#This Row],[Quantity New*Unit Price]]</f>
        <v>0.24</v>
      </c>
    </row>
    <row r="1382" spans="1:14" x14ac:dyDescent="0.3">
      <c r="A1382" t="s">
        <v>3206</v>
      </c>
      <c r="B1382" s="1">
        <v>45549</v>
      </c>
      <c r="C1382" t="s">
        <v>325</v>
      </c>
      <c r="D1382" t="s">
        <v>1678</v>
      </c>
      <c r="E1382" t="s">
        <v>1799</v>
      </c>
      <c r="F1382">
        <v>2</v>
      </c>
      <c r="G1382" s="4">
        <f>IF(ISBLANK(Sales_Fact[[#This Row],[Quantity]]),AVERAGEIF(E:E,Sales_Fact[[#This Row],[Store_ID]],F:F),Sales_Fact[[#This Row],[Quantity]])</f>
        <v>2</v>
      </c>
      <c r="H1382">
        <v>546.41</v>
      </c>
      <c r="I1382">
        <v>0.08</v>
      </c>
      <c r="J1382" t="s">
        <v>1829</v>
      </c>
      <c r="K1382" s="10">
        <v>1005.3944</v>
      </c>
      <c r="L1382" s="12">
        <f>Sales_Fact[[#This Row],[Quantity New]]*Sales_Fact[[#This Row],[Unit_Price]]</f>
        <v>1092.82</v>
      </c>
      <c r="M1382" s="12">
        <f>Sales_Fact[[#This Row],[Quantity New*Unit Price]]-Sales_Fact[[#This Row],[Total_Amount]]</f>
        <v>87.425599999999918</v>
      </c>
      <c r="N1382" s="12">
        <f>Sales_Fact[[#This Row],[Actual Discount]]/Sales_Fact[[#This Row],[Quantity New*Unit Price]]</f>
        <v>7.9999999999999932E-2</v>
      </c>
    </row>
    <row r="1383" spans="1:14" x14ac:dyDescent="0.3">
      <c r="A1383" t="s">
        <v>3207</v>
      </c>
      <c r="B1383" s="1">
        <v>45409</v>
      </c>
      <c r="C1383" t="s">
        <v>211</v>
      </c>
      <c r="D1383" t="s">
        <v>1584</v>
      </c>
      <c r="E1383" t="s">
        <v>1794</v>
      </c>
      <c r="F1383">
        <v>4</v>
      </c>
      <c r="G1383" s="4">
        <f>IF(ISBLANK(Sales_Fact[[#This Row],[Quantity]]),AVERAGEIF(E:E,Sales_Fact[[#This Row],[Store_ID]],F:F),Sales_Fact[[#This Row],[Quantity]])</f>
        <v>4</v>
      </c>
      <c r="H1383">
        <v>455.49</v>
      </c>
      <c r="I1383">
        <v>0.17</v>
      </c>
      <c r="J1383" t="s">
        <v>1824</v>
      </c>
      <c r="K1383" s="10">
        <v>1512.2267999999999</v>
      </c>
      <c r="L1383" s="12">
        <f>Sales_Fact[[#This Row],[Quantity New]]*Sales_Fact[[#This Row],[Unit_Price]]</f>
        <v>1821.96</v>
      </c>
      <c r="M1383" s="12">
        <f>Sales_Fact[[#This Row],[Quantity New*Unit Price]]-Sales_Fact[[#This Row],[Total_Amount]]</f>
        <v>309.73320000000012</v>
      </c>
      <c r="N1383" s="12">
        <f>Sales_Fact[[#This Row],[Actual Discount]]/Sales_Fact[[#This Row],[Quantity New*Unit Price]]</f>
        <v>0.17000000000000007</v>
      </c>
    </row>
    <row r="1384" spans="1:14" x14ac:dyDescent="0.3">
      <c r="A1384" t="s">
        <v>3208</v>
      </c>
      <c r="B1384" s="1">
        <v>45374</v>
      </c>
      <c r="C1384" t="s">
        <v>1310</v>
      </c>
      <c r="D1384" t="s">
        <v>1568</v>
      </c>
      <c r="E1384" t="s">
        <v>1804</v>
      </c>
      <c r="F1384">
        <v>2</v>
      </c>
      <c r="G1384" s="4">
        <f>IF(ISBLANK(Sales_Fact[[#This Row],[Quantity]]),AVERAGEIF(E:E,Sales_Fact[[#This Row],[Store_ID]],F:F),Sales_Fact[[#This Row],[Quantity]])</f>
        <v>2</v>
      </c>
      <c r="H1384">
        <v>700.27</v>
      </c>
      <c r="I1384">
        <v>0.16</v>
      </c>
      <c r="J1384" t="s">
        <v>1824</v>
      </c>
      <c r="K1384" s="10">
        <v>1176.4536000000001</v>
      </c>
      <c r="L1384" s="12">
        <f>Sales_Fact[[#This Row],[Quantity New]]*Sales_Fact[[#This Row],[Unit_Price]]</f>
        <v>1400.54</v>
      </c>
      <c r="M1384" s="12">
        <f>Sales_Fact[[#This Row],[Quantity New*Unit Price]]-Sales_Fact[[#This Row],[Total_Amount]]</f>
        <v>224.08639999999991</v>
      </c>
      <c r="N1384" s="12">
        <f>Sales_Fact[[#This Row],[Actual Discount]]/Sales_Fact[[#This Row],[Quantity New*Unit Price]]</f>
        <v>0.15999999999999995</v>
      </c>
    </row>
    <row r="1385" spans="1:14" x14ac:dyDescent="0.3">
      <c r="A1385" t="s">
        <v>3209</v>
      </c>
      <c r="B1385" s="1">
        <v>45282</v>
      </c>
      <c r="C1385" t="s">
        <v>1083</v>
      </c>
      <c r="D1385" t="s">
        <v>1712</v>
      </c>
      <c r="E1385" t="s">
        <v>1807</v>
      </c>
      <c r="F1385">
        <v>2</v>
      </c>
      <c r="G1385" s="4">
        <f>IF(ISBLANK(Sales_Fact[[#This Row],[Quantity]]),AVERAGEIF(E:E,Sales_Fact[[#This Row],[Store_ID]],F:F),Sales_Fact[[#This Row],[Quantity]])</f>
        <v>2</v>
      </c>
      <c r="H1385">
        <v>160.21</v>
      </c>
      <c r="I1385">
        <v>0.09</v>
      </c>
      <c r="J1385" t="s">
        <v>1824</v>
      </c>
      <c r="K1385" s="10">
        <v>291.5822</v>
      </c>
      <c r="L1385" s="12">
        <f>Sales_Fact[[#This Row],[Quantity New]]*Sales_Fact[[#This Row],[Unit_Price]]</f>
        <v>320.42</v>
      </c>
      <c r="M1385" s="12">
        <f>Sales_Fact[[#This Row],[Quantity New*Unit Price]]-Sales_Fact[[#This Row],[Total_Amount]]</f>
        <v>28.837800000000016</v>
      </c>
      <c r="N1385" s="12">
        <f>Sales_Fact[[#This Row],[Actual Discount]]/Sales_Fact[[#This Row],[Quantity New*Unit Price]]</f>
        <v>9.0000000000000038E-2</v>
      </c>
    </row>
    <row r="1386" spans="1:14" x14ac:dyDescent="0.3">
      <c r="A1386" t="s">
        <v>3210</v>
      </c>
      <c r="B1386" s="1">
        <v>45742</v>
      </c>
      <c r="C1386" t="s">
        <v>127</v>
      </c>
      <c r="D1386" t="s">
        <v>1642</v>
      </c>
      <c r="E1386" t="s">
        <v>1792</v>
      </c>
      <c r="F1386">
        <v>1</v>
      </c>
      <c r="G1386" s="4">
        <f>IF(ISBLANK(Sales_Fact[[#This Row],[Quantity]]),AVERAGEIF(E:E,Sales_Fact[[#This Row],[Store_ID]],F:F),Sales_Fact[[#This Row],[Quantity]])</f>
        <v>1</v>
      </c>
      <c r="H1386">
        <v>713.63</v>
      </c>
      <c r="I1386">
        <v>0.28000000000000003</v>
      </c>
      <c r="J1386" t="s">
        <v>1829</v>
      </c>
      <c r="K1386" s="10">
        <v>513.81359999999995</v>
      </c>
      <c r="L1386" s="12">
        <f>Sales_Fact[[#This Row],[Quantity New]]*Sales_Fact[[#This Row],[Unit_Price]]</f>
        <v>713.63</v>
      </c>
      <c r="M1386" s="12">
        <f>Sales_Fact[[#This Row],[Quantity New*Unit Price]]-Sales_Fact[[#This Row],[Total_Amount]]</f>
        <v>199.81640000000004</v>
      </c>
      <c r="N1386" s="12">
        <f>Sales_Fact[[#This Row],[Actual Discount]]/Sales_Fact[[#This Row],[Quantity New*Unit Price]]</f>
        <v>0.28000000000000008</v>
      </c>
    </row>
    <row r="1387" spans="1:14" x14ac:dyDescent="0.3">
      <c r="A1387" t="s">
        <v>3211</v>
      </c>
      <c r="B1387" s="1">
        <v>45447</v>
      </c>
      <c r="C1387" t="s">
        <v>732</v>
      </c>
      <c r="D1387" t="s">
        <v>1734</v>
      </c>
      <c r="E1387" t="s">
        <v>1779</v>
      </c>
      <c r="F1387">
        <v>2</v>
      </c>
      <c r="G1387" s="4">
        <f>IF(ISBLANK(Sales_Fact[[#This Row],[Quantity]]),AVERAGEIF(E:E,Sales_Fact[[#This Row],[Store_ID]],F:F),Sales_Fact[[#This Row],[Quantity]])</f>
        <v>2</v>
      </c>
      <c r="H1387">
        <v>224.69</v>
      </c>
      <c r="I1387">
        <v>0.2</v>
      </c>
      <c r="J1387" t="s">
        <v>1829</v>
      </c>
      <c r="K1387" s="10">
        <v>359.50400000000002</v>
      </c>
      <c r="L1387" s="12">
        <f>Sales_Fact[[#This Row],[Quantity New]]*Sales_Fact[[#This Row],[Unit_Price]]</f>
        <v>449.38</v>
      </c>
      <c r="M1387" s="12">
        <f>Sales_Fact[[#This Row],[Quantity New*Unit Price]]-Sales_Fact[[#This Row],[Total_Amount]]</f>
        <v>89.875999999999976</v>
      </c>
      <c r="N1387" s="12">
        <f>Sales_Fact[[#This Row],[Actual Discount]]/Sales_Fact[[#This Row],[Quantity New*Unit Price]]</f>
        <v>0.19999999999999996</v>
      </c>
    </row>
    <row r="1388" spans="1:14" x14ac:dyDescent="0.3">
      <c r="A1388" t="s">
        <v>3212</v>
      </c>
      <c r="B1388" s="1">
        <v>45733</v>
      </c>
      <c r="C1388" t="s">
        <v>1400</v>
      </c>
      <c r="D1388" t="s">
        <v>1588</v>
      </c>
      <c r="E1388" t="s">
        <v>1799</v>
      </c>
      <c r="F1388">
        <v>2</v>
      </c>
      <c r="G1388" s="4">
        <f>IF(ISBLANK(Sales_Fact[[#This Row],[Quantity]]),AVERAGEIF(E:E,Sales_Fact[[#This Row],[Store_ID]],F:F),Sales_Fact[[#This Row],[Quantity]])</f>
        <v>2</v>
      </c>
      <c r="H1388">
        <v>740.57</v>
      </c>
      <c r="I1388">
        <v>0.06</v>
      </c>
      <c r="J1388" t="s">
        <v>1824</v>
      </c>
      <c r="K1388" s="10">
        <v>1392.2716</v>
      </c>
      <c r="L1388" s="12">
        <f>Sales_Fact[[#This Row],[Quantity New]]*Sales_Fact[[#This Row],[Unit_Price]]</f>
        <v>1481.14</v>
      </c>
      <c r="M1388" s="12">
        <f>Sales_Fact[[#This Row],[Quantity New*Unit Price]]-Sales_Fact[[#This Row],[Total_Amount]]</f>
        <v>88.868400000000065</v>
      </c>
      <c r="N1388" s="12">
        <f>Sales_Fact[[#This Row],[Actual Discount]]/Sales_Fact[[#This Row],[Quantity New*Unit Price]]</f>
        <v>6.0000000000000039E-2</v>
      </c>
    </row>
    <row r="1389" spans="1:14" x14ac:dyDescent="0.3">
      <c r="A1389" t="s">
        <v>3213</v>
      </c>
      <c r="B1389" s="1">
        <v>45373</v>
      </c>
      <c r="C1389" t="s">
        <v>481</v>
      </c>
      <c r="D1389" t="s">
        <v>1570</v>
      </c>
      <c r="E1389" t="s">
        <v>1766</v>
      </c>
      <c r="F1389">
        <v>3</v>
      </c>
      <c r="G1389" s="4">
        <f>IF(ISBLANK(Sales_Fact[[#This Row],[Quantity]]),AVERAGEIF(E:E,Sales_Fact[[#This Row],[Store_ID]],F:F),Sales_Fact[[#This Row],[Quantity]])</f>
        <v>3</v>
      </c>
      <c r="H1389">
        <v>250.14</v>
      </c>
      <c r="I1389">
        <v>0.23</v>
      </c>
      <c r="J1389" t="s">
        <v>1826</v>
      </c>
      <c r="K1389" s="10">
        <v>577.82339999999999</v>
      </c>
      <c r="L1389" s="12">
        <f>Sales_Fact[[#This Row],[Quantity New]]*Sales_Fact[[#This Row],[Unit_Price]]</f>
        <v>750.42</v>
      </c>
      <c r="M1389" s="12">
        <f>Sales_Fact[[#This Row],[Quantity New*Unit Price]]-Sales_Fact[[#This Row],[Total_Amount]]</f>
        <v>172.59659999999997</v>
      </c>
      <c r="N1389" s="12">
        <f>Sales_Fact[[#This Row],[Actual Discount]]/Sales_Fact[[#This Row],[Quantity New*Unit Price]]</f>
        <v>0.22999999999999995</v>
      </c>
    </row>
    <row r="1390" spans="1:14" x14ac:dyDescent="0.3">
      <c r="A1390" t="s">
        <v>3214</v>
      </c>
      <c r="B1390" s="1">
        <v>45655</v>
      </c>
      <c r="C1390" t="s">
        <v>89</v>
      </c>
      <c r="D1390" t="s">
        <v>1744</v>
      </c>
      <c r="E1390" t="s">
        <v>1813</v>
      </c>
      <c r="F1390">
        <v>3</v>
      </c>
      <c r="G1390" s="4">
        <f>IF(ISBLANK(Sales_Fact[[#This Row],[Quantity]]),AVERAGEIF(E:E,Sales_Fact[[#This Row],[Store_ID]],F:F),Sales_Fact[[#This Row],[Quantity]])</f>
        <v>3</v>
      </c>
      <c r="H1390">
        <v>34.97</v>
      </c>
      <c r="I1390">
        <v>0.01</v>
      </c>
      <c r="J1390" t="s">
        <v>1824</v>
      </c>
      <c r="K1390" s="10">
        <v>103.8609</v>
      </c>
      <c r="L1390" s="12">
        <f>Sales_Fact[[#This Row],[Quantity New]]*Sales_Fact[[#This Row],[Unit_Price]]</f>
        <v>104.91</v>
      </c>
      <c r="M1390" s="12">
        <f>Sales_Fact[[#This Row],[Quantity New*Unit Price]]-Sales_Fact[[#This Row],[Total_Amount]]</f>
        <v>1.0490999999999957</v>
      </c>
      <c r="N1390" s="12">
        <f>Sales_Fact[[#This Row],[Actual Discount]]/Sales_Fact[[#This Row],[Quantity New*Unit Price]]</f>
        <v>9.9999999999999586E-3</v>
      </c>
    </row>
    <row r="1391" spans="1:14" x14ac:dyDescent="0.3">
      <c r="A1391" t="s">
        <v>3215</v>
      </c>
      <c r="B1391" s="1">
        <v>45868</v>
      </c>
      <c r="C1391" t="s">
        <v>960</v>
      </c>
      <c r="D1391" t="s">
        <v>1632</v>
      </c>
      <c r="E1391" t="s">
        <v>1804</v>
      </c>
      <c r="F1391">
        <v>1</v>
      </c>
      <c r="G1391" s="4">
        <f>IF(ISBLANK(Sales_Fact[[#This Row],[Quantity]]),AVERAGEIF(E:E,Sales_Fact[[#This Row],[Store_ID]],F:F),Sales_Fact[[#This Row],[Quantity]])</f>
        <v>1</v>
      </c>
      <c r="H1391">
        <v>653.91</v>
      </c>
      <c r="I1391">
        <v>0.3</v>
      </c>
      <c r="J1391" t="s">
        <v>1826</v>
      </c>
      <c r="K1391" s="10">
        <v>457.73700000000002</v>
      </c>
      <c r="L1391" s="12">
        <f>Sales_Fact[[#This Row],[Quantity New]]*Sales_Fact[[#This Row],[Unit_Price]]</f>
        <v>653.91</v>
      </c>
      <c r="M1391" s="12">
        <f>Sales_Fact[[#This Row],[Quantity New*Unit Price]]-Sales_Fact[[#This Row],[Total_Amount]]</f>
        <v>196.17299999999994</v>
      </c>
      <c r="N1391" s="12">
        <f>Sales_Fact[[#This Row],[Actual Discount]]/Sales_Fact[[#This Row],[Quantity New*Unit Price]]</f>
        <v>0.29999999999999993</v>
      </c>
    </row>
    <row r="1392" spans="1:14" x14ac:dyDescent="0.3">
      <c r="A1392" t="s">
        <v>3216</v>
      </c>
      <c r="B1392" s="1">
        <v>45338</v>
      </c>
      <c r="C1392" t="s">
        <v>1136</v>
      </c>
      <c r="D1392" t="s">
        <v>1680</v>
      </c>
      <c r="E1392" t="s">
        <v>1766</v>
      </c>
      <c r="F1392">
        <v>1</v>
      </c>
      <c r="G1392" s="4">
        <f>IF(ISBLANK(Sales_Fact[[#This Row],[Quantity]]),AVERAGEIF(E:E,Sales_Fact[[#This Row],[Store_ID]],F:F),Sales_Fact[[#This Row],[Quantity]])</f>
        <v>1</v>
      </c>
      <c r="H1392">
        <v>997.87</v>
      </c>
      <c r="I1392">
        <v>0.24</v>
      </c>
      <c r="J1392" t="s">
        <v>1824</v>
      </c>
      <c r="K1392" s="10">
        <v>758.38120000000004</v>
      </c>
      <c r="L1392" s="12">
        <f>Sales_Fact[[#This Row],[Quantity New]]*Sales_Fact[[#This Row],[Unit_Price]]</f>
        <v>997.87</v>
      </c>
      <c r="M1392" s="12">
        <f>Sales_Fact[[#This Row],[Quantity New*Unit Price]]-Sales_Fact[[#This Row],[Total_Amount]]</f>
        <v>239.48879999999997</v>
      </c>
      <c r="N1392" s="12">
        <f>Sales_Fact[[#This Row],[Actual Discount]]/Sales_Fact[[#This Row],[Quantity New*Unit Price]]</f>
        <v>0.23999999999999996</v>
      </c>
    </row>
    <row r="1393" spans="1:14" x14ac:dyDescent="0.3">
      <c r="A1393" t="s">
        <v>3217</v>
      </c>
      <c r="B1393" s="1">
        <v>45349</v>
      </c>
      <c r="C1393" t="s">
        <v>678</v>
      </c>
      <c r="D1393" t="s">
        <v>1726</v>
      </c>
      <c r="E1393" t="s">
        <v>1799</v>
      </c>
      <c r="F1393">
        <v>1</v>
      </c>
      <c r="G1393" s="4">
        <f>IF(ISBLANK(Sales_Fact[[#This Row],[Quantity]]),AVERAGEIF(E:E,Sales_Fact[[#This Row],[Store_ID]],F:F),Sales_Fact[[#This Row],[Quantity]])</f>
        <v>1</v>
      </c>
      <c r="H1393">
        <v>174.27</v>
      </c>
      <c r="I1393">
        <v>0.27</v>
      </c>
      <c r="J1393" t="s">
        <v>1829</v>
      </c>
      <c r="K1393" s="10">
        <v>127.2171</v>
      </c>
      <c r="L1393" s="12">
        <f>Sales_Fact[[#This Row],[Quantity New]]*Sales_Fact[[#This Row],[Unit_Price]]</f>
        <v>174.27</v>
      </c>
      <c r="M1393" s="12">
        <f>Sales_Fact[[#This Row],[Quantity New*Unit Price]]-Sales_Fact[[#This Row],[Total_Amount]]</f>
        <v>47.052900000000008</v>
      </c>
      <c r="N1393" s="12">
        <f>Sales_Fact[[#This Row],[Actual Discount]]/Sales_Fact[[#This Row],[Quantity New*Unit Price]]</f>
        <v>0.27</v>
      </c>
    </row>
    <row r="1394" spans="1:14" x14ac:dyDescent="0.3">
      <c r="A1394" t="s">
        <v>3218</v>
      </c>
      <c r="B1394" s="1">
        <v>45368</v>
      </c>
      <c r="C1394" t="s">
        <v>402</v>
      </c>
      <c r="D1394" t="s">
        <v>1646</v>
      </c>
      <c r="E1394" t="s">
        <v>1779</v>
      </c>
      <c r="F1394">
        <v>3</v>
      </c>
      <c r="G1394" s="4">
        <f>IF(ISBLANK(Sales_Fact[[#This Row],[Quantity]]),AVERAGEIF(E:E,Sales_Fact[[#This Row],[Store_ID]],F:F),Sales_Fact[[#This Row],[Quantity]])</f>
        <v>3</v>
      </c>
      <c r="H1394">
        <v>847.44</v>
      </c>
      <c r="I1394">
        <v>0.17</v>
      </c>
      <c r="J1394" t="s">
        <v>1824</v>
      </c>
      <c r="K1394" s="10">
        <v>2110.1255999999998</v>
      </c>
      <c r="L1394" s="12">
        <f>Sales_Fact[[#This Row],[Quantity New]]*Sales_Fact[[#This Row],[Unit_Price]]</f>
        <v>2542.3200000000002</v>
      </c>
      <c r="M1394" s="12">
        <f>Sales_Fact[[#This Row],[Quantity New*Unit Price]]-Sales_Fact[[#This Row],[Total_Amount]]</f>
        <v>432.19440000000031</v>
      </c>
      <c r="N1394" s="12">
        <f>Sales_Fact[[#This Row],[Actual Discount]]/Sales_Fact[[#This Row],[Quantity New*Unit Price]]</f>
        <v>0.17000000000000012</v>
      </c>
    </row>
    <row r="1395" spans="1:14" x14ac:dyDescent="0.3">
      <c r="A1395" t="s">
        <v>3219</v>
      </c>
      <c r="B1395" s="1">
        <v>45243</v>
      </c>
      <c r="C1395" t="s">
        <v>1328</v>
      </c>
      <c r="D1395" t="s">
        <v>1549</v>
      </c>
      <c r="E1395" t="s">
        <v>1761</v>
      </c>
      <c r="F1395">
        <v>1</v>
      </c>
      <c r="G1395" s="4">
        <f>IF(ISBLANK(Sales_Fact[[#This Row],[Quantity]]),AVERAGEIF(E:E,Sales_Fact[[#This Row],[Store_ID]],F:F),Sales_Fact[[#This Row],[Quantity]])</f>
        <v>1</v>
      </c>
      <c r="H1395">
        <v>493.45</v>
      </c>
      <c r="I1395">
        <v>0.09</v>
      </c>
      <c r="J1395" t="s">
        <v>1824</v>
      </c>
      <c r="K1395" s="10">
        <v>449.03949999999998</v>
      </c>
      <c r="L1395" s="12">
        <f>Sales_Fact[[#This Row],[Quantity New]]*Sales_Fact[[#This Row],[Unit_Price]]</f>
        <v>493.45</v>
      </c>
      <c r="M1395" s="12">
        <f>Sales_Fact[[#This Row],[Quantity New*Unit Price]]-Sales_Fact[[#This Row],[Total_Amount]]</f>
        <v>44.410500000000013</v>
      </c>
      <c r="N1395" s="12">
        <f>Sales_Fact[[#This Row],[Actual Discount]]/Sales_Fact[[#This Row],[Quantity New*Unit Price]]</f>
        <v>9.0000000000000024E-2</v>
      </c>
    </row>
    <row r="1396" spans="1:14" x14ac:dyDescent="0.3">
      <c r="A1396" t="s">
        <v>3220</v>
      </c>
      <c r="B1396" s="1">
        <v>45577</v>
      </c>
      <c r="C1396" t="s">
        <v>746</v>
      </c>
      <c r="D1396" t="s">
        <v>1672</v>
      </c>
      <c r="E1396" t="s">
        <v>1761</v>
      </c>
      <c r="F1396">
        <v>4</v>
      </c>
      <c r="G1396" s="4">
        <f>IF(ISBLANK(Sales_Fact[[#This Row],[Quantity]]),AVERAGEIF(E:E,Sales_Fact[[#This Row],[Store_ID]],F:F),Sales_Fact[[#This Row],[Quantity]])</f>
        <v>4</v>
      </c>
      <c r="H1396">
        <v>111.66</v>
      </c>
      <c r="I1396">
        <v>0.14000000000000001</v>
      </c>
      <c r="J1396" t="s">
        <v>1824</v>
      </c>
      <c r="K1396" s="10">
        <v>384.11040000000003</v>
      </c>
      <c r="L1396" s="12">
        <f>Sales_Fact[[#This Row],[Quantity New]]*Sales_Fact[[#This Row],[Unit_Price]]</f>
        <v>446.64</v>
      </c>
      <c r="M1396" s="12">
        <f>Sales_Fact[[#This Row],[Quantity New*Unit Price]]-Sales_Fact[[#This Row],[Total_Amount]]</f>
        <v>62.529599999999959</v>
      </c>
      <c r="N1396" s="12">
        <f>Sales_Fact[[#This Row],[Actual Discount]]/Sales_Fact[[#This Row],[Quantity New*Unit Price]]</f>
        <v>0.1399999999999999</v>
      </c>
    </row>
    <row r="1397" spans="1:14" x14ac:dyDescent="0.3">
      <c r="A1397" t="s">
        <v>3221</v>
      </c>
      <c r="B1397" s="1">
        <v>45343</v>
      </c>
      <c r="C1397" t="s">
        <v>884</v>
      </c>
      <c r="D1397" t="s">
        <v>1728</v>
      </c>
      <c r="E1397" t="s">
        <v>1792</v>
      </c>
      <c r="F1397">
        <v>1</v>
      </c>
      <c r="G1397" s="4">
        <f>IF(ISBLANK(Sales_Fact[[#This Row],[Quantity]]),AVERAGEIF(E:E,Sales_Fact[[#This Row],[Store_ID]],F:F),Sales_Fact[[#This Row],[Quantity]])</f>
        <v>1</v>
      </c>
      <c r="H1397">
        <v>413.65</v>
      </c>
      <c r="I1397">
        <v>0.1</v>
      </c>
      <c r="J1397" t="s">
        <v>1829</v>
      </c>
      <c r="K1397" s="10">
        <v>372.28500000000003</v>
      </c>
      <c r="L1397" s="12">
        <f>Sales_Fact[[#This Row],[Quantity New]]*Sales_Fact[[#This Row],[Unit_Price]]</f>
        <v>413.65</v>
      </c>
      <c r="M1397" s="12">
        <f>Sales_Fact[[#This Row],[Quantity New*Unit Price]]-Sales_Fact[[#This Row],[Total_Amount]]</f>
        <v>41.364999999999952</v>
      </c>
      <c r="N1397" s="12">
        <f>Sales_Fact[[#This Row],[Actual Discount]]/Sales_Fact[[#This Row],[Quantity New*Unit Price]]</f>
        <v>9.9999999999999895E-2</v>
      </c>
    </row>
    <row r="1398" spans="1:14" x14ac:dyDescent="0.3">
      <c r="A1398" t="s">
        <v>3222</v>
      </c>
      <c r="B1398" s="1">
        <v>45744</v>
      </c>
      <c r="C1398" t="s">
        <v>1464</v>
      </c>
      <c r="D1398" t="s">
        <v>1726</v>
      </c>
      <c r="E1398" t="s">
        <v>1786</v>
      </c>
      <c r="F1398">
        <v>1</v>
      </c>
      <c r="G1398" s="4">
        <f>IF(ISBLANK(Sales_Fact[[#This Row],[Quantity]]),AVERAGEIF(E:E,Sales_Fact[[#This Row],[Store_ID]],F:F),Sales_Fact[[#This Row],[Quantity]])</f>
        <v>1</v>
      </c>
      <c r="H1398">
        <v>317.14999999999998</v>
      </c>
      <c r="I1398">
        <v>0.24</v>
      </c>
      <c r="J1398" t="s">
        <v>1829</v>
      </c>
      <c r="K1398" s="10">
        <v>241.03399999999999</v>
      </c>
      <c r="L1398" s="12">
        <f>Sales_Fact[[#This Row],[Quantity New]]*Sales_Fact[[#This Row],[Unit_Price]]</f>
        <v>317.14999999999998</v>
      </c>
      <c r="M1398" s="12">
        <f>Sales_Fact[[#This Row],[Quantity New*Unit Price]]-Sales_Fact[[#This Row],[Total_Amount]]</f>
        <v>76.115999999999985</v>
      </c>
      <c r="N1398" s="12">
        <f>Sales_Fact[[#This Row],[Actual Discount]]/Sales_Fact[[#This Row],[Quantity New*Unit Price]]</f>
        <v>0.23999999999999996</v>
      </c>
    </row>
    <row r="1399" spans="1:14" x14ac:dyDescent="0.3">
      <c r="A1399" t="s">
        <v>3223</v>
      </c>
      <c r="B1399" s="1">
        <v>45873</v>
      </c>
      <c r="C1399" t="s">
        <v>1124</v>
      </c>
      <c r="D1399" t="s">
        <v>1724</v>
      </c>
      <c r="E1399" t="s">
        <v>1757</v>
      </c>
      <c r="F1399">
        <v>3</v>
      </c>
      <c r="G1399" s="4">
        <f>IF(ISBLANK(Sales_Fact[[#This Row],[Quantity]]),AVERAGEIF(E:E,Sales_Fact[[#This Row],[Store_ID]],F:F),Sales_Fact[[#This Row],[Quantity]])</f>
        <v>3</v>
      </c>
      <c r="H1399">
        <v>642.94000000000005</v>
      </c>
      <c r="I1399">
        <v>0.05</v>
      </c>
      <c r="J1399" t="s">
        <v>1829</v>
      </c>
      <c r="K1399" s="10">
        <v>1832.3789999999999</v>
      </c>
      <c r="L1399" s="12">
        <f>Sales_Fact[[#This Row],[Quantity New]]*Sales_Fact[[#This Row],[Unit_Price]]</f>
        <v>1928.8200000000002</v>
      </c>
      <c r="M1399" s="12">
        <f>Sales_Fact[[#This Row],[Quantity New*Unit Price]]-Sales_Fact[[#This Row],[Total_Amount]]</f>
        <v>96.441000000000258</v>
      </c>
      <c r="N1399" s="12">
        <f>Sales_Fact[[#This Row],[Actual Discount]]/Sales_Fact[[#This Row],[Quantity New*Unit Price]]</f>
        <v>5.0000000000000128E-2</v>
      </c>
    </row>
    <row r="1400" spans="1:14" x14ac:dyDescent="0.3">
      <c r="A1400" t="s">
        <v>3224</v>
      </c>
      <c r="B1400" s="1">
        <v>45601</v>
      </c>
      <c r="C1400" t="s">
        <v>455</v>
      </c>
      <c r="D1400" t="s">
        <v>1662</v>
      </c>
      <c r="E1400" t="s">
        <v>1789</v>
      </c>
      <c r="F1400">
        <v>4</v>
      </c>
      <c r="G1400" s="4">
        <f>IF(ISBLANK(Sales_Fact[[#This Row],[Quantity]]),AVERAGEIF(E:E,Sales_Fact[[#This Row],[Store_ID]],F:F),Sales_Fact[[#This Row],[Quantity]])</f>
        <v>4</v>
      </c>
      <c r="H1400">
        <v>559.59</v>
      </c>
      <c r="I1400">
        <v>0.19</v>
      </c>
      <c r="J1400" t="s">
        <v>1829</v>
      </c>
      <c r="K1400" s="10">
        <v>1813.0716</v>
      </c>
      <c r="L1400" s="12">
        <f>Sales_Fact[[#This Row],[Quantity New]]*Sales_Fact[[#This Row],[Unit_Price]]</f>
        <v>2238.36</v>
      </c>
      <c r="M1400" s="12">
        <f>Sales_Fact[[#This Row],[Quantity New*Unit Price]]-Sales_Fact[[#This Row],[Total_Amount]]</f>
        <v>425.28840000000014</v>
      </c>
      <c r="N1400" s="12">
        <f>Sales_Fact[[#This Row],[Actual Discount]]/Sales_Fact[[#This Row],[Quantity New*Unit Price]]</f>
        <v>0.19000000000000006</v>
      </c>
    </row>
    <row r="1401" spans="1:14" x14ac:dyDescent="0.3">
      <c r="A1401" t="s">
        <v>3225</v>
      </c>
      <c r="B1401" s="1">
        <v>45458</v>
      </c>
      <c r="C1401" t="s">
        <v>399</v>
      </c>
      <c r="D1401" t="s">
        <v>1606</v>
      </c>
      <c r="E1401" t="s">
        <v>1810</v>
      </c>
      <c r="F1401">
        <v>1</v>
      </c>
      <c r="G1401" s="4">
        <f>IF(ISBLANK(Sales_Fact[[#This Row],[Quantity]]),AVERAGEIF(E:E,Sales_Fact[[#This Row],[Store_ID]],F:F),Sales_Fact[[#This Row],[Quantity]])</f>
        <v>1</v>
      </c>
      <c r="H1401">
        <v>758.54</v>
      </c>
      <c r="I1401">
        <v>0.28999999999999998</v>
      </c>
      <c r="J1401" t="s">
        <v>1826</v>
      </c>
      <c r="K1401" s="10">
        <v>538.5634</v>
      </c>
      <c r="L1401" s="12">
        <f>Sales_Fact[[#This Row],[Quantity New]]*Sales_Fact[[#This Row],[Unit_Price]]</f>
        <v>758.54</v>
      </c>
      <c r="M1401" s="12">
        <f>Sales_Fact[[#This Row],[Quantity New*Unit Price]]-Sales_Fact[[#This Row],[Total_Amount]]</f>
        <v>219.97659999999996</v>
      </c>
      <c r="N1401" s="12">
        <f>Sales_Fact[[#This Row],[Actual Discount]]/Sales_Fact[[#This Row],[Quantity New*Unit Price]]</f>
        <v>0.28999999999999998</v>
      </c>
    </row>
    <row r="1402" spans="1:14" x14ac:dyDescent="0.3">
      <c r="A1402" t="s">
        <v>3226</v>
      </c>
      <c r="B1402" s="1">
        <v>45649</v>
      </c>
      <c r="C1402" t="s">
        <v>1425</v>
      </c>
      <c r="D1402" t="s">
        <v>1708</v>
      </c>
      <c r="E1402" t="s">
        <v>1801</v>
      </c>
      <c r="F1402">
        <v>4</v>
      </c>
      <c r="G1402" s="4">
        <f>IF(ISBLANK(Sales_Fact[[#This Row],[Quantity]]),AVERAGEIF(E:E,Sales_Fact[[#This Row],[Store_ID]],F:F),Sales_Fact[[#This Row],[Quantity]])</f>
        <v>4</v>
      </c>
      <c r="H1402">
        <v>643.96</v>
      </c>
      <c r="I1402">
        <v>0.16</v>
      </c>
      <c r="J1402" t="s">
        <v>1826</v>
      </c>
      <c r="K1402" s="10">
        <v>2163.7055999999998</v>
      </c>
      <c r="L1402" s="12">
        <f>Sales_Fact[[#This Row],[Quantity New]]*Sales_Fact[[#This Row],[Unit_Price]]</f>
        <v>2575.84</v>
      </c>
      <c r="M1402" s="12">
        <f>Sales_Fact[[#This Row],[Quantity New*Unit Price]]-Sales_Fact[[#This Row],[Total_Amount]]</f>
        <v>412.13440000000037</v>
      </c>
      <c r="N1402" s="12">
        <f>Sales_Fact[[#This Row],[Actual Discount]]/Sales_Fact[[#This Row],[Quantity New*Unit Price]]</f>
        <v>0.16000000000000014</v>
      </c>
    </row>
    <row r="1403" spans="1:14" x14ac:dyDescent="0.3">
      <c r="A1403" t="s">
        <v>3227</v>
      </c>
      <c r="B1403" s="1">
        <v>45653</v>
      </c>
      <c r="C1403" t="s">
        <v>779</v>
      </c>
      <c r="D1403" t="s">
        <v>1596</v>
      </c>
      <c r="E1403" t="s">
        <v>1786</v>
      </c>
      <c r="F1403">
        <v>1</v>
      </c>
      <c r="G1403" s="4">
        <f>IF(ISBLANK(Sales_Fact[[#This Row],[Quantity]]),AVERAGEIF(E:E,Sales_Fact[[#This Row],[Store_ID]],F:F),Sales_Fact[[#This Row],[Quantity]])</f>
        <v>1</v>
      </c>
      <c r="H1403">
        <v>882.73</v>
      </c>
      <c r="I1403">
        <v>0.1</v>
      </c>
      <c r="J1403" t="s">
        <v>1824</v>
      </c>
      <c r="K1403" s="10">
        <v>794.45699999999999</v>
      </c>
      <c r="L1403" s="12">
        <f>Sales_Fact[[#This Row],[Quantity New]]*Sales_Fact[[#This Row],[Unit_Price]]</f>
        <v>882.73</v>
      </c>
      <c r="M1403" s="12">
        <f>Sales_Fact[[#This Row],[Quantity New*Unit Price]]-Sales_Fact[[#This Row],[Total_Amount]]</f>
        <v>88.273000000000025</v>
      </c>
      <c r="N1403" s="12">
        <f>Sales_Fact[[#This Row],[Actual Discount]]/Sales_Fact[[#This Row],[Quantity New*Unit Price]]</f>
        <v>0.10000000000000002</v>
      </c>
    </row>
    <row r="1404" spans="1:14" x14ac:dyDescent="0.3">
      <c r="A1404" t="s">
        <v>3228</v>
      </c>
      <c r="B1404" s="1">
        <v>45378</v>
      </c>
      <c r="C1404" t="s">
        <v>1023</v>
      </c>
      <c r="D1404" t="s">
        <v>1730</v>
      </c>
      <c r="E1404" t="s">
        <v>1813</v>
      </c>
      <c r="F1404">
        <v>2</v>
      </c>
      <c r="G1404" s="4">
        <f>IF(ISBLANK(Sales_Fact[[#This Row],[Quantity]]),AVERAGEIF(E:E,Sales_Fact[[#This Row],[Store_ID]],F:F),Sales_Fact[[#This Row],[Quantity]])</f>
        <v>2</v>
      </c>
      <c r="H1404">
        <v>600.03</v>
      </c>
      <c r="I1404">
        <v>0.26</v>
      </c>
      <c r="J1404" t="s">
        <v>1826</v>
      </c>
      <c r="K1404" s="10">
        <v>888.0444</v>
      </c>
      <c r="L1404" s="12">
        <f>Sales_Fact[[#This Row],[Quantity New]]*Sales_Fact[[#This Row],[Unit_Price]]</f>
        <v>1200.06</v>
      </c>
      <c r="M1404" s="12">
        <f>Sales_Fact[[#This Row],[Quantity New*Unit Price]]-Sales_Fact[[#This Row],[Total_Amount]]</f>
        <v>312.01559999999995</v>
      </c>
      <c r="N1404" s="12">
        <f>Sales_Fact[[#This Row],[Actual Discount]]/Sales_Fact[[#This Row],[Quantity New*Unit Price]]</f>
        <v>0.25999999999999995</v>
      </c>
    </row>
    <row r="1405" spans="1:14" x14ac:dyDescent="0.3">
      <c r="A1405" t="s">
        <v>3229</v>
      </c>
      <c r="B1405" s="1">
        <v>45638</v>
      </c>
      <c r="C1405" t="s">
        <v>526</v>
      </c>
      <c r="D1405" t="s">
        <v>1656</v>
      </c>
      <c r="E1405" t="s">
        <v>1773</v>
      </c>
      <c r="F1405">
        <v>2</v>
      </c>
      <c r="G1405" s="4">
        <f>IF(ISBLANK(Sales_Fact[[#This Row],[Quantity]]),AVERAGEIF(E:E,Sales_Fact[[#This Row],[Store_ID]],F:F),Sales_Fact[[#This Row],[Quantity]])</f>
        <v>2</v>
      </c>
      <c r="H1405">
        <v>628.83000000000004</v>
      </c>
      <c r="I1405">
        <v>7.0000000000000007E-2</v>
      </c>
      <c r="J1405" t="s">
        <v>1826</v>
      </c>
      <c r="K1405" s="10">
        <v>1169.6238000000001</v>
      </c>
      <c r="L1405" s="12">
        <f>Sales_Fact[[#This Row],[Quantity New]]*Sales_Fact[[#This Row],[Unit_Price]]</f>
        <v>1257.6600000000001</v>
      </c>
      <c r="M1405" s="12">
        <f>Sales_Fact[[#This Row],[Quantity New*Unit Price]]-Sales_Fact[[#This Row],[Total_Amount]]</f>
        <v>88.036200000000008</v>
      </c>
      <c r="N1405" s="12">
        <f>Sales_Fact[[#This Row],[Actual Discount]]/Sales_Fact[[#This Row],[Quantity New*Unit Price]]</f>
        <v>7.0000000000000007E-2</v>
      </c>
    </row>
    <row r="1406" spans="1:14" x14ac:dyDescent="0.3">
      <c r="A1406" t="s">
        <v>3230</v>
      </c>
      <c r="B1406" s="1">
        <v>45277</v>
      </c>
      <c r="C1406" t="s">
        <v>579</v>
      </c>
      <c r="D1406" t="s">
        <v>1710</v>
      </c>
      <c r="E1406" t="s">
        <v>1786</v>
      </c>
      <c r="F1406">
        <v>3</v>
      </c>
      <c r="G1406" s="4">
        <f>IF(ISBLANK(Sales_Fact[[#This Row],[Quantity]]),AVERAGEIF(E:E,Sales_Fact[[#This Row],[Store_ID]],F:F),Sales_Fact[[#This Row],[Quantity]])</f>
        <v>3</v>
      </c>
      <c r="H1406">
        <v>113.87</v>
      </c>
      <c r="I1406">
        <v>0.21</v>
      </c>
      <c r="J1406" t="s">
        <v>1829</v>
      </c>
      <c r="K1406" s="10">
        <v>269.87189999999998</v>
      </c>
      <c r="L1406" s="12">
        <f>Sales_Fact[[#This Row],[Quantity New]]*Sales_Fact[[#This Row],[Unit_Price]]</f>
        <v>341.61</v>
      </c>
      <c r="M1406" s="12">
        <f>Sales_Fact[[#This Row],[Quantity New*Unit Price]]-Sales_Fact[[#This Row],[Total_Amount]]</f>
        <v>71.738100000000031</v>
      </c>
      <c r="N1406" s="12">
        <f>Sales_Fact[[#This Row],[Actual Discount]]/Sales_Fact[[#This Row],[Quantity New*Unit Price]]</f>
        <v>0.21000000000000008</v>
      </c>
    </row>
    <row r="1407" spans="1:14" x14ac:dyDescent="0.3">
      <c r="A1407" t="s">
        <v>3231</v>
      </c>
      <c r="B1407" s="1">
        <v>45351</v>
      </c>
      <c r="C1407" t="s">
        <v>1298</v>
      </c>
      <c r="D1407" t="s">
        <v>1692</v>
      </c>
      <c r="E1407" t="s">
        <v>1779</v>
      </c>
      <c r="F1407">
        <v>4</v>
      </c>
      <c r="G1407" s="4">
        <f>IF(ISBLANK(Sales_Fact[[#This Row],[Quantity]]),AVERAGEIF(E:E,Sales_Fact[[#This Row],[Store_ID]],F:F),Sales_Fact[[#This Row],[Quantity]])</f>
        <v>4</v>
      </c>
      <c r="H1407">
        <v>282.07</v>
      </c>
      <c r="I1407">
        <v>0.18</v>
      </c>
      <c r="J1407" t="s">
        <v>1826</v>
      </c>
      <c r="K1407" s="10">
        <v>925.18960000000004</v>
      </c>
      <c r="L1407" s="12">
        <f>Sales_Fact[[#This Row],[Quantity New]]*Sales_Fact[[#This Row],[Unit_Price]]</f>
        <v>1128.28</v>
      </c>
      <c r="M1407" s="12">
        <f>Sales_Fact[[#This Row],[Quantity New*Unit Price]]-Sales_Fact[[#This Row],[Total_Amount]]</f>
        <v>203.09039999999993</v>
      </c>
      <c r="N1407" s="12">
        <f>Sales_Fact[[#This Row],[Actual Discount]]/Sales_Fact[[#This Row],[Quantity New*Unit Price]]</f>
        <v>0.17999999999999994</v>
      </c>
    </row>
    <row r="1408" spans="1:14" x14ac:dyDescent="0.3">
      <c r="A1408" t="s">
        <v>3232</v>
      </c>
      <c r="B1408" s="1">
        <v>45290</v>
      </c>
      <c r="C1408" t="s">
        <v>523</v>
      </c>
      <c r="D1408" t="s">
        <v>1656</v>
      </c>
      <c r="E1408" t="s">
        <v>1776</v>
      </c>
      <c r="F1408">
        <v>3</v>
      </c>
      <c r="G1408" s="4">
        <f>IF(ISBLANK(Sales_Fact[[#This Row],[Quantity]]),AVERAGEIF(E:E,Sales_Fact[[#This Row],[Store_ID]],F:F),Sales_Fact[[#This Row],[Quantity]])</f>
        <v>3</v>
      </c>
      <c r="H1408">
        <v>676.77</v>
      </c>
      <c r="I1408">
        <v>0.17</v>
      </c>
      <c r="J1408" t="s">
        <v>1826</v>
      </c>
      <c r="K1408" s="10">
        <v>1685.1573000000001</v>
      </c>
      <c r="L1408" s="12">
        <f>Sales_Fact[[#This Row],[Quantity New]]*Sales_Fact[[#This Row],[Unit_Price]]</f>
        <v>2030.31</v>
      </c>
      <c r="M1408" s="12">
        <f>Sales_Fact[[#This Row],[Quantity New*Unit Price]]-Sales_Fact[[#This Row],[Total_Amount]]</f>
        <v>345.15269999999987</v>
      </c>
      <c r="N1408" s="12">
        <f>Sales_Fact[[#This Row],[Actual Discount]]/Sales_Fact[[#This Row],[Quantity New*Unit Price]]</f>
        <v>0.16999999999999993</v>
      </c>
    </row>
    <row r="1409" spans="1:14" x14ac:dyDescent="0.3">
      <c r="A1409" t="s">
        <v>3233</v>
      </c>
      <c r="B1409" s="1">
        <v>45638</v>
      </c>
      <c r="C1409" t="s">
        <v>713</v>
      </c>
      <c r="D1409" t="s">
        <v>1560</v>
      </c>
      <c r="E1409" t="s">
        <v>1804</v>
      </c>
      <c r="F1409">
        <v>2</v>
      </c>
      <c r="G1409" s="4">
        <f>IF(ISBLANK(Sales_Fact[[#This Row],[Quantity]]),AVERAGEIF(E:E,Sales_Fact[[#This Row],[Store_ID]],F:F),Sales_Fact[[#This Row],[Quantity]])</f>
        <v>2</v>
      </c>
      <c r="H1409">
        <v>362.7</v>
      </c>
      <c r="I1409">
        <v>0.09</v>
      </c>
      <c r="J1409" t="s">
        <v>1824</v>
      </c>
      <c r="K1409" s="10">
        <v>660.11400000000003</v>
      </c>
      <c r="L1409" s="12">
        <f>Sales_Fact[[#This Row],[Quantity New]]*Sales_Fact[[#This Row],[Unit_Price]]</f>
        <v>725.4</v>
      </c>
      <c r="M1409" s="12">
        <f>Sales_Fact[[#This Row],[Quantity New*Unit Price]]-Sales_Fact[[#This Row],[Total_Amount]]</f>
        <v>65.285999999999945</v>
      </c>
      <c r="N1409" s="12">
        <f>Sales_Fact[[#This Row],[Actual Discount]]/Sales_Fact[[#This Row],[Quantity New*Unit Price]]</f>
        <v>8.9999999999999927E-2</v>
      </c>
    </row>
    <row r="1410" spans="1:14" x14ac:dyDescent="0.3">
      <c r="A1410" t="s">
        <v>3234</v>
      </c>
      <c r="B1410" s="1">
        <v>45679</v>
      </c>
      <c r="C1410" t="s">
        <v>461</v>
      </c>
      <c r="D1410" t="s">
        <v>1574</v>
      </c>
      <c r="E1410" t="s">
        <v>1761</v>
      </c>
      <c r="F1410">
        <v>1</v>
      </c>
      <c r="G1410" s="4">
        <f>IF(ISBLANK(Sales_Fact[[#This Row],[Quantity]]),AVERAGEIF(E:E,Sales_Fact[[#This Row],[Store_ID]],F:F),Sales_Fact[[#This Row],[Quantity]])</f>
        <v>1</v>
      </c>
      <c r="H1410">
        <v>908.5</v>
      </c>
      <c r="I1410">
        <v>0.2</v>
      </c>
      <c r="J1410" t="s">
        <v>1829</v>
      </c>
      <c r="K1410" s="10">
        <v>726.80000000000007</v>
      </c>
      <c r="L1410" s="12">
        <f>Sales_Fact[[#This Row],[Quantity New]]*Sales_Fact[[#This Row],[Unit_Price]]</f>
        <v>908.5</v>
      </c>
      <c r="M1410" s="12">
        <f>Sales_Fact[[#This Row],[Quantity New*Unit Price]]-Sales_Fact[[#This Row],[Total_Amount]]</f>
        <v>181.69999999999993</v>
      </c>
      <c r="N1410" s="12">
        <f>Sales_Fact[[#This Row],[Actual Discount]]/Sales_Fact[[#This Row],[Quantity New*Unit Price]]</f>
        <v>0.19999999999999993</v>
      </c>
    </row>
    <row r="1411" spans="1:14" x14ac:dyDescent="0.3">
      <c r="A1411" t="s">
        <v>3235</v>
      </c>
      <c r="B1411" s="1">
        <v>45296</v>
      </c>
      <c r="C1411" t="s">
        <v>247</v>
      </c>
      <c r="D1411" t="s">
        <v>1598</v>
      </c>
      <c r="E1411" t="s">
        <v>1801</v>
      </c>
      <c r="F1411">
        <v>2</v>
      </c>
      <c r="G1411" s="4">
        <f>IF(ISBLANK(Sales_Fact[[#This Row],[Quantity]]),AVERAGEIF(E:E,Sales_Fact[[#This Row],[Store_ID]],F:F),Sales_Fact[[#This Row],[Quantity]])</f>
        <v>2</v>
      </c>
      <c r="H1411">
        <v>795.37</v>
      </c>
      <c r="I1411">
        <v>0.2</v>
      </c>
      <c r="J1411" t="s">
        <v>1829</v>
      </c>
      <c r="K1411" s="10">
        <v>1272.5920000000001</v>
      </c>
      <c r="L1411" s="12">
        <f>Sales_Fact[[#This Row],[Quantity New]]*Sales_Fact[[#This Row],[Unit_Price]]</f>
        <v>1590.74</v>
      </c>
      <c r="M1411" s="12">
        <f>Sales_Fact[[#This Row],[Quantity New*Unit Price]]-Sales_Fact[[#This Row],[Total_Amount]]</f>
        <v>318.14799999999991</v>
      </c>
      <c r="N1411" s="12">
        <f>Sales_Fact[[#This Row],[Actual Discount]]/Sales_Fact[[#This Row],[Quantity New*Unit Price]]</f>
        <v>0.19999999999999996</v>
      </c>
    </row>
    <row r="1412" spans="1:14" x14ac:dyDescent="0.3">
      <c r="A1412" t="s">
        <v>3236</v>
      </c>
      <c r="B1412" s="1">
        <v>45760</v>
      </c>
      <c r="C1412" t="s">
        <v>487</v>
      </c>
      <c r="D1412" t="s">
        <v>1618</v>
      </c>
      <c r="E1412" t="s">
        <v>1769</v>
      </c>
      <c r="F1412">
        <v>2</v>
      </c>
      <c r="G1412" s="4">
        <f>IF(ISBLANK(Sales_Fact[[#This Row],[Quantity]]),AVERAGEIF(E:E,Sales_Fact[[#This Row],[Store_ID]],F:F),Sales_Fact[[#This Row],[Quantity]])</f>
        <v>2</v>
      </c>
      <c r="H1412">
        <v>326.85000000000002</v>
      </c>
      <c r="I1412">
        <v>0.17</v>
      </c>
      <c r="J1412" t="s">
        <v>1829</v>
      </c>
      <c r="K1412" s="10">
        <v>542.57100000000003</v>
      </c>
      <c r="L1412" s="12">
        <f>Sales_Fact[[#This Row],[Quantity New]]*Sales_Fact[[#This Row],[Unit_Price]]</f>
        <v>653.70000000000005</v>
      </c>
      <c r="M1412" s="12">
        <f>Sales_Fact[[#This Row],[Quantity New*Unit Price]]-Sales_Fact[[#This Row],[Total_Amount]]</f>
        <v>111.12900000000002</v>
      </c>
      <c r="N1412" s="12">
        <f>Sales_Fact[[#This Row],[Actual Discount]]/Sales_Fact[[#This Row],[Quantity New*Unit Price]]</f>
        <v>0.17</v>
      </c>
    </row>
    <row r="1413" spans="1:14" x14ac:dyDescent="0.3">
      <c r="A1413" t="s">
        <v>3237</v>
      </c>
      <c r="B1413" s="1">
        <v>45603</v>
      </c>
      <c r="C1413" t="s">
        <v>1098</v>
      </c>
      <c r="D1413" t="s">
        <v>1660</v>
      </c>
      <c r="E1413" t="s">
        <v>1799</v>
      </c>
      <c r="F1413">
        <v>3</v>
      </c>
      <c r="G1413" s="4">
        <f>IF(ISBLANK(Sales_Fact[[#This Row],[Quantity]]),AVERAGEIF(E:E,Sales_Fact[[#This Row],[Store_ID]],F:F),Sales_Fact[[#This Row],[Quantity]])</f>
        <v>3</v>
      </c>
      <c r="H1413">
        <v>169.43</v>
      </c>
      <c r="I1413">
        <v>0.19</v>
      </c>
      <c r="J1413" t="s">
        <v>1824</v>
      </c>
      <c r="K1413" s="10">
        <v>411.71490000000011</v>
      </c>
      <c r="L1413" s="12">
        <f>Sales_Fact[[#This Row],[Quantity New]]*Sales_Fact[[#This Row],[Unit_Price]]</f>
        <v>508.29</v>
      </c>
      <c r="M1413" s="12">
        <f>Sales_Fact[[#This Row],[Quantity New*Unit Price]]-Sales_Fact[[#This Row],[Total_Amount]]</f>
        <v>96.575099999999907</v>
      </c>
      <c r="N1413" s="12">
        <f>Sales_Fact[[#This Row],[Actual Discount]]/Sales_Fact[[#This Row],[Quantity New*Unit Price]]</f>
        <v>0.18999999999999981</v>
      </c>
    </row>
    <row r="1414" spans="1:14" x14ac:dyDescent="0.3">
      <c r="A1414" t="s">
        <v>3238</v>
      </c>
      <c r="B1414" s="1">
        <v>45413</v>
      </c>
      <c r="C1414" t="s">
        <v>544</v>
      </c>
      <c r="D1414" t="s">
        <v>1714</v>
      </c>
      <c r="E1414" t="s">
        <v>1776</v>
      </c>
      <c r="F1414">
        <v>1</v>
      </c>
      <c r="G1414" s="4">
        <f>IF(ISBLANK(Sales_Fact[[#This Row],[Quantity]]),AVERAGEIF(E:E,Sales_Fact[[#This Row],[Store_ID]],F:F),Sales_Fact[[#This Row],[Quantity]])</f>
        <v>1</v>
      </c>
      <c r="H1414">
        <v>254.47</v>
      </c>
      <c r="I1414">
        <v>0.1</v>
      </c>
      <c r="J1414" t="s">
        <v>1824</v>
      </c>
      <c r="K1414" s="10">
        <v>229.023</v>
      </c>
      <c r="L1414" s="12">
        <f>Sales_Fact[[#This Row],[Quantity New]]*Sales_Fact[[#This Row],[Unit_Price]]</f>
        <v>254.47</v>
      </c>
      <c r="M1414" s="12">
        <f>Sales_Fact[[#This Row],[Quantity New*Unit Price]]-Sales_Fact[[#This Row],[Total_Amount]]</f>
        <v>25.447000000000003</v>
      </c>
      <c r="N1414" s="12">
        <f>Sales_Fact[[#This Row],[Actual Discount]]/Sales_Fact[[#This Row],[Quantity New*Unit Price]]</f>
        <v>0.1</v>
      </c>
    </row>
    <row r="1415" spans="1:14" x14ac:dyDescent="0.3">
      <c r="A1415" t="s">
        <v>3239</v>
      </c>
      <c r="B1415" s="1">
        <v>45506</v>
      </c>
      <c r="C1415" t="s">
        <v>1298</v>
      </c>
      <c r="D1415" t="s">
        <v>1598</v>
      </c>
      <c r="E1415" t="s">
        <v>1804</v>
      </c>
      <c r="F1415">
        <v>4</v>
      </c>
      <c r="G1415" s="4">
        <f>IF(ISBLANK(Sales_Fact[[#This Row],[Quantity]]),AVERAGEIF(E:E,Sales_Fact[[#This Row],[Store_ID]],F:F),Sales_Fact[[#This Row],[Quantity]])</f>
        <v>4</v>
      </c>
      <c r="H1415">
        <v>627.73</v>
      </c>
      <c r="I1415">
        <v>0.11</v>
      </c>
      <c r="J1415" t="s">
        <v>1829</v>
      </c>
      <c r="K1415" s="10">
        <v>2234.7188000000001</v>
      </c>
      <c r="L1415" s="12">
        <f>Sales_Fact[[#This Row],[Quantity New]]*Sales_Fact[[#This Row],[Unit_Price]]</f>
        <v>2510.92</v>
      </c>
      <c r="M1415" s="12">
        <f>Sales_Fact[[#This Row],[Quantity New*Unit Price]]-Sales_Fact[[#This Row],[Total_Amount]]</f>
        <v>276.20119999999997</v>
      </c>
      <c r="N1415" s="12">
        <f>Sales_Fact[[#This Row],[Actual Discount]]/Sales_Fact[[#This Row],[Quantity New*Unit Price]]</f>
        <v>0.10999999999999999</v>
      </c>
    </row>
    <row r="1416" spans="1:14" x14ac:dyDescent="0.3">
      <c r="A1416" t="s">
        <v>3240</v>
      </c>
      <c r="B1416" s="1">
        <v>45394</v>
      </c>
      <c r="C1416" t="s">
        <v>1160</v>
      </c>
      <c r="D1416" t="s">
        <v>1610</v>
      </c>
      <c r="E1416" t="s">
        <v>1813</v>
      </c>
      <c r="F1416">
        <v>4</v>
      </c>
      <c r="G1416" s="4">
        <f>IF(ISBLANK(Sales_Fact[[#This Row],[Quantity]]),AVERAGEIF(E:E,Sales_Fact[[#This Row],[Store_ID]],F:F),Sales_Fact[[#This Row],[Quantity]])</f>
        <v>4</v>
      </c>
      <c r="H1416">
        <v>327.25</v>
      </c>
      <c r="I1416">
        <v>0.13</v>
      </c>
      <c r="J1416" t="s">
        <v>1829</v>
      </c>
      <c r="K1416" s="10">
        <v>1138.83</v>
      </c>
      <c r="L1416" s="12">
        <f>Sales_Fact[[#This Row],[Quantity New]]*Sales_Fact[[#This Row],[Unit_Price]]</f>
        <v>1309</v>
      </c>
      <c r="M1416" s="12">
        <f>Sales_Fact[[#This Row],[Quantity New*Unit Price]]-Sales_Fact[[#This Row],[Total_Amount]]</f>
        <v>170.17000000000007</v>
      </c>
      <c r="N1416" s="12">
        <f>Sales_Fact[[#This Row],[Actual Discount]]/Sales_Fact[[#This Row],[Quantity New*Unit Price]]</f>
        <v>0.13000000000000006</v>
      </c>
    </row>
    <row r="1417" spans="1:14" x14ac:dyDescent="0.3">
      <c r="A1417" t="s">
        <v>3241</v>
      </c>
      <c r="B1417" s="1">
        <v>45755</v>
      </c>
      <c r="C1417" t="s">
        <v>490</v>
      </c>
      <c r="D1417" t="s">
        <v>1666</v>
      </c>
      <c r="E1417" t="s">
        <v>1792</v>
      </c>
      <c r="F1417">
        <v>4</v>
      </c>
      <c r="G1417" s="4">
        <f>IF(ISBLANK(Sales_Fact[[#This Row],[Quantity]]),AVERAGEIF(E:E,Sales_Fact[[#This Row],[Store_ID]],F:F),Sales_Fact[[#This Row],[Quantity]])</f>
        <v>4</v>
      </c>
      <c r="H1417">
        <v>511.43</v>
      </c>
      <c r="I1417">
        <v>0.18</v>
      </c>
      <c r="J1417" t="s">
        <v>1829</v>
      </c>
      <c r="K1417" s="10">
        <v>1677.4903999999999</v>
      </c>
      <c r="L1417" s="12">
        <f>Sales_Fact[[#This Row],[Quantity New]]*Sales_Fact[[#This Row],[Unit_Price]]</f>
        <v>2045.72</v>
      </c>
      <c r="M1417" s="12">
        <f>Sales_Fact[[#This Row],[Quantity New*Unit Price]]-Sales_Fact[[#This Row],[Total_Amount]]</f>
        <v>368.22960000000012</v>
      </c>
      <c r="N1417" s="12">
        <f>Sales_Fact[[#This Row],[Actual Discount]]/Sales_Fact[[#This Row],[Quantity New*Unit Price]]</f>
        <v>0.18000000000000005</v>
      </c>
    </row>
    <row r="1418" spans="1:14" x14ac:dyDescent="0.3">
      <c r="A1418" t="s">
        <v>3242</v>
      </c>
      <c r="B1418" s="1">
        <v>45473</v>
      </c>
      <c r="C1418" t="s">
        <v>550</v>
      </c>
      <c r="D1418" t="s">
        <v>1674</v>
      </c>
      <c r="E1418" t="s">
        <v>1807</v>
      </c>
      <c r="F1418">
        <v>4</v>
      </c>
      <c r="G1418" s="4">
        <f>IF(ISBLANK(Sales_Fact[[#This Row],[Quantity]]),AVERAGEIF(E:E,Sales_Fact[[#This Row],[Store_ID]],F:F),Sales_Fact[[#This Row],[Quantity]])</f>
        <v>4</v>
      </c>
      <c r="H1418">
        <v>194.67</v>
      </c>
      <c r="I1418">
        <v>0.23</v>
      </c>
      <c r="J1418" t="s">
        <v>1826</v>
      </c>
      <c r="K1418" s="10">
        <v>599.58359999999993</v>
      </c>
      <c r="L1418" s="12">
        <f>Sales_Fact[[#This Row],[Quantity New]]*Sales_Fact[[#This Row],[Unit_Price]]</f>
        <v>778.68</v>
      </c>
      <c r="M1418" s="12">
        <f>Sales_Fact[[#This Row],[Quantity New*Unit Price]]-Sales_Fact[[#This Row],[Total_Amount]]</f>
        <v>179.09640000000002</v>
      </c>
      <c r="N1418" s="12">
        <f>Sales_Fact[[#This Row],[Actual Discount]]/Sales_Fact[[#This Row],[Quantity New*Unit Price]]</f>
        <v>0.23000000000000004</v>
      </c>
    </row>
    <row r="1419" spans="1:14" x14ac:dyDescent="0.3">
      <c r="A1419" t="s">
        <v>3243</v>
      </c>
      <c r="B1419" s="1">
        <v>45304</v>
      </c>
      <c r="C1419" t="s">
        <v>221</v>
      </c>
      <c r="D1419" t="s">
        <v>1594</v>
      </c>
      <c r="E1419" t="s">
        <v>1757</v>
      </c>
      <c r="F1419">
        <v>2</v>
      </c>
      <c r="G1419" s="4">
        <f>IF(ISBLANK(Sales_Fact[[#This Row],[Quantity]]),AVERAGEIF(E:E,Sales_Fact[[#This Row],[Store_ID]],F:F),Sales_Fact[[#This Row],[Quantity]])</f>
        <v>2</v>
      </c>
      <c r="H1419">
        <v>54.51</v>
      </c>
      <c r="I1419">
        <v>7.0000000000000007E-2</v>
      </c>
      <c r="J1419" t="s">
        <v>1824</v>
      </c>
      <c r="K1419" s="10">
        <v>101.3886</v>
      </c>
      <c r="L1419" s="12">
        <f>Sales_Fact[[#This Row],[Quantity New]]*Sales_Fact[[#This Row],[Unit_Price]]</f>
        <v>109.02</v>
      </c>
      <c r="M1419" s="12">
        <f>Sales_Fact[[#This Row],[Quantity New*Unit Price]]-Sales_Fact[[#This Row],[Total_Amount]]</f>
        <v>7.6313999999999993</v>
      </c>
      <c r="N1419" s="12">
        <f>Sales_Fact[[#This Row],[Actual Discount]]/Sales_Fact[[#This Row],[Quantity New*Unit Price]]</f>
        <v>6.9999999999999993E-2</v>
      </c>
    </row>
    <row r="1420" spans="1:14" x14ac:dyDescent="0.3">
      <c r="A1420" t="s">
        <v>3244</v>
      </c>
      <c r="B1420" s="1">
        <v>45557</v>
      </c>
      <c r="C1420" t="s">
        <v>278</v>
      </c>
      <c r="D1420" t="s">
        <v>1672</v>
      </c>
      <c r="E1420" t="s">
        <v>1792</v>
      </c>
      <c r="F1420">
        <v>4</v>
      </c>
      <c r="G1420" s="4">
        <f>IF(ISBLANK(Sales_Fact[[#This Row],[Quantity]]),AVERAGEIF(E:E,Sales_Fact[[#This Row],[Store_ID]],F:F),Sales_Fact[[#This Row],[Quantity]])</f>
        <v>4</v>
      </c>
      <c r="H1420">
        <v>964</v>
      </c>
      <c r="I1420">
        <v>0.14000000000000001</v>
      </c>
      <c r="J1420" t="s">
        <v>1826</v>
      </c>
      <c r="K1420" s="10">
        <v>3316.16</v>
      </c>
      <c r="L1420" s="12">
        <f>Sales_Fact[[#This Row],[Quantity New]]*Sales_Fact[[#This Row],[Unit_Price]]</f>
        <v>3856</v>
      </c>
      <c r="M1420" s="12">
        <f>Sales_Fact[[#This Row],[Quantity New*Unit Price]]-Sales_Fact[[#This Row],[Total_Amount]]</f>
        <v>539.84000000000015</v>
      </c>
      <c r="N1420" s="12">
        <f>Sales_Fact[[#This Row],[Actual Discount]]/Sales_Fact[[#This Row],[Quantity New*Unit Price]]</f>
        <v>0.14000000000000004</v>
      </c>
    </row>
    <row r="1421" spans="1:14" x14ac:dyDescent="0.3">
      <c r="A1421" t="s">
        <v>3245</v>
      </c>
      <c r="B1421" s="1">
        <v>45527</v>
      </c>
      <c r="C1421" t="s">
        <v>157</v>
      </c>
      <c r="D1421" t="s">
        <v>1726</v>
      </c>
      <c r="E1421" t="s">
        <v>1769</v>
      </c>
      <c r="F1421">
        <v>1</v>
      </c>
      <c r="G1421" s="4">
        <f>IF(ISBLANK(Sales_Fact[[#This Row],[Quantity]]),AVERAGEIF(E:E,Sales_Fact[[#This Row],[Store_ID]],F:F),Sales_Fact[[#This Row],[Quantity]])</f>
        <v>1</v>
      </c>
      <c r="H1421">
        <v>170.12</v>
      </c>
      <c r="I1421">
        <v>0.26</v>
      </c>
      <c r="J1421" t="s">
        <v>1826</v>
      </c>
      <c r="K1421" s="10">
        <v>125.8888</v>
      </c>
      <c r="L1421" s="12">
        <f>Sales_Fact[[#This Row],[Quantity New]]*Sales_Fact[[#This Row],[Unit_Price]]</f>
        <v>170.12</v>
      </c>
      <c r="M1421" s="12">
        <f>Sales_Fact[[#This Row],[Quantity New*Unit Price]]-Sales_Fact[[#This Row],[Total_Amount]]</f>
        <v>44.231200000000001</v>
      </c>
      <c r="N1421" s="12">
        <f>Sales_Fact[[#This Row],[Actual Discount]]/Sales_Fact[[#This Row],[Quantity New*Unit Price]]</f>
        <v>0.26</v>
      </c>
    </row>
    <row r="1422" spans="1:14" x14ac:dyDescent="0.3">
      <c r="A1422" t="s">
        <v>3246</v>
      </c>
      <c r="B1422" s="1">
        <v>45875</v>
      </c>
      <c r="C1422" t="s">
        <v>511</v>
      </c>
      <c r="D1422" t="s">
        <v>1654</v>
      </c>
      <c r="E1422" t="s">
        <v>1813</v>
      </c>
      <c r="F1422">
        <v>2</v>
      </c>
      <c r="G1422" s="4">
        <f>IF(ISBLANK(Sales_Fact[[#This Row],[Quantity]]),AVERAGEIF(E:E,Sales_Fact[[#This Row],[Store_ID]],F:F),Sales_Fact[[#This Row],[Quantity]])</f>
        <v>2</v>
      </c>
      <c r="H1422">
        <v>664.5</v>
      </c>
      <c r="I1422">
        <v>0.23</v>
      </c>
      <c r="J1422" t="s">
        <v>1824</v>
      </c>
      <c r="K1422" s="10">
        <v>1023.33</v>
      </c>
      <c r="L1422" s="12">
        <f>Sales_Fact[[#This Row],[Quantity New]]*Sales_Fact[[#This Row],[Unit_Price]]</f>
        <v>1329</v>
      </c>
      <c r="M1422" s="12">
        <f>Sales_Fact[[#This Row],[Quantity New*Unit Price]]-Sales_Fact[[#This Row],[Total_Amount]]</f>
        <v>305.66999999999996</v>
      </c>
      <c r="N1422" s="12">
        <f>Sales_Fact[[#This Row],[Actual Discount]]/Sales_Fact[[#This Row],[Quantity New*Unit Price]]</f>
        <v>0.22999999999999998</v>
      </c>
    </row>
    <row r="1423" spans="1:14" x14ac:dyDescent="0.3">
      <c r="A1423" t="s">
        <v>3247</v>
      </c>
      <c r="B1423" s="1">
        <v>45936</v>
      </c>
      <c r="C1423" t="s">
        <v>1160</v>
      </c>
      <c r="D1423" t="s">
        <v>1638</v>
      </c>
      <c r="E1423" t="s">
        <v>1789</v>
      </c>
      <c r="F1423">
        <v>4</v>
      </c>
      <c r="G1423" s="4">
        <f>IF(ISBLANK(Sales_Fact[[#This Row],[Quantity]]),AVERAGEIF(E:E,Sales_Fact[[#This Row],[Store_ID]],F:F),Sales_Fact[[#This Row],[Quantity]])</f>
        <v>4</v>
      </c>
      <c r="H1423">
        <v>557.51</v>
      </c>
      <c r="I1423">
        <v>0.11</v>
      </c>
      <c r="J1423" t="s">
        <v>1824</v>
      </c>
      <c r="K1423" s="10">
        <v>1984.7356</v>
      </c>
      <c r="L1423" s="12">
        <f>Sales_Fact[[#This Row],[Quantity New]]*Sales_Fact[[#This Row],[Unit_Price]]</f>
        <v>2230.04</v>
      </c>
      <c r="M1423" s="12">
        <f>Sales_Fact[[#This Row],[Quantity New*Unit Price]]-Sales_Fact[[#This Row],[Total_Amount]]</f>
        <v>245.30439999999999</v>
      </c>
      <c r="N1423" s="12">
        <f>Sales_Fact[[#This Row],[Actual Discount]]/Sales_Fact[[#This Row],[Quantity New*Unit Price]]</f>
        <v>0.11</v>
      </c>
    </row>
    <row r="1424" spans="1:14" x14ac:dyDescent="0.3">
      <c r="A1424" t="s">
        <v>3248</v>
      </c>
      <c r="B1424" s="1">
        <v>45807</v>
      </c>
      <c r="C1424" t="s">
        <v>1238</v>
      </c>
      <c r="D1424" t="s">
        <v>1728</v>
      </c>
      <c r="E1424" t="s">
        <v>1757</v>
      </c>
      <c r="F1424">
        <v>2</v>
      </c>
      <c r="G1424" s="4">
        <f>IF(ISBLANK(Sales_Fact[[#This Row],[Quantity]]),AVERAGEIF(E:E,Sales_Fact[[#This Row],[Store_ID]],F:F),Sales_Fact[[#This Row],[Quantity]])</f>
        <v>2</v>
      </c>
      <c r="H1424">
        <v>410</v>
      </c>
      <c r="I1424">
        <v>0.13</v>
      </c>
      <c r="J1424" t="s">
        <v>1829</v>
      </c>
      <c r="K1424" s="10">
        <v>713.4</v>
      </c>
      <c r="L1424" s="12">
        <f>Sales_Fact[[#This Row],[Quantity New]]*Sales_Fact[[#This Row],[Unit_Price]]</f>
        <v>820</v>
      </c>
      <c r="M1424" s="12">
        <f>Sales_Fact[[#This Row],[Quantity New*Unit Price]]-Sales_Fact[[#This Row],[Total_Amount]]</f>
        <v>106.60000000000002</v>
      </c>
      <c r="N1424" s="12">
        <f>Sales_Fact[[#This Row],[Actual Discount]]/Sales_Fact[[#This Row],[Quantity New*Unit Price]]</f>
        <v>0.13000000000000003</v>
      </c>
    </row>
    <row r="1425" spans="1:14" x14ac:dyDescent="0.3">
      <c r="A1425" t="s">
        <v>3249</v>
      </c>
      <c r="B1425" s="1">
        <v>45473</v>
      </c>
      <c r="C1425" t="s">
        <v>966</v>
      </c>
      <c r="D1425" t="s">
        <v>1714</v>
      </c>
      <c r="E1425" t="s">
        <v>1773</v>
      </c>
      <c r="F1425">
        <v>2</v>
      </c>
      <c r="G1425" s="4">
        <f>IF(ISBLANK(Sales_Fact[[#This Row],[Quantity]]),AVERAGEIF(E:E,Sales_Fact[[#This Row],[Store_ID]],F:F),Sales_Fact[[#This Row],[Quantity]])</f>
        <v>2</v>
      </c>
      <c r="H1425">
        <v>879.93</v>
      </c>
      <c r="I1425">
        <v>0.28999999999999998</v>
      </c>
      <c r="J1425" t="s">
        <v>1829</v>
      </c>
      <c r="K1425" s="10">
        <v>1249.5006000000001</v>
      </c>
      <c r="L1425" s="12">
        <f>Sales_Fact[[#This Row],[Quantity New]]*Sales_Fact[[#This Row],[Unit_Price]]</f>
        <v>1759.86</v>
      </c>
      <c r="M1425" s="12">
        <f>Sales_Fact[[#This Row],[Quantity New*Unit Price]]-Sales_Fact[[#This Row],[Total_Amount]]</f>
        <v>510.35939999999982</v>
      </c>
      <c r="N1425" s="12">
        <f>Sales_Fact[[#This Row],[Actual Discount]]/Sales_Fact[[#This Row],[Quantity New*Unit Price]]</f>
        <v>0.28999999999999992</v>
      </c>
    </row>
    <row r="1426" spans="1:14" x14ac:dyDescent="0.3">
      <c r="A1426" t="s">
        <v>3250</v>
      </c>
      <c r="B1426" s="1">
        <v>45664</v>
      </c>
      <c r="C1426" t="s">
        <v>40</v>
      </c>
      <c r="D1426" t="s">
        <v>1574</v>
      </c>
      <c r="E1426" t="s">
        <v>1810</v>
      </c>
      <c r="F1426">
        <v>1</v>
      </c>
      <c r="G1426" s="4">
        <f>IF(ISBLANK(Sales_Fact[[#This Row],[Quantity]]),AVERAGEIF(E:E,Sales_Fact[[#This Row],[Store_ID]],F:F),Sales_Fact[[#This Row],[Quantity]])</f>
        <v>1</v>
      </c>
      <c r="H1426">
        <v>350.58</v>
      </c>
      <c r="I1426">
        <v>0.03</v>
      </c>
      <c r="J1426" t="s">
        <v>1829</v>
      </c>
      <c r="K1426" s="10">
        <v>340.06259999999997</v>
      </c>
      <c r="L1426" s="12">
        <f>Sales_Fact[[#This Row],[Quantity New]]*Sales_Fact[[#This Row],[Unit_Price]]</f>
        <v>350.58</v>
      </c>
      <c r="M1426" s="12">
        <f>Sales_Fact[[#This Row],[Quantity New*Unit Price]]-Sales_Fact[[#This Row],[Total_Amount]]</f>
        <v>10.517400000000009</v>
      </c>
      <c r="N1426" s="12">
        <f>Sales_Fact[[#This Row],[Actual Discount]]/Sales_Fact[[#This Row],[Quantity New*Unit Price]]</f>
        <v>3.0000000000000027E-2</v>
      </c>
    </row>
    <row r="1427" spans="1:14" x14ac:dyDescent="0.3">
      <c r="A1427" t="s">
        <v>3251</v>
      </c>
      <c r="B1427" s="1">
        <v>45633</v>
      </c>
      <c r="C1427" t="s">
        <v>1098</v>
      </c>
      <c r="D1427" t="s">
        <v>1664</v>
      </c>
      <c r="E1427" t="s">
        <v>1766</v>
      </c>
      <c r="F1427">
        <v>4</v>
      </c>
      <c r="G1427" s="4">
        <f>IF(ISBLANK(Sales_Fact[[#This Row],[Quantity]]),AVERAGEIF(E:E,Sales_Fact[[#This Row],[Store_ID]],F:F),Sales_Fact[[#This Row],[Quantity]])</f>
        <v>4</v>
      </c>
      <c r="H1427">
        <v>348.58</v>
      </c>
      <c r="I1427">
        <v>0.16</v>
      </c>
      <c r="J1427" t="s">
        <v>1824</v>
      </c>
      <c r="K1427" s="10">
        <v>1171.2288000000001</v>
      </c>
      <c r="L1427" s="12">
        <f>Sales_Fact[[#This Row],[Quantity New]]*Sales_Fact[[#This Row],[Unit_Price]]</f>
        <v>1394.32</v>
      </c>
      <c r="M1427" s="12">
        <f>Sales_Fact[[#This Row],[Quantity New*Unit Price]]-Sales_Fact[[#This Row],[Total_Amount]]</f>
        <v>223.09119999999984</v>
      </c>
      <c r="N1427" s="12">
        <f>Sales_Fact[[#This Row],[Actual Discount]]/Sales_Fact[[#This Row],[Quantity New*Unit Price]]</f>
        <v>0.15999999999999989</v>
      </c>
    </row>
    <row r="1428" spans="1:14" x14ac:dyDescent="0.3">
      <c r="A1428" t="s">
        <v>3252</v>
      </c>
      <c r="B1428" s="1">
        <v>45548</v>
      </c>
      <c r="C1428" t="s">
        <v>1417</v>
      </c>
      <c r="D1428" t="s">
        <v>1598</v>
      </c>
      <c r="E1428" t="s">
        <v>1766</v>
      </c>
      <c r="F1428">
        <v>3</v>
      </c>
      <c r="G1428" s="4">
        <f>IF(ISBLANK(Sales_Fact[[#This Row],[Quantity]]),AVERAGEIF(E:E,Sales_Fact[[#This Row],[Store_ID]],F:F),Sales_Fact[[#This Row],[Quantity]])</f>
        <v>3</v>
      </c>
      <c r="H1428">
        <v>247.66</v>
      </c>
      <c r="I1428">
        <v>0.02</v>
      </c>
      <c r="J1428" t="s">
        <v>1829</v>
      </c>
      <c r="K1428" s="10">
        <v>728.12040000000002</v>
      </c>
      <c r="L1428" s="12">
        <f>Sales_Fact[[#This Row],[Quantity New]]*Sales_Fact[[#This Row],[Unit_Price]]</f>
        <v>742.98</v>
      </c>
      <c r="M1428" s="12">
        <f>Sales_Fact[[#This Row],[Quantity New*Unit Price]]-Sales_Fact[[#This Row],[Total_Amount]]</f>
        <v>14.8596</v>
      </c>
      <c r="N1428" s="12">
        <f>Sales_Fact[[#This Row],[Actual Discount]]/Sales_Fact[[#This Row],[Quantity New*Unit Price]]</f>
        <v>0.02</v>
      </c>
    </row>
    <row r="1429" spans="1:14" x14ac:dyDescent="0.3">
      <c r="A1429" t="s">
        <v>3253</v>
      </c>
      <c r="B1429" s="1">
        <v>45244</v>
      </c>
      <c r="C1429" t="s">
        <v>1211</v>
      </c>
      <c r="D1429" t="s">
        <v>1626</v>
      </c>
      <c r="E1429" t="s">
        <v>1801</v>
      </c>
      <c r="F1429">
        <v>3</v>
      </c>
      <c r="G1429" s="4">
        <f>IF(ISBLANK(Sales_Fact[[#This Row],[Quantity]]),AVERAGEIF(E:E,Sales_Fact[[#This Row],[Store_ID]],F:F),Sales_Fact[[#This Row],[Quantity]])</f>
        <v>3</v>
      </c>
      <c r="H1429">
        <v>836.27</v>
      </c>
      <c r="I1429">
        <v>0.16</v>
      </c>
      <c r="J1429" t="s">
        <v>1824</v>
      </c>
      <c r="K1429" s="10">
        <v>2107.4004</v>
      </c>
      <c r="L1429" s="12">
        <f>Sales_Fact[[#This Row],[Quantity New]]*Sales_Fact[[#This Row],[Unit_Price]]</f>
        <v>2508.81</v>
      </c>
      <c r="M1429" s="12">
        <f>Sales_Fact[[#This Row],[Quantity New*Unit Price]]-Sales_Fact[[#This Row],[Total_Amount]]</f>
        <v>401.40959999999995</v>
      </c>
      <c r="N1429" s="12">
        <f>Sales_Fact[[#This Row],[Actual Discount]]/Sales_Fact[[#This Row],[Quantity New*Unit Price]]</f>
        <v>0.15999999999999998</v>
      </c>
    </row>
    <row r="1430" spans="1:14" x14ac:dyDescent="0.3">
      <c r="A1430" t="s">
        <v>3254</v>
      </c>
      <c r="B1430" s="1">
        <v>45753</v>
      </c>
      <c r="C1430" t="s">
        <v>640</v>
      </c>
      <c r="D1430" t="s">
        <v>1576</v>
      </c>
      <c r="E1430" t="s">
        <v>1789</v>
      </c>
      <c r="F1430">
        <v>3</v>
      </c>
      <c r="G1430" s="4">
        <f>IF(ISBLANK(Sales_Fact[[#This Row],[Quantity]]),AVERAGEIF(E:E,Sales_Fact[[#This Row],[Store_ID]],F:F),Sales_Fact[[#This Row],[Quantity]])</f>
        <v>3</v>
      </c>
      <c r="H1430">
        <v>696.74</v>
      </c>
      <c r="I1430">
        <v>0.13</v>
      </c>
      <c r="J1430" t="s">
        <v>1829</v>
      </c>
      <c r="K1430" s="10">
        <v>1818.4914000000001</v>
      </c>
      <c r="L1430" s="12">
        <f>Sales_Fact[[#This Row],[Quantity New]]*Sales_Fact[[#This Row],[Unit_Price]]</f>
        <v>2090.2200000000003</v>
      </c>
      <c r="M1430" s="12">
        <f>Sales_Fact[[#This Row],[Quantity New*Unit Price]]-Sales_Fact[[#This Row],[Total_Amount]]</f>
        <v>271.72860000000014</v>
      </c>
      <c r="N1430" s="12">
        <f>Sales_Fact[[#This Row],[Actual Discount]]/Sales_Fact[[#This Row],[Quantity New*Unit Price]]</f>
        <v>0.13000000000000006</v>
      </c>
    </row>
    <row r="1431" spans="1:14" x14ac:dyDescent="0.3">
      <c r="A1431" t="s">
        <v>3255</v>
      </c>
      <c r="B1431" s="1">
        <v>45804</v>
      </c>
      <c r="C1431" t="s">
        <v>785</v>
      </c>
      <c r="D1431" t="s">
        <v>1736</v>
      </c>
      <c r="E1431" t="s">
        <v>1797</v>
      </c>
      <c r="F1431">
        <v>2</v>
      </c>
      <c r="G1431" s="4">
        <f>IF(ISBLANK(Sales_Fact[[#This Row],[Quantity]]),AVERAGEIF(E:E,Sales_Fact[[#This Row],[Store_ID]],F:F),Sales_Fact[[#This Row],[Quantity]])</f>
        <v>2</v>
      </c>
      <c r="H1431">
        <v>822.59</v>
      </c>
      <c r="I1431">
        <v>0.22</v>
      </c>
      <c r="J1431" t="s">
        <v>1826</v>
      </c>
      <c r="K1431" s="10">
        <v>1283.2403999999999</v>
      </c>
      <c r="L1431" s="12">
        <f>Sales_Fact[[#This Row],[Quantity New]]*Sales_Fact[[#This Row],[Unit_Price]]</f>
        <v>1645.18</v>
      </c>
      <c r="M1431" s="12">
        <f>Sales_Fact[[#This Row],[Quantity New*Unit Price]]-Sales_Fact[[#This Row],[Total_Amount]]</f>
        <v>361.93960000000015</v>
      </c>
      <c r="N1431" s="12">
        <f>Sales_Fact[[#This Row],[Actual Discount]]/Sales_Fact[[#This Row],[Quantity New*Unit Price]]</f>
        <v>0.22000000000000008</v>
      </c>
    </row>
    <row r="1432" spans="1:14" x14ac:dyDescent="0.3">
      <c r="A1432" t="s">
        <v>3256</v>
      </c>
      <c r="B1432" s="1">
        <v>45263</v>
      </c>
      <c r="C1432" t="s">
        <v>719</v>
      </c>
      <c r="D1432" t="s">
        <v>1706</v>
      </c>
      <c r="E1432" t="s">
        <v>1761</v>
      </c>
      <c r="F1432">
        <v>1</v>
      </c>
      <c r="G1432" s="4">
        <f>IF(ISBLANK(Sales_Fact[[#This Row],[Quantity]]),AVERAGEIF(E:E,Sales_Fact[[#This Row],[Store_ID]],F:F),Sales_Fact[[#This Row],[Quantity]])</f>
        <v>1</v>
      </c>
      <c r="H1432">
        <v>462.23</v>
      </c>
      <c r="I1432">
        <v>0.3</v>
      </c>
      <c r="J1432" t="s">
        <v>1826</v>
      </c>
      <c r="K1432" s="10">
        <v>323.56099999999998</v>
      </c>
      <c r="L1432" s="12">
        <f>Sales_Fact[[#This Row],[Quantity New]]*Sales_Fact[[#This Row],[Unit_Price]]</f>
        <v>462.23</v>
      </c>
      <c r="M1432" s="12">
        <f>Sales_Fact[[#This Row],[Quantity New*Unit Price]]-Sales_Fact[[#This Row],[Total_Amount]]</f>
        <v>138.66900000000004</v>
      </c>
      <c r="N1432" s="12">
        <f>Sales_Fact[[#This Row],[Actual Discount]]/Sales_Fact[[#This Row],[Quantity New*Unit Price]]</f>
        <v>0.3000000000000001</v>
      </c>
    </row>
    <row r="1433" spans="1:14" x14ac:dyDescent="0.3">
      <c r="A1433" t="s">
        <v>3257</v>
      </c>
      <c r="B1433" s="1">
        <v>45906</v>
      </c>
      <c r="C1433" t="s">
        <v>1383</v>
      </c>
      <c r="D1433" t="s">
        <v>1632</v>
      </c>
      <c r="E1433" t="s">
        <v>1807</v>
      </c>
      <c r="F1433">
        <v>1</v>
      </c>
      <c r="G1433" s="4">
        <f>IF(ISBLANK(Sales_Fact[[#This Row],[Quantity]]),AVERAGEIF(E:E,Sales_Fact[[#This Row],[Store_ID]],F:F),Sales_Fact[[#This Row],[Quantity]])</f>
        <v>1</v>
      </c>
      <c r="H1433">
        <v>361.09</v>
      </c>
      <c r="I1433">
        <v>0.06</v>
      </c>
      <c r="J1433" t="s">
        <v>1826</v>
      </c>
      <c r="K1433" s="10">
        <v>339.42459999999988</v>
      </c>
      <c r="L1433" s="12">
        <f>Sales_Fact[[#This Row],[Quantity New]]*Sales_Fact[[#This Row],[Unit_Price]]</f>
        <v>361.09</v>
      </c>
      <c r="M1433" s="12">
        <f>Sales_Fact[[#This Row],[Quantity New*Unit Price]]-Sales_Fact[[#This Row],[Total_Amount]]</f>
        <v>21.665400000000091</v>
      </c>
      <c r="N1433" s="12">
        <f>Sales_Fact[[#This Row],[Actual Discount]]/Sales_Fact[[#This Row],[Quantity New*Unit Price]]</f>
        <v>6.0000000000000255E-2</v>
      </c>
    </row>
    <row r="1434" spans="1:14" x14ac:dyDescent="0.3">
      <c r="A1434" t="s">
        <v>3258</v>
      </c>
      <c r="B1434" s="1">
        <v>45243</v>
      </c>
      <c r="C1434" t="s">
        <v>1196</v>
      </c>
      <c r="D1434" t="s">
        <v>1694</v>
      </c>
      <c r="E1434" t="s">
        <v>1813</v>
      </c>
      <c r="F1434">
        <v>3</v>
      </c>
      <c r="G1434" s="4">
        <f>IF(ISBLANK(Sales_Fact[[#This Row],[Quantity]]),AVERAGEIF(E:E,Sales_Fact[[#This Row],[Store_ID]],F:F),Sales_Fact[[#This Row],[Quantity]])</f>
        <v>3</v>
      </c>
      <c r="H1434">
        <v>59.37</v>
      </c>
      <c r="I1434">
        <v>0.03</v>
      </c>
      <c r="J1434" t="s">
        <v>1826</v>
      </c>
      <c r="K1434" s="10">
        <v>172.76669999999999</v>
      </c>
      <c r="L1434" s="12">
        <f>Sales_Fact[[#This Row],[Quantity New]]*Sales_Fact[[#This Row],[Unit_Price]]</f>
        <v>178.10999999999999</v>
      </c>
      <c r="M1434" s="12">
        <f>Sales_Fact[[#This Row],[Quantity New*Unit Price]]-Sales_Fact[[#This Row],[Total_Amount]]</f>
        <v>5.3432999999999993</v>
      </c>
      <c r="N1434" s="12">
        <f>Sales_Fact[[#This Row],[Actual Discount]]/Sales_Fact[[#This Row],[Quantity New*Unit Price]]</f>
        <v>0.03</v>
      </c>
    </row>
    <row r="1435" spans="1:14" x14ac:dyDescent="0.3">
      <c r="A1435" t="s">
        <v>3259</v>
      </c>
      <c r="B1435" s="1">
        <v>45686</v>
      </c>
      <c r="C1435" t="s">
        <v>144</v>
      </c>
      <c r="D1435" t="s">
        <v>1628</v>
      </c>
      <c r="E1435" t="s">
        <v>1757</v>
      </c>
      <c r="F1435">
        <v>3</v>
      </c>
      <c r="G1435" s="4">
        <f>IF(ISBLANK(Sales_Fact[[#This Row],[Quantity]]),AVERAGEIF(E:E,Sales_Fact[[#This Row],[Store_ID]],F:F),Sales_Fact[[#This Row],[Quantity]])</f>
        <v>3</v>
      </c>
      <c r="H1435">
        <v>765.21</v>
      </c>
      <c r="I1435">
        <v>0.14000000000000001</v>
      </c>
      <c r="J1435" t="s">
        <v>1829</v>
      </c>
      <c r="K1435" s="10">
        <v>1974.2418</v>
      </c>
      <c r="L1435" s="12">
        <f>Sales_Fact[[#This Row],[Quantity New]]*Sales_Fact[[#This Row],[Unit_Price]]</f>
        <v>2295.63</v>
      </c>
      <c r="M1435" s="12">
        <f>Sales_Fact[[#This Row],[Quantity New*Unit Price]]-Sales_Fact[[#This Row],[Total_Amount]]</f>
        <v>321.3882000000001</v>
      </c>
      <c r="N1435" s="12">
        <f>Sales_Fact[[#This Row],[Actual Discount]]/Sales_Fact[[#This Row],[Quantity New*Unit Price]]</f>
        <v>0.14000000000000004</v>
      </c>
    </row>
    <row r="1436" spans="1:14" x14ac:dyDescent="0.3">
      <c r="A1436" t="s">
        <v>3260</v>
      </c>
      <c r="B1436" s="1">
        <v>45472</v>
      </c>
      <c r="C1436" t="s">
        <v>779</v>
      </c>
      <c r="D1436" t="s">
        <v>1612</v>
      </c>
      <c r="E1436" t="s">
        <v>1794</v>
      </c>
      <c r="F1436">
        <v>4</v>
      </c>
      <c r="G1436" s="4">
        <f>IF(ISBLANK(Sales_Fact[[#This Row],[Quantity]]),AVERAGEIF(E:E,Sales_Fact[[#This Row],[Store_ID]],F:F),Sales_Fact[[#This Row],[Quantity]])</f>
        <v>4</v>
      </c>
      <c r="H1436">
        <v>303.56</v>
      </c>
      <c r="I1436">
        <v>0.2</v>
      </c>
      <c r="J1436" t="s">
        <v>1829</v>
      </c>
      <c r="K1436" s="10">
        <v>971.39200000000005</v>
      </c>
      <c r="L1436" s="12">
        <f>Sales_Fact[[#This Row],[Quantity New]]*Sales_Fact[[#This Row],[Unit_Price]]</f>
        <v>1214.24</v>
      </c>
      <c r="M1436" s="12">
        <f>Sales_Fact[[#This Row],[Quantity New*Unit Price]]-Sales_Fact[[#This Row],[Total_Amount]]</f>
        <v>242.84799999999996</v>
      </c>
      <c r="N1436" s="12">
        <f>Sales_Fact[[#This Row],[Actual Discount]]/Sales_Fact[[#This Row],[Quantity New*Unit Price]]</f>
        <v>0.19999999999999996</v>
      </c>
    </row>
    <row r="1437" spans="1:14" x14ac:dyDescent="0.3">
      <c r="A1437" t="s">
        <v>3261</v>
      </c>
      <c r="B1437" s="1">
        <v>45779</v>
      </c>
      <c r="C1437" t="s">
        <v>1371</v>
      </c>
      <c r="D1437" t="s">
        <v>1602</v>
      </c>
      <c r="E1437" t="s">
        <v>1752</v>
      </c>
      <c r="F1437">
        <v>1</v>
      </c>
      <c r="G1437" s="4">
        <f>IF(ISBLANK(Sales_Fact[[#This Row],[Quantity]]),AVERAGEIF(E:E,Sales_Fact[[#This Row],[Store_ID]],F:F),Sales_Fact[[#This Row],[Quantity]])</f>
        <v>1</v>
      </c>
      <c r="H1437">
        <v>640.92999999999995</v>
      </c>
      <c r="I1437">
        <v>0.19</v>
      </c>
      <c r="J1437" t="s">
        <v>1826</v>
      </c>
      <c r="K1437" s="10">
        <v>519.15329999999994</v>
      </c>
      <c r="L1437" s="12">
        <f>Sales_Fact[[#This Row],[Quantity New]]*Sales_Fact[[#This Row],[Unit_Price]]</f>
        <v>640.92999999999995</v>
      </c>
      <c r="M1437" s="12">
        <f>Sales_Fact[[#This Row],[Quantity New*Unit Price]]-Sales_Fact[[#This Row],[Total_Amount]]</f>
        <v>121.77670000000001</v>
      </c>
      <c r="N1437" s="12">
        <f>Sales_Fact[[#This Row],[Actual Discount]]/Sales_Fact[[#This Row],[Quantity New*Unit Price]]</f>
        <v>0.19000000000000003</v>
      </c>
    </row>
    <row r="1438" spans="1:14" x14ac:dyDescent="0.3">
      <c r="A1438" t="s">
        <v>3262</v>
      </c>
      <c r="B1438" s="1">
        <v>45830</v>
      </c>
      <c r="C1438" t="s">
        <v>576</v>
      </c>
      <c r="D1438" t="s">
        <v>1720</v>
      </c>
      <c r="E1438" t="s">
        <v>1789</v>
      </c>
      <c r="F1438">
        <v>2</v>
      </c>
      <c r="G1438" s="4">
        <f>IF(ISBLANK(Sales_Fact[[#This Row],[Quantity]]),AVERAGEIF(E:E,Sales_Fact[[#This Row],[Store_ID]],F:F),Sales_Fact[[#This Row],[Quantity]])</f>
        <v>2</v>
      </c>
      <c r="H1438">
        <v>611.25</v>
      </c>
      <c r="I1438">
        <v>0.22</v>
      </c>
      <c r="J1438" t="s">
        <v>1824</v>
      </c>
      <c r="K1438" s="10">
        <v>953.55000000000007</v>
      </c>
      <c r="L1438" s="12">
        <f>Sales_Fact[[#This Row],[Quantity New]]*Sales_Fact[[#This Row],[Unit_Price]]</f>
        <v>1222.5</v>
      </c>
      <c r="M1438" s="12">
        <f>Sales_Fact[[#This Row],[Quantity New*Unit Price]]-Sales_Fact[[#This Row],[Total_Amount]]</f>
        <v>268.94999999999993</v>
      </c>
      <c r="N1438" s="12">
        <f>Sales_Fact[[#This Row],[Actual Discount]]/Sales_Fact[[#This Row],[Quantity New*Unit Price]]</f>
        <v>0.21999999999999995</v>
      </c>
    </row>
    <row r="1439" spans="1:14" x14ac:dyDescent="0.3">
      <c r="A1439" t="s">
        <v>3263</v>
      </c>
      <c r="B1439" s="1">
        <v>45756</v>
      </c>
      <c r="C1439" t="s">
        <v>1422</v>
      </c>
      <c r="D1439" t="s">
        <v>1680</v>
      </c>
      <c r="E1439" t="s">
        <v>1757</v>
      </c>
      <c r="F1439">
        <v>1</v>
      </c>
      <c r="G1439" s="4">
        <f>IF(ISBLANK(Sales_Fact[[#This Row],[Quantity]]),AVERAGEIF(E:E,Sales_Fact[[#This Row],[Store_ID]],F:F),Sales_Fact[[#This Row],[Quantity]])</f>
        <v>1</v>
      </c>
      <c r="H1439">
        <v>209.93</v>
      </c>
      <c r="I1439">
        <v>0.21</v>
      </c>
      <c r="J1439" t="s">
        <v>1824</v>
      </c>
      <c r="K1439" s="10">
        <v>165.84469999999999</v>
      </c>
      <c r="L1439" s="12">
        <f>Sales_Fact[[#This Row],[Quantity New]]*Sales_Fact[[#This Row],[Unit_Price]]</f>
        <v>209.93</v>
      </c>
      <c r="M1439" s="12">
        <f>Sales_Fact[[#This Row],[Quantity New*Unit Price]]-Sales_Fact[[#This Row],[Total_Amount]]</f>
        <v>44.085300000000018</v>
      </c>
      <c r="N1439" s="12">
        <f>Sales_Fact[[#This Row],[Actual Discount]]/Sales_Fact[[#This Row],[Quantity New*Unit Price]]</f>
        <v>0.21000000000000008</v>
      </c>
    </row>
    <row r="1440" spans="1:14" x14ac:dyDescent="0.3">
      <c r="A1440" t="s">
        <v>3264</v>
      </c>
      <c r="B1440" s="1">
        <v>45847</v>
      </c>
      <c r="C1440" t="s">
        <v>387</v>
      </c>
      <c r="D1440" t="s">
        <v>1746</v>
      </c>
      <c r="E1440" t="s">
        <v>1789</v>
      </c>
      <c r="F1440">
        <v>3</v>
      </c>
      <c r="G1440" s="4">
        <f>IF(ISBLANK(Sales_Fact[[#This Row],[Quantity]]),AVERAGEIF(E:E,Sales_Fact[[#This Row],[Store_ID]],F:F),Sales_Fact[[#This Row],[Quantity]])</f>
        <v>3</v>
      </c>
      <c r="H1440">
        <v>130.38999999999999</v>
      </c>
      <c r="I1440">
        <v>0.24</v>
      </c>
      <c r="J1440" t="s">
        <v>1826</v>
      </c>
      <c r="K1440" s="10">
        <v>297.28919999999999</v>
      </c>
      <c r="L1440" s="12">
        <f>Sales_Fact[[#This Row],[Quantity New]]*Sales_Fact[[#This Row],[Unit_Price]]</f>
        <v>391.16999999999996</v>
      </c>
      <c r="M1440" s="12">
        <f>Sales_Fact[[#This Row],[Quantity New*Unit Price]]-Sales_Fact[[#This Row],[Total_Amount]]</f>
        <v>93.880799999999965</v>
      </c>
      <c r="N1440" s="12">
        <f>Sales_Fact[[#This Row],[Actual Discount]]/Sales_Fact[[#This Row],[Quantity New*Unit Price]]</f>
        <v>0.23999999999999994</v>
      </c>
    </row>
    <row r="1441" spans="1:14" x14ac:dyDescent="0.3">
      <c r="A1441" t="s">
        <v>3265</v>
      </c>
      <c r="B1441" s="1">
        <v>45322</v>
      </c>
      <c r="C1441" t="s">
        <v>923</v>
      </c>
      <c r="D1441" t="s">
        <v>1734</v>
      </c>
      <c r="E1441" t="s">
        <v>1779</v>
      </c>
      <c r="F1441">
        <v>2</v>
      </c>
      <c r="G1441" s="4">
        <f>IF(ISBLANK(Sales_Fact[[#This Row],[Quantity]]),AVERAGEIF(E:E,Sales_Fact[[#This Row],[Store_ID]],F:F),Sales_Fact[[#This Row],[Quantity]])</f>
        <v>2</v>
      </c>
      <c r="H1441">
        <v>846.18</v>
      </c>
      <c r="I1441">
        <v>0.1</v>
      </c>
      <c r="J1441" t="s">
        <v>1829</v>
      </c>
      <c r="K1441" s="10">
        <v>1523.124</v>
      </c>
      <c r="L1441" s="12">
        <f>Sales_Fact[[#This Row],[Quantity New]]*Sales_Fact[[#This Row],[Unit_Price]]</f>
        <v>1692.36</v>
      </c>
      <c r="M1441" s="12">
        <f>Sales_Fact[[#This Row],[Quantity New*Unit Price]]-Sales_Fact[[#This Row],[Total_Amount]]</f>
        <v>169.23599999999988</v>
      </c>
      <c r="N1441" s="12">
        <f>Sales_Fact[[#This Row],[Actual Discount]]/Sales_Fact[[#This Row],[Quantity New*Unit Price]]</f>
        <v>9.9999999999999936E-2</v>
      </c>
    </row>
    <row r="1442" spans="1:14" x14ac:dyDescent="0.3">
      <c r="A1442" t="s">
        <v>3266</v>
      </c>
      <c r="B1442" s="1">
        <v>45829</v>
      </c>
      <c r="C1442" t="s">
        <v>1109</v>
      </c>
      <c r="D1442" t="s">
        <v>1688</v>
      </c>
      <c r="E1442" t="s">
        <v>1799</v>
      </c>
      <c r="F1442">
        <v>2</v>
      </c>
      <c r="G1442" s="4">
        <f>IF(ISBLANK(Sales_Fact[[#This Row],[Quantity]]),AVERAGEIF(E:E,Sales_Fact[[#This Row],[Store_ID]],F:F),Sales_Fact[[#This Row],[Quantity]])</f>
        <v>2</v>
      </c>
      <c r="H1442">
        <v>424.53</v>
      </c>
      <c r="I1442">
        <v>0.14000000000000001</v>
      </c>
      <c r="J1442" t="s">
        <v>1829</v>
      </c>
      <c r="K1442" s="10">
        <v>730.19159999999999</v>
      </c>
      <c r="L1442" s="12">
        <f>Sales_Fact[[#This Row],[Quantity New]]*Sales_Fact[[#This Row],[Unit_Price]]</f>
        <v>849.06</v>
      </c>
      <c r="M1442" s="12">
        <f>Sales_Fact[[#This Row],[Quantity New*Unit Price]]-Sales_Fact[[#This Row],[Total_Amount]]</f>
        <v>118.86839999999995</v>
      </c>
      <c r="N1442" s="12">
        <f>Sales_Fact[[#This Row],[Actual Discount]]/Sales_Fact[[#This Row],[Quantity New*Unit Price]]</f>
        <v>0.13999999999999996</v>
      </c>
    </row>
    <row r="1443" spans="1:14" x14ac:dyDescent="0.3">
      <c r="A1443" t="s">
        <v>3267</v>
      </c>
      <c r="B1443" s="1">
        <v>45539</v>
      </c>
      <c r="C1443" t="s">
        <v>824</v>
      </c>
      <c r="D1443" t="s">
        <v>1724</v>
      </c>
      <c r="E1443" t="s">
        <v>1799</v>
      </c>
      <c r="F1443">
        <v>4</v>
      </c>
      <c r="G1443" s="4">
        <f>IF(ISBLANK(Sales_Fact[[#This Row],[Quantity]]),AVERAGEIF(E:E,Sales_Fact[[#This Row],[Store_ID]],F:F),Sales_Fact[[#This Row],[Quantity]])</f>
        <v>4</v>
      </c>
      <c r="H1443">
        <v>450.42</v>
      </c>
      <c r="I1443">
        <v>0.08</v>
      </c>
      <c r="J1443" t="s">
        <v>1829</v>
      </c>
      <c r="K1443" s="10">
        <v>1657.5455999999999</v>
      </c>
      <c r="L1443" s="12">
        <f>Sales_Fact[[#This Row],[Quantity New]]*Sales_Fact[[#This Row],[Unit_Price]]</f>
        <v>1801.68</v>
      </c>
      <c r="M1443" s="12">
        <f>Sales_Fact[[#This Row],[Quantity New*Unit Price]]-Sales_Fact[[#This Row],[Total_Amount]]</f>
        <v>144.13440000000014</v>
      </c>
      <c r="N1443" s="12">
        <f>Sales_Fact[[#This Row],[Actual Discount]]/Sales_Fact[[#This Row],[Quantity New*Unit Price]]</f>
        <v>8.0000000000000071E-2</v>
      </c>
    </row>
    <row r="1444" spans="1:14" x14ac:dyDescent="0.3">
      <c r="A1444" t="s">
        <v>3268</v>
      </c>
      <c r="B1444" s="1">
        <v>45893</v>
      </c>
      <c r="C1444" t="s">
        <v>523</v>
      </c>
      <c r="D1444" t="s">
        <v>1600</v>
      </c>
      <c r="E1444" t="s">
        <v>1786</v>
      </c>
      <c r="F1444">
        <v>4</v>
      </c>
      <c r="G1444" s="4">
        <f>IF(ISBLANK(Sales_Fact[[#This Row],[Quantity]]),AVERAGEIF(E:E,Sales_Fact[[#This Row],[Store_ID]],F:F),Sales_Fact[[#This Row],[Quantity]])</f>
        <v>4</v>
      </c>
      <c r="H1444">
        <v>896.91</v>
      </c>
      <c r="I1444">
        <v>0.1</v>
      </c>
      <c r="J1444" t="s">
        <v>1824</v>
      </c>
      <c r="K1444" s="10">
        <v>3228.8760000000002</v>
      </c>
      <c r="L1444" s="12">
        <f>Sales_Fact[[#This Row],[Quantity New]]*Sales_Fact[[#This Row],[Unit_Price]]</f>
        <v>3587.64</v>
      </c>
      <c r="M1444" s="12">
        <f>Sales_Fact[[#This Row],[Quantity New*Unit Price]]-Sales_Fact[[#This Row],[Total_Amount]]</f>
        <v>358.76399999999967</v>
      </c>
      <c r="N1444" s="12">
        <f>Sales_Fact[[#This Row],[Actual Discount]]/Sales_Fact[[#This Row],[Quantity New*Unit Price]]</f>
        <v>9.9999999999999908E-2</v>
      </c>
    </row>
    <row r="1445" spans="1:14" x14ac:dyDescent="0.3">
      <c r="A1445" t="s">
        <v>3269</v>
      </c>
      <c r="B1445" s="1">
        <v>45814</v>
      </c>
      <c r="C1445" t="s">
        <v>1492</v>
      </c>
      <c r="D1445" t="s">
        <v>1742</v>
      </c>
      <c r="E1445" t="s">
        <v>1789</v>
      </c>
      <c r="F1445">
        <v>3</v>
      </c>
      <c r="G1445" s="4">
        <f>IF(ISBLANK(Sales_Fact[[#This Row],[Quantity]]),AVERAGEIF(E:E,Sales_Fact[[#This Row],[Store_ID]],F:F),Sales_Fact[[#This Row],[Quantity]])</f>
        <v>3</v>
      </c>
      <c r="H1445">
        <v>679.38</v>
      </c>
      <c r="I1445">
        <v>0.3</v>
      </c>
      <c r="J1445" t="s">
        <v>1829</v>
      </c>
      <c r="K1445" s="10">
        <v>1426.6980000000001</v>
      </c>
      <c r="L1445" s="12">
        <f>Sales_Fact[[#This Row],[Quantity New]]*Sales_Fact[[#This Row],[Unit_Price]]</f>
        <v>2038.1399999999999</v>
      </c>
      <c r="M1445" s="12">
        <f>Sales_Fact[[#This Row],[Quantity New*Unit Price]]-Sales_Fact[[#This Row],[Total_Amount]]</f>
        <v>611.44199999999978</v>
      </c>
      <c r="N1445" s="12">
        <f>Sales_Fact[[#This Row],[Actual Discount]]/Sales_Fact[[#This Row],[Quantity New*Unit Price]]</f>
        <v>0.29999999999999993</v>
      </c>
    </row>
    <row r="1446" spans="1:14" x14ac:dyDescent="0.3">
      <c r="A1446" t="s">
        <v>3270</v>
      </c>
      <c r="B1446" s="1">
        <v>45571</v>
      </c>
      <c r="C1446" t="s">
        <v>75</v>
      </c>
      <c r="D1446" t="s">
        <v>1708</v>
      </c>
      <c r="E1446" t="s">
        <v>1804</v>
      </c>
      <c r="F1446">
        <v>3</v>
      </c>
      <c r="G1446" s="4">
        <f>IF(ISBLANK(Sales_Fact[[#This Row],[Quantity]]),AVERAGEIF(E:E,Sales_Fact[[#This Row],[Store_ID]],F:F),Sales_Fact[[#This Row],[Quantity]])</f>
        <v>3</v>
      </c>
      <c r="H1446">
        <v>483.63</v>
      </c>
      <c r="I1446">
        <v>0</v>
      </c>
      <c r="J1446" t="s">
        <v>1824</v>
      </c>
      <c r="K1446" s="10">
        <v>1450.89</v>
      </c>
      <c r="L1446" s="12">
        <f>Sales_Fact[[#This Row],[Quantity New]]*Sales_Fact[[#This Row],[Unit_Price]]</f>
        <v>1450.8899999999999</v>
      </c>
      <c r="M1446" s="12">
        <f>Sales_Fact[[#This Row],[Quantity New*Unit Price]]-Sales_Fact[[#This Row],[Total_Amount]]</f>
        <v>0</v>
      </c>
      <c r="N1446" s="12">
        <f>Sales_Fact[[#This Row],[Actual Discount]]/Sales_Fact[[#This Row],[Quantity New*Unit Price]]</f>
        <v>0</v>
      </c>
    </row>
    <row r="1447" spans="1:14" x14ac:dyDescent="0.3">
      <c r="A1447" t="s">
        <v>3271</v>
      </c>
      <c r="B1447" s="1">
        <v>45542</v>
      </c>
      <c r="C1447" t="s">
        <v>124</v>
      </c>
      <c r="D1447" t="s">
        <v>1626</v>
      </c>
      <c r="E1447" t="s">
        <v>1752</v>
      </c>
      <c r="F1447">
        <v>3</v>
      </c>
      <c r="G1447" s="4">
        <f>IF(ISBLANK(Sales_Fact[[#This Row],[Quantity]]),AVERAGEIF(E:E,Sales_Fact[[#This Row],[Store_ID]],F:F),Sales_Fact[[#This Row],[Quantity]])</f>
        <v>3</v>
      </c>
      <c r="H1447">
        <v>158.27000000000001</v>
      </c>
      <c r="I1447">
        <v>0.24</v>
      </c>
      <c r="J1447" t="s">
        <v>1829</v>
      </c>
      <c r="K1447" s="10">
        <v>360.85559999999998</v>
      </c>
      <c r="L1447" s="12">
        <f>Sales_Fact[[#This Row],[Quantity New]]*Sales_Fact[[#This Row],[Unit_Price]]</f>
        <v>474.81000000000006</v>
      </c>
      <c r="M1447" s="12">
        <f>Sales_Fact[[#This Row],[Quantity New*Unit Price]]-Sales_Fact[[#This Row],[Total_Amount]]</f>
        <v>113.95440000000008</v>
      </c>
      <c r="N1447" s="12">
        <f>Sales_Fact[[#This Row],[Actual Discount]]/Sales_Fact[[#This Row],[Quantity New*Unit Price]]</f>
        <v>0.24000000000000013</v>
      </c>
    </row>
    <row r="1448" spans="1:14" x14ac:dyDescent="0.3">
      <c r="A1448" t="s">
        <v>3272</v>
      </c>
      <c r="B1448" s="1">
        <v>45758</v>
      </c>
      <c r="C1448" t="s">
        <v>402</v>
      </c>
      <c r="D1448" t="s">
        <v>1549</v>
      </c>
      <c r="E1448" t="s">
        <v>1801</v>
      </c>
      <c r="F1448">
        <v>4</v>
      </c>
      <c r="G1448" s="4">
        <f>IF(ISBLANK(Sales_Fact[[#This Row],[Quantity]]),AVERAGEIF(E:E,Sales_Fact[[#This Row],[Store_ID]],F:F),Sales_Fact[[#This Row],[Quantity]])</f>
        <v>4</v>
      </c>
      <c r="H1448">
        <v>601.5</v>
      </c>
      <c r="I1448">
        <v>0.18</v>
      </c>
      <c r="J1448" t="s">
        <v>1824</v>
      </c>
      <c r="K1448" s="10">
        <v>1972.92</v>
      </c>
      <c r="L1448" s="12">
        <f>Sales_Fact[[#This Row],[Quantity New]]*Sales_Fact[[#This Row],[Unit_Price]]</f>
        <v>2406</v>
      </c>
      <c r="M1448" s="12">
        <f>Sales_Fact[[#This Row],[Quantity New*Unit Price]]-Sales_Fact[[#This Row],[Total_Amount]]</f>
        <v>433.07999999999993</v>
      </c>
      <c r="N1448" s="12">
        <f>Sales_Fact[[#This Row],[Actual Discount]]/Sales_Fact[[#This Row],[Quantity New*Unit Price]]</f>
        <v>0.17999999999999997</v>
      </c>
    </row>
    <row r="1449" spans="1:14" x14ac:dyDescent="0.3">
      <c r="A1449" t="s">
        <v>3273</v>
      </c>
      <c r="B1449" s="1">
        <v>45709</v>
      </c>
      <c r="C1449" t="s">
        <v>255</v>
      </c>
      <c r="D1449" t="s">
        <v>1610</v>
      </c>
      <c r="E1449" t="s">
        <v>1810</v>
      </c>
      <c r="F1449">
        <v>2</v>
      </c>
      <c r="G1449" s="4">
        <f>IF(ISBLANK(Sales_Fact[[#This Row],[Quantity]]),AVERAGEIF(E:E,Sales_Fact[[#This Row],[Store_ID]],F:F),Sales_Fact[[#This Row],[Quantity]])</f>
        <v>2</v>
      </c>
      <c r="H1449">
        <v>46.39</v>
      </c>
      <c r="I1449">
        <v>7.0000000000000007E-2</v>
      </c>
      <c r="J1449" t="s">
        <v>1824</v>
      </c>
      <c r="K1449" s="10">
        <v>86.285399999999996</v>
      </c>
      <c r="L1449" s="12">
        <f>Sales_Fact[[#This Row],[Quantity New]]*Sales_Fact[[#This Row],[Unit_Price]]</f>
        <v>92.78</v>
      </c>
      <c r="M1449" s="12">
        <f>Sales_Fact[[#This Row],[Quantity New*Unit Price]]-Sales_Fact[[#This Row],[Total_Amount]]</f>
        <v>6.4946000000000055</v>
      </c>
      <c r="N1449" s="12">
        <f>Sales_Fact[[#This Row],[Actual Discount]]/Sales_Fact[[#This Row],[Quantity New*Unit Price]]</f>
        <v>7.0000000000000062E-2</v>
      </c>
    </row>
    <row r="1450" spans="1:14" x14ac:dyDescent="0.3">
      <c r="A1450" t="s">
        <v>3274</v>
      </c>
      <c r="B1450" s="1">
        <v>45587</v>
      </c>
      <c r="C1450" t="s">
        <v>414</v>
      </c>
      <c r="D1450" t="s">
        <v>1712</v>
      </c>
      <c r="E1450" t="s">
        <v>1782</v>
      </c>
      <c r="F1450">
        <v>4</v>
      </c>
      <c r="G1450" s="4">
        <f>IF(ISBLANK(Sales_Fact[[#This Row],[Quantity]]),AVERAGEIF(E:E,Sales_Fact[[#This Row],[Store_ID]],F:F),Sales_Fact[[#This Row],[Quantity]])</f>
        <v>4</v>
      </c>
      <c r="H1450">
        <v>892.28</v>
      </c>
      <c r="I1450">
        <v>0.23</v>
      </c>
      <c r="J1450" t="s">
        <v>1824</v>
      </c>
      <c r="K1450" s="10">
        <v>2748.2224000000001</v>
      </c>
      <c r="L1450" s="12">
        <f>Sales_Fact[[#This Row],[Quantity New]]*Sales_Fact[[#This Row],[Unit_Price]]</f>
        <v>3569.12</v>
      </c>
      <c r="M1450" s="12">
        <f>Sales_Fact[[#This Row],[Quantity New*Unit Price]]-Sales_Fact[[#This Row],[Total_Amount]]</f>
        <v>820.89759999999978</v>
      </c>
      <c r="N1450" s="12">
        <f>Sales_Fact[[#This Row],[Actual Discount]]/Sales_Fact[[#This Row],[Quantity New*Unit Price]]</f>
        <v>0.22999999999999995</v>
      </c>
    </row>
    <row r="1451" spans="1:14" x14ac:dyDescent="0.3">
      <c r="A1451" t="s">
        <v>3275</v>
      </c>
      <c r="B1451" s="1">
        <v>45494</v>
      </c>
      <c r="C1451" t="s">
        <v>716</v>
      </c>
      <c r="D1451" t="s">
        <v>1568</v>
      </c>
      <c r="E1451" t="s">
        <v>1779</v>
      </c>
      <c r="F1451">
        <v>2</v>
      </c>
      <c r="G1451" s="4">
        <f>IF(ISBLANK(Sales_Fact[[#This Row],[Quantity]]),AVERAGEIF(E:E,Sales_Fact[[#This Row],[Store_ID]],F:F),Sales_Fact[[#This Row],[Quantity]])</f>
        <v>2</v>
      </c>
      <c r="H1451">
        <v>164.23</v>
      </c>
      <c r="I1451">
        <v>0.17</v>
      </c>
      <c r="J1451" t="s">
        <v>1824</v>
      </c>
      <c r="K1451" s="10">
        <v>272.62180000000001</v>
      </c>
      <c r="L1451" s="12">
        <f>Sales_Fact[[#This Row],[Quantity New]]*Sales_Fact[[#This Row],[Unit_Price]]</f>
        <v>328.46</v>
      </c>
      <c r="M1451" s="12">
        <f>Sales_Fact[[#This Row],[Quantity New*Unit Price]]-Sales_Fact[[#This Row],[Total_Amount]]</f>
        <v>55.838199999999972</v>
      </c>
      <c r="N1451" s="12">
        <f>Sales_Fact[[#This Row],[Actual Discount]]/Sales_Fact[[#This Row],[Quantity New*Unit Price]]</f>
        <v>0.16999999999999993</v>
      </c>
    </row>
    <row r="1452" spans="1:14" x14ac:dyDescent="0.3">
      <c r="A1452" t="s">
        <v>3276</v>
      </c>
      <c r="B1452" s="1">
        <v>45305</v>
      </c>
      <c r="C1452" t="s">
        <v>1397</v>
      </c>
      <c r="D1452" t="s">
        <v>1565</v>
      </c>
      <c r="E1452" t="s">
        <v>1779</v>
      </c>
      <c r="F1452">
        <v>1</v>
      </c>
      <c r="G1452" s="4">
        <f>IF(ISBLANK(Sales_Fact[[#This Row],[Quantity]]),AVERAGEIF(E:E,Sales_Fact[[#This Row],[Store_ID]],F:F),Sales_Fact[[#This Row],[Quantity]])</f>
        <v>1</v>
      </c>
      <c r="H1452">
        <v>484.23</v>
      </c>
      <c r="I1452">
        <v>0.12</v>
      </c>
      <c r="J1452" t="s">
        <v>1829</v>
      </c>
      <c r="K1452" s="10">
        <v>426.12240000000003</v>
      </c>
      <c r="L1452" s="12">
        <f>Sales_Fact[[#This Row],[Quantity New]]*Sales_Fact[[#This Row],[Unit_Price]]</f>
        <v>484.23</v>
      </c>
      <c r="M1452" s="12">
        <f>Sales_Fact[[#This Row],[Quantity New*Unit Price]]-Sales_Fact[[#This Row],[Total_Amount]]</f>
        <v>58.107599999999991</v>
      </c>
      <c r="N1452" s="12">
        <f>Sales_Fact[[#This Row],[Actual Discount]]/Sales_Fact[[#This Row],[Quantity New*Unit Price]]</f>
        <v>0.11999999999999998</v>
      </c>
    </row>
    <row r="1453" spans="1:14" x14ac:dyDescent="0.3">
      <c r="A1453" t="s">
        <v>3277</v>
      </c>
      <c r="B1453" s="1">
        <v>45383</v>
      </c>
      <c r="C1453" t="s">
        <v>32</v>
      </c>
      <c r="D1453" t="s">
        <v>1618</v>
      </c>
      <c r="E1453" t="s">
        <v>1810</v>
      </c>
      <c r="F1453">
        <v>3</v>
      </c>
      <c r="G1453" s="4">
        <f>IF(ISBLANK(Sales_Fact[[#This Row],[Quantity]]),AVERAGEIF(E:E,Sales_Fact[[#This Row],[Store_ID]],F:F),Sales_Fact[[#This Row],[Quantity]])</f>
        <v>3</v>
      </c>
      <c r="H1453">
        <v>341.51</v>
      </c>
      <c r="I1453">
        <v>0.22</v>
      </c>
      <c r="J1453" t="s">
        <v>1829</v>
      </c>
      <c r="K1453" s="10">
        <v>799.13340000000005</v>
      </c>
      <c r="L1453" s="12">
        <f>Sales_Fact[[#This Row],[Quantity New]]*Sales_Fact[[#This Row],[Unit_Price]]</f>
        <v>1024.53</v>
      </c>
      <c r="M1453" s="12">
        <f>Sales_Fact[[#This Row],[Quantity New*Unit Price]]-Sales_Fact[[#This Row],[Total_Amount]]</f>
        <v>225.39659999999992</v>
      </c>
      <c r="N1453" s="12">
        <f>Sales_Fact[[#This Row],[Actual Discount]]/Sales_Fact[[#This Row],[Quantity New*Unit Price]]</f>
        <v>0.21999999999999992</v>
      </c>
    </row>
    <row r="1454" spans="1:14" x14ac:dyDescent="0.3">
      <c r="A1454" t="s">
        <v>3278</v>
      </c>
      <c r="B1454" s="1">
        <v>45788</v>
      </c>
      <c r="C1454" t="s">
        <v>384</v>
      </c>
      <c r="D1454" t="s">
        <v>1744</v>
      </c>
      <c r="E1454" t="s">
        <v>1797</v>
      </c>
      <c r="F1454">
        <v>3</v>
      </c>
      <c r="G1454" s="4">
        <f>IF(ISBLANK(Sales_Fact[[#This Row],[Quantity]]),AVERAGEIF(E:E,Sales_Fact[[#This Row],[Store_ID]],F:F),Sales_Fact[[#This Row],[Quantity]])</f>
        <v>3</v>
      </c>
      <c r="H1454">
        <v>758.87</v>
      </c>
      <c r="I1454">
        <v>0.11</v>
      </c>
      <c r="J1454" t="s">
        <v>1826</v>
      </c>
      <c r="K1454" s="10">
        <v>2026.1829</v>
      </c>
      <c r="L1454" s="12">
        <f>Sales_Fact[[#This Row],[Quantity New]]*Sales_Fact[[#This Row],[Unit_Price]]</f>
        <v>2276.61</v>
      </c>
      <c r="M1454" s="12">
        <f>Sales_Fact[[#This Row],[Quantity New*Unit Price]]-Sales_Fact[[#This Row],[Total_Amount]]</f>
        <v>250.42710000000011</v>
      </c>
      <c r="N1454" s="12">
        <f>Sales_Fact[[#This Row],[Actual Discount]]/Sales_Fact[[#This Row],[Quantity New*Unit Price]]</f>
        <v>0.11000000000000004</v>
      </c>
    </row>
    <row r="1455" spans="1:14" x14ac:dyDescent="0.3">
      <c r="A1455" t="s">
        <v>3279</v>
      </c>
      <c r="B1455" s="1">
        <v>45855</v>
      </c>
      <c r="C1455" t="s">
        <v>1449</v>
      </c>
      <c r="D1455" t="s">
        <v>1660</v>
      </c>
      <c r="E1455" t="s">
        <v>1794</v>
      </c>
      <c r="F1455">
        <v>3</v>
      </c>
      <c r="G1455" s="4">
        <f>IF(ISBLANK(Sales_Fact[[#This Row],[Quantity]]),AVERAGEIF(E:E,Sales_Fact[[#This Row],[Store_ID]],F:F),Sales_Fact[[#This Row],[Quantity]])</f>
        <v>3</v>
      </c>
      <c r="H1455">
        <v>560.52</v>
      </c>
      <c r="I1455">
        <v>0.17</v>
      </c>
      <c r="J1455" t="s">
        <v>1824</v>
      </c>
      <c r="K1455" s="10">
        <v>1395.6948</v>
      </c>
      <c r="L1455" s="12">
        <f>Sales_Fact[[#This Row],[Quantity New]]*Sales_Fact[[#This Row],[Unit_Price]]</f>
        <v>1681.56</v>
      </c>
      <c r="M1455" s="12">
        <f>Sales_Fact[[#This Row],[Quantity New*Unit Price]]-Sales_Fact[[#This Row],[Total_Amount]]</f>
        <v>285.86519999999996</v>
      </c>
      <c r="N1455" s="12">
        <f>Sales_Fact[[#This Row],[Actual Discount]]/Sales_Fact[[#This Row],[Quantity New*Unit Price]]</f>
        <v>0.16999999999999998</v>
      </c>
    </row>
    <row r="1456" spans="1:14" x14ac:dyDescent="0.3">
      <c r="A1456" t="s">
        <v>3280</v>
      </c>
      <c r="B1456" s="1">
        <v>45533</v>
      </c>
      <c r="C1456" t="s">
        <v>1101</v>
      </c>
      <c r="D1456" t="s">
        <v>1740</v>
      </c>
      <c r="E1456" t="s">
        <v>1807</v>
      </c>
      <c r="F1456">
        <v>2</v>
      </c>
      <c r="G1456" s="4">
        <f>IF(ISBLANK(Sales_Fact[[#This Row],[Quantity]]),AVERAGEIF(E:E,Sales_Fact[[#This Row],[Store_ID]],F:F),Sales_Fact[[#This Row],[Quantity]])</f>
        <v>2</v>
      </c>
      <c r="H1456">
        <v>977.18</v>
      </c>
      <c r="I1456">
        <v>0.19</v>
      </c>
      <c r="J1456" t="s">
        <v>1824</v>
      </c>
      <c r="K1456" s="10">
        <v>1583.0316</v>
      </c>
      <c r="L1456" s="12">
        <f>Sales_Fact[[#This Row],[Quantity New]]*Sales_Fact[[#This Row],[Unit_Price]]</f>
        <v>1954.36</v>
      </c>
      <c r="M1456" s="12">
        <f>Sales_Fact[[#This Row],[Quantity New*Unit Price]]-Sales_Fact[[#This Row],[Total_Amount]]</f>
        <v>371.32839999999987</v>
      </c>
      <c r="N1456" s="12">
        <f>Sales_Fact[[#This Row],[Actual Discount]]/Sales_Fact[[#This Row],[Quantity New*Unit Price]]</f>
        <v>0.18999999999999995</v>
      </c>
    </row>
    <row r="1457" spans="1:14" x14ac:dyDescent="0.3">
      <c r="A1457" t="s">
        <v>3281</v>
      </c>
      <c r="B1457" s="1">
        <v>45763</v>
      </c>
      <c r="C1457" t="s">
        <v>758</v>
      </c>
      <c r="D1457" t="s">
        <v>1580</v>
      </c>
      <c r="E1457" t="s">
        <v>1799</v>
      </c>
      <c r="F1457">
        <v>4</v>
      </c>
      <c r="G1457" s="4">
        <f>IF(ISBLANK(Sales_Fact[[#This Row],[Quantity]]),AVERAGEIF(E:E,Sales_Fact[[#This Row],[Store_ID]],F:F),Sales_Fact[[#This Row],[Quantity]])</f>
        <v>4</v>
      </c>
      <c r="H1457">
        <v>761.35</v>
      </c>
      <c r="I1457">
        <v>0.08</v>
      </c>
      <c r="J1457" t="s">
        <v>1824</v>
      </c>
      <c r="K1457" s="10">
        <v>2801.768</v>
      </c>
      <c r="L1457" s="12">
        <f>Sales_Fact[[#This Row],[Quantity New]]*Sales_Fact[[#This Row],[Unit_Price]]</f>
        <v>3045.4</v>
      </c>
      <c r="M1457" s="12">
        <f>Sales_Fact[[#This Row],[Quantity New*Unit Price]]-Sales_Fact[[#This Row],[Total_Amount]]</f>
        <v>243.63200000000006</v>
      </c>
      <c r="N1457" s="12">
        <f>Sales_Fact[[#This Row],[Actual Discount]]/Sales_Fact[[#This Row],[Quantity New*Unit Price]]</f>
        <v>8.0000000000000016E-2</v>
      </c>
    </row>
    <row r="1458" spans="1:14" x14ac:dyDescent="0.3">
      <c r="A1458" t="s">
        <v>3282</v>
      </c>
      <c r="B1458" s="1">
        <v>45900</v>
      </c>
      <c r="C1458" t="s">
        <v>592</v>
      </c>
      <c r="D1458" t="s">
        <v>1682</v>
      </c>
      <c r="E1458" t="s">
        <v>1810</v>
      </c>
      <c r="F1458">
        <v>2</v>
      </c>
      <c r="G1458" s="4">
        <f>IF(ISBLANK(Sales_Fact[[#This Row],[Quantity]]),AVERAGEIF(E:E,Sales_Fact[[#This Row],[Store_ID]],F:F),Sales_Fact[[#This Row],[Quantity]])</f>
        <v>2</v>
      </c>
      <c r="H1458">
        <v>947.56</v>
      </c>
      <c r="I1458">
        <v>0.02</v>
      </c>
      <c r="J1458" t="s">
        <v>1829</v>
      </c>
      <c r="K1458" s="10">
        <v>1857.2175999999999</v>
      </c>
      <c r="L1458" s="12">
        <f>Sales_Fact[[#This Row],[Quantity New]]*Sales_Fact[[#This Row],[Unit_Price]]</f>
        <v>1895.12</v>
      </c>
      <c r="M1458" s="12">
        <f>Sales_Fact[[#This Row],[Quantity New*Unit Price]]-Sales_Fact[[#This Row],[Total_Amount]]</f>
        <v>37.902399999999943</v>
      </c>
      <c r="N1458" s="12">
        <f>Sales_Fact[[#This Row],[Actual Discount]]/Sales_Fact[[#This Row],[Quantity New*Unit Price]]</f>
        <v>1.9999999999999973E-2</v>
      </c>
    </row>
    <row r="1459" spans="1:14" x14ac:dyDescent="0.3">
      <c r="A1459" t="s">
        <v>3283</v>
      </c>
      <c r="B1459" s="1">
        <v>45943</v>
      </c>
      <c r="C1459" t="s">
        <v>764</v>
      </c>
      <c r="D1459" t="s">
        <v>1634</v>
      </c>
      <c r="E1459" t="s">
        <v>1810</v>
      </c>
      <c r="F1459">
        <v>4</v>
      </c>
      <c r="G1459" s="4">
        <f>IF(ISBLANK(Sales_Fact[[#This Row],[Quantity]]),AVERAGEIF(E:E,Sales_Fact[[#This Row],[Store_ID]],F:F),Sales_Fact[[#This Row],[Quantity]])</f>
        <v>4</v>
      </c>
      <c r="H1459">
        <v>975.47</v>
      </c>
      <c r="I1459">
        <v>0.04</v>
      </c>
      <c r="J1459" t="s">
        <v>1824</v>
      </c>
      <c r="K1459" s="10">
        <v>3745.8047999999999</v>
      </c>
      <c r="L1459" s="12">
        <f>Sales_Fact[[#This Row],[Quantity New]]*Sales_Fact[[#This Row],[Unit_Price]]</f>
        <v>3901.88</v>
      </c>
      <c r="M1459" s="12">
        <f>Sales_Fact[[#This Row],[Quantity New*Unit Price]]-Sales_Fact[[#This Row],[Total_Amount]]</f>
        <v>156.07520000000022</v>
      </c>
      <c r="N1459" s="12">
        <f>Sales_Fact[[#This Row],[Actual Discount]]/Sales_Fact[[#This Row],[Quantity New*Unit Price]]</f>
        <v>4.0000000000000056E-2</v>
      </c>
    </row>
    <row r="1460" spans="1:14" x14ac:dyDescent="0.3">
      <c r="A1460" t="s">
        <v>3284</v>
      </c>
      <c r="B1460" s="1">
        <v>45448</v>
      </c>
      <c r="C1460" t="s">
        <v>1469</v>
      </c>
      <c r="D1460" t="s">
        <v>1574</v>
      </c>
      <c r="E1460" t="s">
        <v>1786</v>
      </c>
      <c r="F1460">
        <v>3</v>
      </c>
      <c r="G1460" s="4">
        <f>IF(ISBLANK(Sales_Fact[[#This Row],[Quantity]]),AVERAGEIF(E:E,Sales_Fact[[#This Row],[Store_ID]],F:F),Sales_Fact[[#This Row],[Quantity]])</f>
        <v>3</v>
      </c>
      <c r="H1460">
        <v>769.06</v>
      </c>
      <c r="I1460">
        <v>0.23</v>
      </c>
      <c r="J1460" t="s">
        <v>1829</v>
      </c>
      <c r="K1460" s="10">
        <v>1776.5286000000001</v>
      </c>
      <c r="L1460" s="12">
        <f>Sales_Fact[[#This Row],[Quantity New]]*Sales_Fact[[#This Row],[Unit_Price]]</f>
        <v>2307.1799999999998</v>
      </c>
      <c r="M1460" s="12">
        <f>Sales_Fact[[#This Row],[Quantity New*Unit Price]]-Sales_Fact[[#This Row],[Total_Amount]]</f>
        <v>530.65139999999974</v>
      </c>
      <c r="N1460" s="12">
        <f>Sales_Fact[[#This Row],[Actual Discount]]/Sales_Fact[[#This Row],[Quantity New*Unit Price]]</f>
        <v>0.2299999999999999</v>
      </c>
    </row>
    <row r="1461" spans="1:14" x14ac:dyDescent="0.3">
      <c r="A1461" t="s">
        <v>3285</v>
      </c>
      <c r="B1461" s="1">
        <v>45929</v>
      </c>
      <c r="C1461" t="s">
        <v>1495</v>
      </c>
      <c r="D1461" t="s">
        <v>1626</v>
      </c>
      <c r="E1461" t="s">
        <v>1761</v>
      </c>
      <c r="F1461">
        <v>3</v>
      </c>
      <c r="G1461" s="4">
        <f>IF(ISBLANK(Sales_Fact[[#This Row],[Quantity]]),AVERAGEIF(E:E,Sales_Fact[[#This Row],[Store_ID]],F:F),Sales_Fact[[#This Row],[Quantity]])</f>
        <v>3</v>
      </c>
      <c r="H1461">
        <v>824.75</v>
      </c>
      <c r="I1461">
        <v>0.23</v>
      </c>
      <c r="J1461" t="s">
        <v>1824</v>
      </c>
      <c r="K1461" s="10">
        <v>1905.1724999999999</v>
      </c>
      <c r="L1461" s="12">
        <f>Sales_Fact[[#This Row],[Quantity New]]*Sales_Fact[[#This Row],[Unit_Price]]</f>
        <v>2474.25</v>
      </c>
      <c r="M1461" s="12">
        <f>Sales_Fact[[#This Row],[Quantity New*Unit Price]]-Sales_Fact[[#This Row],[Total_Amount]]</f>
        <v>569.0775000000001</v>
      </c>
      <c r="N1461" s="12">
        <f>Sales_Fact[[#This Row],[Actual Discount]]/Sales_Fact[[#This Row],[Quantity New*Unit Price]]</f>
        <v>0.23000000000000004</v>
      </c>
    </row>
    <row r="1462" spans="1:14" x14ac:dyDescent="0.3">
      <c r="A1462" t="s">
        <v>3286</v>
      </c>
      <c r="B1462" s="1">
        <v>45478</v>
      </c>
      <c r="C1462" t="s">
        <v>1249</v>
      </c>
      <c r="D1462" t="s">
        <v>1684</v>
      </c>
      <c r="E1462" t="s">
        <v>1769</v>
      </c>
      <c r="F1462">
        <v>2</v>
      </c>
      <c r="G1462" s="4">
        <f>IF(ISBLANK(Sales_Fact[[#This Row],[Quantity]]),AVERAGEIF(E:E,Sales_Fact[[#This Row],[Store_ID]],F:F),Sales_Fact[[#This Row],[Quantity]])</f>
        <v>2</v>
      </c>
      <c r="H1462">
        <v>821.35</v>
      </c>
      <c r="I1462">
        <v>0.11</v>
      </c>
      <c r="J1462" t="s">
        <v>1826</v>
      </c>
      <c r="K1462" s="10">
        <v>1462.0029999999999</v>
      </c>
      <c r="L1462" s="12">
        <f>Sales_Fact[[#This Row],[Quantity New]]*Sales_Fact[[#This Row],[Unit_Price]]</f>
        <v>1642.7</v>
      </c>
      <c r="M1462" s="12">
        <f>Sales_Fact[[#This Row],[Quantity New*Unit Price]]-Sales_Fact[[#This Row],[Total_Amount]]</f>
        <v>180.69700000000012</v>
      </c>
      <c r="N1462" s="12">
        <f>Sales_Fact[[#This Row],[Actual Discount]]/Sales_Fact[[#This Row],[Quantity New*Unit Price]]</f>
        <v>0.11000000000000007</v>
      </c>
    </row>
    <row r="1463" spans="1:14" x14ac:dyDescent="0.3">
      <c r="A1463" t="s">
        <v>3287</v>
      </c>
      <c r="B1463" s="1">
        <v>45723</v>
      </c>
      <c r="C1463" t="s">
        <v>1260</v>
      </c>
      <c r="D1463" t="s">
        <v>1574</v>
      </c>
      <c r="E1463" t="s">
        <v>1789</v>
      </c>
      <c r="F1463">
        <v>1</v>
      </c>
      <c r="G1463" s="4">
        <f>IF(ISBLANK(Sales_Fact[[#This Row],[Quantity]]),AVERAGEIF(E:E,Sales_Fact[[#This Row],[Store_ID]],F:F),Sales_Fact[[#This Row],[Quantity]])</f>
        <v>1</v>
      </c>
      <c r="H1463">
        <v>120.57</v>
      </c>
      <c r="I1463">
        <v>0.06</v>
      </c>
      <c r="J1463" t="s">
        <v>1826</v>
      </c>
      <c r="K1463" s="10">
        <v>113.33580000000001</v>
      </c>
      <c r="L1463" s="12">
        <f>Sales_Fact[[#This Row],[Quantity New]]*Sales_Fact[[#This Row],[Unit_Price]]</f>
        <v>120.57</v>
      </c>
      <c r="M1463" s="12">
        <f>Sales_Fact[[#This Row],[Quantity New*Unit Price]]-Sales_Fact[[#This Row],[Total_Amount]]</f>
        <v>7.2341999999999871</v>
      </c>
      <c r="N1463" s="12">
        <f>Sales_Fact[[#This Row],[Actual Discount]]/Sales_Fact[[#This Row],[Quantity New*Unit Price]]</f>
        <v>5.9999999999999894E-2</v>
      </c>
    </row>
    <row r="1464" spans="1:14" x14ac:dyDescent="0.3">
      <c r="A1464" t="s">
        <v>3288</v>
      </c>
      <c r="B1464" s="1">
        <v>45240</v>
      </c>
      <c r="C1464" t="s">
        <v>1053</v>
      </c>
      <c r="D1464" t="s">
        <v>1726</v>
      </c>
      <c r="E1464" t="s">
        <v>1757</v>
      </c>
      <c r="F1464">
        <v>1</v>
      </c>
      <c r="G1464" s="4">
        <f>IF(ISBLANK(Sales_Fact[[#This Row],[Quantity]]),AVERAGEIF(E:E,Sales_Fact[[#This Row],[Store_ID]],F:F),Sales_Fact[[#This Row],[Quantity]])</f>
        <v>1</v>
      </c>
      <c r="H1464">
        <v>122.27</v>
      </c>
      <c r="I1464">
        <v>0.26</v>
      </c>
      <c r="J1464" t="s">
        <v>1826</v>
      </c>
      <c r="K1464" s="10">
        <v>90.479799999999997</v>
      </c>
      <c r="L1464" s="12">
        <f>Sales_Fact[[#This Row],[Quantity New]]*Sales_Fact[[#This Row],[Unit_Price]]</f>
        <v>122.27</v>
      </c>
      <c r="M1464" s="12">
        <f>Sales_Fact[[#This Row],[Quantity New*Unit Price]]-Sales_Fact[[#This Row],[Total_Amount]]</f>
        <v>31.790199999999999</v>
      </c>
      <c r="N1464" s="12">
        <f>Sales_Fact[[#This Row],[Actual Discount]]/Sales_Fact[[#This Row],[Quantity New*Unit Price]]</f>
        <v>0.26</v>
      </c>
    </row>
    <row r="1465" spans="1:14" x14ac:dyDescent="0.3">
      <c r="A1465" t="s">
        <v>3289</v>
      </c>
      <c r="B1465" s="1">
        <v>45890</v>
      </c>
      <c r="C1465" t="s">
        <v>565</v>
      </c>
      <c r="D1465" t="s">
        <v>1600</v>
      </c>
      <c r="E1465" t="s">
        <v>1761</v>
      </c>
      <c r="F1465">
        <v>2</v>
      </c>
      <c r="G1465" s="4">
        <f>IF(ISBLANK(Sales_Fact[[#This Row],[Quantity]]),AVERAGEIF(E:E,Sales_Fact[[#This Row],[Store_ID]],F:F),Sales_Fact[[#This Row],[Quantity]])</f>
        <v>2</v>
      </c>
      <c r="H1465">
        <v>182.89</v>
      </c>
      <c r="I1465">
        <v>0.11</v>
      </c>
      <c r="J1465" t="s">
        <v>1824</v>
      </c>
      <c r="K1465" s="10">
        <v>325.54419999999999</v>
      </c>
      <c r="L1465" s="12">
        <f>Sales_Fact[[#This Row],[Quantity New]]*Sales_Fact[[#This Row],[Unit_Price]]</f>
        <v>365.78</v>
      </c>
      <c r="M1465" s="12">
        <f>Sales_Fact[[#This Row],[Quantity New*Unit Price]]-Sales_Fact[[#This Row],[Total_Amount]]</f>
        <v>40.235799999999983</v>
      </c>
      <c r="N1465" s="12">
        <f>Sales_Fact[[#This Row],[Actual Discount]]/Sales_Fact[[#This Row],[Quantity New*Unit Price]]</f>
        <v>0.10999999999999996</v>
      </c>
    </row>
    <row r="1466" spans="1:14" x14ac:dyDescent="0.3">
      <c r="A1466" t="s">
        <v>3290</v>
      </c>
      <c r="B1466" s="1">
        <v>45796</v>
      </c>
      <c r="C1466" t="s">
        <v>1160</v>
      </c>
      <c r="D1466" t="s">
        <v>1640</v>
      </c>
      <c r="E1466" t="s">
        <v>1769</v>
      </c>
      <c r="F1466">
        <v>1</v>
      </c>
      <c r="G1466" s="4">
        <f>IF(ISBLANK(Sales_Fact[[#This Row],[Quantity]]),AVERAGEIF(E:E,Sales_Fact[[#This Row],[Store_ID]],F:F),Sales_Fact[[#This Row],[Quantity]])</f>
        <v>1</v>
      </c>
      <c r="H1466">
        <v>695.26</v>
      </c>
      <c r="I1466">
        <v>0.23</v>
      </c>
      <c r="J1466" t="s">
        <v>1826</v>
      </c>
      <c r="K1466" s="10">
        <v>535.35019999999997</v>
      </c>
      <c r="L1466" s="12">
        <f>Sales_Fact[[#This Row],[Quantity New]]*Sales_Fact[[#This Row],[Unit_Price]]</f>
        <v>695.26</v>
      </c>
      <c r="M1466" s="12">
        <f>Sales_Fact[[#This Row],[Quantity New*Unit Price]]-Sales_Fact[[#This Row],[Total_Amount]]</f>
        <v>159.90980000000002</v>
      </c>
      <c r="N1466" s="12">
        <f>Sales_Fact[[#This Row],[Actual Discount]]/Sales_Fact[[#This Row],[Quantity New*Unit Price]]</f>
        <v>0.23000000000000004</v>
      </c>
    </row>
    <row r="1467" spans="1:14" x14ac:dyDescent="0.3">
      <c r="A1467" t="s">
        <v>3291</v>
      </c>
      <c r="B1467" s="1">
        <v>45895</v>
      </c>
      <c r="C1467" t="s">
        <v>114</v>
      </c>
      <c r="D1467" t="s">
        <v>1606</v>
      </c>
      <c r="E1467" t="s">
        <v>1776</v>
      </c>
      <c r="F1467">
        <v>2</v>
      </c>
      <c r="G1467" s="4">
        <f>IF(ISBLANK(Sales_Fact[[#This Row],[Quantity]]),AVERAGEIF(E:E,Sales_Fact[[#This Row],[Store_ID]],F:F),Sales_Fact[[#This Row],[Quantity]])</f>
        <v>2</v>
      </c>
      <c r="H1467">
        <v>408.8</v>
      </c>
      <c r="I1467">
        <v>0.17</v>
      </c>
      <c r="J1467" t="s">
        <v>1829</v>
      </c>
      <c r="K1467" s="10">
        <v>678.60799999999995</v>
      </c>
      <c r="L1467" s="12">
        <f>Sales_Fact[[#This Row],[Quantity New]]*Sales_Fact[[#This Row],[Unit_Price]]</f>
        <v>817.6</v>
      </c>
      <c r="M1467" s="12">
        <f>Sales_Fact[[#This Row],[Quantity New*Unit Price]]-Sales_Fact[[#This Row],[Total_Amount]]</f>
        <v>138.99200000000008</v>
      </c>
      <c r="N1467" s="12">
        <f>Sales_Fact[[#This Row],[Actual Discount]]/Sales_Fact[[#This Row],[Quantity New*Unit Price]]</f>
        <v>0.1700000000000001</v>
      </c>
    </row>
    <row r="1468" spans="1:14" x14ac:dyDescent="0.3">
      <c r="A1468" t="s">
        <v>3292</v>
      </c>
      <c r="B1468" s="1">
        <v>45676</v>
      </c>
      <c r="C1468" t="s">
        <v>730</v>
      </c>
      <c r="D1468" t="s">
        <v>1646</v>
      </c>
      <c r="E1468" t="s">
        <v>1782</v>
      </c>
      <c r="F1468">
        <v>3</v>
      </c>
      <c r="G1468" s="4">
        <f>IF(ISBLANK(Sales_Fact[[#This Row],[Quantity]]),AVERAGEIF(E:E,Sales_Fact[[#This Row],[Store_ID]],F:F),Sales_Fact[[#This Row],[Quantity]])</f>
        <v>3</v>
      </c>
      <c r="H1468">
        <v>512.15</v>
      </c>
      <c r="I1468">
        <v>0.12</v>
      </c>
      <c r="J1468" t="s">
        <v>1824</v>
      </c>
      <c r="K1468" s="10">
        <v>1352.076</v>
      </c>
      <c r="L1468" s="12">
        <f>Sales_Fact[[#This Row],[Quantity New]]*Sales_Fact[[#This Row],[Unit_Price]]</f>
        <v>1536.4499999999998</v>
      </c>
      <c r="M1468" s="12">
        <f>Sales_Fact[[#This Row],[Quantity New*Unit Price]]-Sales_Fact[[#This Row],[Total_Amount]]</f>
        <v>184.3739999999998</v>
      </c>
      <c r="N1468" s="12">
        <f>Sales_Fact[[#This Row],[Actual Discount]]/Sales_Fact[[#This Row],[Quantity New*Unit Price]]</f>
        <v>0.11999999999999988</v>
      </c>
    </row>
    <row r="1469" spans="1:14" x14ac:dyDescent="0.3">
      <c r="A1469" t="s">
        <v>3293</v>
      </c>
      <c r="B1469" s="1">
        <v>45568</v>
      </c>
      <c r="C1469" t="s">
        <v>1272</v>
      </c>
      <c r="D1469" t="s">
        <v>1565</v>
      </c>
      <c r="E1469" t="s">
        <v>1782</v>
      </c>
      <c r="F1469">
        <v>3</v>
      </c>
      <c r="G1469" s="4">
        <f>IF(ISBLANK(Sales_Fact[[#This Row],[Quantity]]),AVERAGEIF(E:E,Sales_Fact[[#This Row],[Store_ID]],F:F),Sales_Fact[[#This Row],[Quantity]])</f>
        <v>3</v>
      </c>
      <c r="H1469">
        <v>136.4</v>
      </c>
      <c r="I1469">
        <v>0.15</v>
      </c>
      <c r="J1469" t="s">
        <v>1826</v>
      </c>
      <c r="K1469" s="10">
        <v>347.82000000000011</v>
      </c>
      <c r="L1469" s="12">
        <f>Sales_Fact[[#This Row],[Quantity New]]*Sales_Fact[[#This Row],[Unit_Price]]</f>
        <v>409.20000000000005</v>
      </c>
      <c r="M1469" s="12">
        <f>Sales_Fact[[#This Row],[Quantity New*Unit Price]]-Sales_Fact[[#This Row],[Total_Amount]]</f>
        <v>61.379999999999939</v>
      </c>
      <c r="N1469" s="12">
        <f>Sales_Fact[[#This Row],[Actual Discount]]/Sales_Fact[[#This Row],[Quantity New*Unit Price]]</f>
        <v>0.14999999999999983</v>
      </c>
    </row>
    <row r="1470" spans="1:14" x14ac:dyDescent="0.3">
      <c r="A1470" t="s">
        <v>3294</v>
      </c>
      <c r="B1470" s="1">
        <v>45272</v>
      </c>
      <c r="C1470" t="s">
        <v>579</v>
      </c>
      <c r="D1470" t="s">
        <v>1557</v>
      </c>
      <c r="E1470" t="s">
        <v>1766</v>
      </c>
      <c r="F1470">
        <v>2</v>
      </c>
      <c r="G1470" s="4">
        <f>IF(ISBLANK(Sales_Fact[[#This Row],[Quantity]]),AVERAGEIF(E:E,Sales_Fact[[#This Row],[Store_ID]],F:F),Sales_Fact[[#This Row],[Quantity]])</f>
        <v>2</v>
      </c>
      <c r="H1470">
        <v>42.51</v>
      </c>
      <c r="I1470">
        <v>0.04</v>
      </c>
      <c r="J1470" t="s">
        <v>1829</v>
      </c>
      <c r="K1470" s="10">
        <v>81.619199999999992</v>
      </c>
      <c r="L1470" s="12">
        <f>Sales_Fact[[#This Row],[Quantity New]]*Sales_Fact[[#This Row],[Unit_Price]]</f>
        <v>85.02</v>
      </c>
      <c r="M1470" s="12">
        <f>Sales_Fact[[#This Row],[Quantity New*Unit Price]]-Sales_Fact[[#This Row],[Total_Amount]]</f>
        <v>3.4008000000000038</v>
      </c>
      <c r="N1470" s="12">
        <f>Sales_Fact[[#This Row],[Actual Discount]]/Sales_Fact[[#This Row],[Quantity New*Unit Price]]</f>
        <v>4.0000000000000049E-2</v>
      </c>
    </row>
    <row r="1471" spans="1:14" x14ac:dyDescent="0.3">
      <c r="A1471" t="s">
        <v>3295</v>
      </c>
      <c r="B1471" s="1">
        <v>45718</v>
      </c>
      <c r="C1471" t="s">
        <v>1124</v>
      </c>
      <c r="D1471" t="s">
        <v>1698</v>
      </c>
      <c r="E1471" t="s">
        <v>1779</v>
      </c>
      <c r="F1471">
        <v>3</v>
      </c>
      <c r="G1471" s="4">
        <f>IF(ISBLANK(Sales_Fact[[#This Row],[Quantity]]),AVERAGEIF(E:E,Sales_Fact[[#This Row],[Store_ID]],F:F),Sales_Fact[[#This Row],[Quantity]])</f>
        <v>3</v>
      </c>
      <c r="H1471">
        <v>582.1</v>
      </c>
      <c r="I1471">
        <v>0.12</v>
      </c>
      <c r="J1471" t="s">
        <v>1826</v>
      </c>
      <c r="K1471" s="10">
        <v>1536.7439999999999</v>
      </c>
      <c r="L1471" s="12">
        <f>Sales_Fact[[#This Row],[Quantity New]]*Sales_Fact[[#This Row],[Unit_Price]]</f>
        <v>1746.3000000000002</v>
      </c>
      <c r="M1471" s="12">
        <f>Sales_Fact[[#This Row],[Quantity New*Unit Price]]-Sales_Fact[[#This Row],[Total_Amount]]</f>
        <v>209.55600000000027</v>
      </c>
      <c r="N1471" s="12">
        <f>Sales_Fact[[#This Row],[Actual Discount]]/Sales_Fact[[#This Row],[Quantity New*Unit Price]]</f>
        <v>0.12000000000000013</v>
      </c>
    </row>
    <row r="1472" spans="1:14" x14ac:dyDescent="0.3">
      <c r="A1472" t="s">
        <v>3296</v>
      </c>
      <c r="B1472" s="1">
        <v>45356</v>
      </c>
      <c r="C1472" t="s">
        <v>711</v>
      </c>
      <c r="D1472" t="s">
        <v>1712</v>
      </c>
      <c r="E1472" t="s">
        <v>1807</v>
      </c>
      <c r="F1472">
        <v>4</v>
      </c>
      <c r="G1472" s="4">
        <f>IF(ISBLANK(Sales_Fact[[#This Row],[Quantity]]),AVERAGEIF(E:E,Sales_Fact[[#This Row],[Store_ID]],F:F),Sales_Fact[[#This Row],[Quantity]])</f>
        <v>4</v>
      </c>
      <c r="H1472">
        <v>461.52</v>
      </c>
      <c r="I1472">
        <v>0</v>
      </c>
      <c r="J1472" t="s">
        <v>1829</v>
      </c>
      <c r="K1472" s="10">
        <v>1846.08</v>
      </c>
      <c r="L1472" s="12">
        <f>Sales_Fact[[#This Row],[Quantity New]]*Sales_Fact[[#This Row],[Unit_Price]]</f>
        <v>1846.08</v>
      </c>
      <c r="M1472" s="12">
        <f>Sales_Fact[[#This Row],[Quantity New*Unit Price]]-Sales_Fact[[#This Row],[Total_Amount]]</f>
        <v>0</v>
      </c>
      <c r="N1472" s="12">
        <f>Sales_Fact[[#This Row],[Actual Discount]]/Sales_Fact[[#This Row],[Quantity New*Unit Price]]</f>
        <v>0</v>
      </c>
    </row>
    <row r="1473" spans="1:14" x14ac:dyDescent="0.3">
      <c r="A1473" t="s">
        <v>3297</v>
      </c>
      <c r="B1473" s="1">
        <v>45552</v>
      </c>
      <c r="C1473" t="s">
        <v>1524</v>
      </c>
      <c r="D1473" t="s">
        <v>1580</v>
      </c>
      <c r="E1473" t="s">
        <v>1792</v>
      </c>
      <c r="F1473">
        <v>1</v>
      </c>
      <c r="G1473" s="4">
        <f>IF(ISBLANK(Sales_Fact[[#This Row],[Quantity]]),AVERAGEIF(E:E,Sales_Fact[[#This Row],[Store_ID]],F:F),Sales_Fact[[#This Row],[Quantity]])</f>
        <v>1</v>
      </c>
      <c r="H1473">
        <v>558.41999999999996</v>
      </c>
      <c r="I1473">
        <v>0.03</v>
      </c>
      <c r="J1473" t="s">
        <v>1824</v>
      </c>
      <c r="K1473" s="10">
        <v>541.66739999999993</v>
      </c>
      <c r="L1473" s="12">
        <f>Sales_Fact[[#This Row],[Quantity New]]*Sales_Fact[[#This Row],[Unit_Price]]</f>
        <v>558.41999999999996</v>
      </c>
      <c r="M1473" s="12">
        <f>Sales_Fact[[#This Row],[Quantity New*Unit Price]]-Sales_Fact[[#This Row],[Total_Amount]]</f>
        <v>16.752600000000029</v>
      </c>
      <c r="N1473" s="12">
        <f>Sales_Fact[[#This Row],[Actual Discount]]/Sales_Fact[[#This Row],[Quantity New*Unit Price]]</f>
        <v>3.0000000000000054E-2</v>
      </c>
    </row>
    <row r="1474" spans="1:14" x14ac:dyDescent="0.3">
      <c r="A1474" t="s">
        <v>3298</v>
      </c>
      <c r="B1474" s="1">
        <v>45288</v>
      </c>
      <c r="C1474" t="s">
        <v>839</v>
      </c>
      <c r="D1474" t="s">
        <v>1572</v>
      </c>
      <c r="E1474" t="s">
        <v>1810</v>
      </c>
      <c r="F1474">
        <v>4</v>
      </c>
      <c r="G1474" s="4">
        <f>IF(ISBLANK(Sales_Fact[[#This Row],[Quantity]]),AVERAGEIF(E:E,Sales_Fact[[#This Row],[Store_ID]],F:F),Sales_Fact[[#This Row],[Quantity]])</f>
        <v>4</v>
      </c>
      <c r="H1474">
        <v>700.98</v>
      </c>
      <c r="I1474">
        <v>0.12</v>
      </c>
      <c r="J1474" t="s">
        <v>1826</v>
      </c>
      <c r="K1474" s="10">
        <v>2467.4495999999999</v>
      </c>
      <c r="L1474" s="12">
        <f>Sales_Fact[[#This Row],[Quantity New]]*Sales_Fact[[#This Row],[Unit_Price]]</f>
        <v>2803.92</v>
      </c>
      <c r="M1474" s="12">
        <f>Sales_Fact[[#This Row],[Quantity New*Unit Price]]-Sales_Fact[[#This Row],[Total_Amount]]</f>
        <v>336.47040000000015</v>
      </c>
      <c r="N1474" s="12">
        <f>Sales_Fact[[#This Row],[Actual Discount]]/Sales_Fact[[#This Row],[Quantity New*Unit Price]]</f>
        <v>0.12000000000000005</v>
      </c>
    </row>
    <row r="1475" spans="1:14" x14ac:dyDescent="0.3">
      <c r="A1475" t="s">
        <v>3299</v>
      </c>
      <c r="B1475" s="1">
        <v>45605</v>
      </c>
      <c r="C1475" t="s">
        <v>1260</v>
      </c>
      <c r="D1475" t="s">
        <v>1718</v>
      </c>
      <c r="E1475" t="s">
        <v>1810</v>
      </c>
      <c r="F1475">
        <v>2</v>
      </c>
      <c r="G1475" s="4">
        <f>IF(ISBLANK(Sales_Fact[[#This Row],[Quantity]]),AVERAGEIF(E:E,Sales_Fact[[#This Row],[Store_ID]],F:F),Sales_Fact[[#This Row],[Quantity]])</f>
        <v>2</v>
      </c>
      <c r="H1475">
        <v>227.97</v>
      </c>
      <c r="I1475">
        <v>0.08</v>
      </c>
      <c r="J1475" t="s">
        <v>1829</v>
      </c>
      <c r="K1475" s="10">
        <v>419.46480000000003</v>
      </c>
      <c r="L1475" s="12">
        <f>Sales_Fact[[#This Row],[Quantity New]]*Sales_Fact[[#This Row],[Unit_Price]]</f>
        <v>455.94</v>
      </c>
      <c r="M1475" s="12">
        <f>Sales_Fact[[#This Row],[Quantity New*Unit Price]]-Sales_Fact[[#This Row],[Total_Amount]]</f>
        <v>36.475199999999973</v>
      </c>
      <c r="N1475" s="12">
        <f>Sales_Fact[[#This Row],[Actual Discount]]/Sales_Fact[[#This Row],[Quantity New*Unit Price]]</f>
        <v>7.9999999999999946E-2</v>
      </c>
    </row>
    <row r="1476" spans="1:14" x14ac:dyDescent="0.3">
      <c r="A1476" t="s">
        <v>3300</v>
      </c>
      <c r="B1476" s="1">
        <v>45516</v>
      </c>
      <c r="C1476" t="s">
        <v>1461</v>
      </c>
      <c r="D1476" t="s">
        <v>1626</v>
      </c>
      <c r="E1476" t="s">
        <v>1792</v>
      </c>
      <c r="F1476">
        <v>4</v>
      </c>
      <c r="G1476" s="4">
        <f>IF(ISBLANK(Sales_Fact[[#This Row],[Quantity]]),AVERAGEIF(E:E,Sales_Fact[[#This Row],[Store_ID]],F:F),Sales_Fact[[#This Row],[Quantity]])</f>
        <v>4</v>
      </c>
      <c r="H1476">
        <v>278.70999999999998</v>
      </c>
      <c r="I1476">
        <v>0.2</v>
      </c>
      <c r="J1476" t="s">
        <v>1826</v>
      </c>
      <c r="K1476" s="10">
        <v>891.87199999999996</v>
      </c>
      <c r="L1476" s="12">
        <f>Sales_Fact[[#This Row],[Quantity New]]*Sales_Fact[[#This Row],[Unit_Price]]</f>
        <v>1114.8399999999999</v>
      </c>
      <c r="M1476" s="12">
        <f>Sales_Fact[[#This Row],[Quantity New*Unit Price]]-Sales_Fact[[#This Row],[Total_Amount]]</f>
        <v>222.96799999999996</v>
      </c>
      <c r="N1476" s="12">
        <f>Sales_Fact[[#This Row],[Actual Discount]]/Sales_Fact[[#This Row],[Quantity New*Unit Price]]</f>
        <v>0.19999999999999998</v>
      </c>
    </row>
    <row r="1477" spans="1:14" x14ac:dyDescent="0.3">
      <c r="A1477" t="s">
        <v>3301</v>
      </c>
      <c r="B1477" s="1">
        <v>45379</v>
      </c>
      <c r="C1477" t="s">
        <v>827</v>
      </c>
      <c r="D1477" t="s">
        <v>1746</v>
      </c>
      <c r="E1477" t="s">
        <v>1782</v>
      </c>
      <c r="F1477">
        <v>2</v>
      </c>
      <c r="G1477" s="4">
        <f>IF(ISBLANK(Sales_Fact[[#This Row],[Quantity]]),AVERAGEIF(E:E,Sales_Fact[[#This Row],[Store_ID]],F:F),Sales_Fact[[#This Row],[Quantity]])</f>
        <v>2</v>
      </c>
      <c r="H1477">
        <v>916.12</v>
      </c>
      <c r="I1477">
        <v>0.05</v>
      </c>
      <c r="J1477" t="s">
        <v>1826</v>
      </c>
      <c r="K1477" s="10">
        <v>1740.6279999999999</v>
      </c>
      <c r="L1477" s="12">
        <f>Sales_Fact[[#This Row],[Quantity New]]*Sales_Fact[[#This Row],[Unit_Price]]</f>
        <v>1832.24</v>
      </c>
      <c r="M1477" s="12">
        <f>Sales_Fact[[#This Row],[Quantity New*Unit Price]]-Sales_Fact[[#This Row],[Total_Amount]]</f>
        <v>91.61200000000008</v>
      </c>
      <c r="N1477" s="12">
        <f>Sales_Fact[[#This Row],[Actual Discount]]/Sales_Fact[[#This Row],[Quantity New*Unit Price]]</f>
        <v>5.0000000000000044E-2</v>
      </c>
    </row>
    <row r="1478" spans="1:14" x14ac:dyDescent="0.3">
      <c r="A1478" t="s">
        <v>3302</v>
      </c>
      <c r="B1478" s="1">
        <v>45567</v>
      </c>
      <c r="C1478" t="s">
        <v>455</v>
      </c>
      <c r="D1478" t="s">
        <v>1568</v>
      </c>
      <c r="E1478" t="s">
        <v>1794</v>
      </c>
      <c r="F1478">
        <v>4</v>
      </c>
      <c r="G1478" s="4">
        <f>IF(ISBLANK(Sales_Fact[[#This Row],[Quantity]]),AVERAGEIF(E:E,Sales_Fact[[#This Row],[Store_ID]],F:F),Sales_Fact[[#This Row],[Quantity]])</f>
        <v>4</v>
      </c>
      <c r="H1478">
        <v>228.98</v>
      </c>
      <c r="I1478">
        <v>0.22</v>
      </c>
      <c r="J1478" t="s">
        <v>1826</v>
      </c>
      <c r="K1478" s="10">
        <v>714.41759999999999</v>
      </c>
      <c r="L1478" s="12">
        <f>Sales_Fact[[#This Row],[Quantity New]]*Sales_Fact[[#This Row],[Unit_Price]]</f>
        <v>915.92</v>
      </c>
      <c r="M1478" s="12">
        <f>Sales_Fact[[#This Row],[Quantity New*Unit Price]]-Sales_Fact[[#This Row],[Total_Amount]]</f>
        <v>201.50239999999997</v>
      </c>
      <c r="N1478" s="12">
        <f>Sales_Fact[[#This Row],[Actual Discount]]/Sales_Fact[[#This Row],[Quantity New*Unit Price]]</f>
        <v>0.21999999999999997</v>
      </c>
    </row>
    <row r="1479" spans="1:14" x14ac:dyDescent="0.3">
      <c r="A1479" t="s">
        <v>3303</v>
      </c>
      <c r="B1479" s="1">
        <v>45510</v>
      </c>
      <c r="C1479" t="s">
        <v>752</v>
      </c>
      <c r="D1479" t="s">
        <v>1726</v>
      </c>
      <c r="E1479" t="s">
        <v>1801</v>
      </c>
      <c r="F1479">
        <v>4</v>
      </c>
      <c r="G1479" s="4">
        <f>IF(ISBLANK(Sales_Fact[[#This Row],[Quantity]]),AVERAGEIF(E:E,Sales_Fact[[#This Row],[Store_ID]],F:F),Sales_Fact[[#This Row],[Quantity]])</f>
        <v>4</v>
      </c>
      <c r="H1479">
        <v>904.82</v>
      </c>
      <c r="I1479">
        <v>0.09</v>
      </c>
      <c r="J1479" t="s">
        <v>1826</v>
      </c>
      <c r="K1479" s="10">
        <v>3293.5448000000001</v>
      </c>
      <c r="L1479" s="12">
        <f>Sales_Fact[[#This Row],[Quantity New]]*Sales_Fact[[#This Row],[Unit_Price]]</f>
        <v>3619.28</v>
      </c>
      <c r="M1479" s="12">
        <f>Sales_Fact[[#This Row],[Quantity New*Unit Price]]-Sales_Fact[[#This Row],[Total_Amount]]</f>
        <v>325.73520000000008</v>
      </c>
      <c r="N1479" s="12">
        <f>Sales_Fact[[#This Row],[Actual Discount]]/Sales_Fact[[#This Row],[Quantity New*Unit Price]]</f>
        <v>9.0000000000000011E-2</v>
      </c>
    </row>
    <row r="1480" spans="1:14" x14ac:dyDescent="0.3">
      <c r="A1480" t="s">
        <v>3304</v>
      </c>
      <c r="B1480" s="1">
        <v>45806</v>
      </c>
      <c r="C1480" t="s">
        <v>295</v>
      </c>
      <c r="D1480" t="s">
        <v>1594</v>
      </c>
      <c r="E1480" t="s">
        <v>1792</v>
      </c>
      <c r="F1480">
        <v>1</v>
      </c>
      <c r="G1480" s="4">
        <f>IF(ISBLANK(Sales_Fact[[#This Row],[Quantity]]),AVERAGEIF(E:E,Sales_Fact[[#This Row],[Store_ID]],F:F),Sales_Fact[[#This Row],[Quantity]])</f>
        <v>1</v>
      </c>
      <c r="H1480">
        <v>588.61</v>
      </c>
      <c r="I1480">
        <v>0.1</v>
      </c>
      <c r="J1480" t="s">
        <v>1826</v>
      </c>
      <c r="K1480" s="10">
        <v>529.74900000000002</v>
      </c>
      <c r="L1480" s="12">
        <f>Sales_Fact[[#This Row],[Quantity New]]*Sales_Fact[[#This Row],[Unit_Price]]</f>
        <v>588.61</v>
      </c>
      <c r="M1480" s="12">
        <f>Sales_Fact[[#This Row],[Quantity New*Unit Price]]-Sales_Fact[[#This Row],[Total_Amount]]</f>
        <v>58.86099999999999</v>
      </c>
      <c r="N1480" s="12">
        <f>Sales_Fact[[#This Row],[Actual Discount]]/Sales_Fact[[#This Row],[Quantity New*Unit Price]]</f>
        <v>9.9999999999999978E-2</v>
      </c>
    </row>
    <row r="1481" spans="1:14" x14ac:dyDescent="0.3">
      <c r="A1481" t="s">
        <v>3305</v>
      </c>
      <c r="B1481" s="1">
        <v>45240</v>
      </c>
      <c r="C1481" t="s">
        <v>396</v>
      </c>
      <c r="D1481" t="s">
        <v>1614</v>
      </c>
      <c r="E1481" t="s">
        <v>1766</v>
      </c>
      <c r="F1481">
        <v>4</v>
      </c>
      <c r="G1481" s="4">
        <f>IF(ISBLANK(Sales_Fact[[#This Row],[Quantity]]),AVERAGEIF(E:E,Sales_Fact[[#This Row],[Store_ID]],F:F),Sales_Fact[[#This Row],[Quantity]])</f>
        <v>4</v>
      </c>
      <c r="H1481">
        <v>695.97</v>
      </c>
      <c r="I1481">
        <v>0.02</v>
      </c>
      <c r="J1481" t="s">
        <v>1824</v>
      </c>
      <c r="K1481" s="10">
        <v>2728.2024000000001</v>
      </c>
      <c r="L1481" s="12">
        <f>Sales_Fact[[#This Row],[Quantity New]]*Sales_Fact[[#This Row],[Unit_Price]]</f>
        <v>2783.88</v>
      </c>
      <c r="M1481" s="12">
        <f>Sales_Fact[[#This Row],[Quantity New*Unit Price]]-Sales_Fact[[#This Row],[Total_Amount]]</f>
        <v>55.677599999999984</v>
      </c>
      <c r="N1481" s="12">
        <f>Sales_Fact[[#This Row],[Actual Discount]]/Sales_Fact[[#This Row],[Quantity New*Unit Price]]</f>
        <v>1.9999999999999993E-2</v>
      </c>
    </row>
    <row r="1482" spans="1:14" x14ac:dyDescent="0.3">
      <c r="A1482" t="s">
        <v>3306</v>
      </c>
      <c r="B1482" s="1">
        <v>45309</v>
      </c>
      <c r="C1482" t="s">
        <v>951</v>
      </c>
      <c r="D1482" t="s">
        <v>1742</v>
      </c>
      <c r="E1482" t="s">
        <v>1792</v>
      </c>
      <c r="F1482">
        <v>2</v>
      </c>
      <c r="G1482" s="4">
        <f>IF(ISBLANK(Sales_Fact[[#This Row],[Quantity]]),AVERAGEIF(E:E,Sales_Fact[[#This Row],[Store_ID]],F:F),Sales_Fact[[#This Row],[Quantity]])</f>
        <v>2</v>
      </c>
      <c r="H1482">
        <v>181.42</v>
      </c>
      <c r="I1482">
        <v>0.08</v>
      </c>
      <c r="J1482" t="s">
        <v>1826</v>
      </c>
      <c r="K1482" s="10">
        <v>333.81279999999998</v>
      </c>
      <c r="L1482" s="12">
        <f>Sales_Fact[[#This Row],[Quantity New]]*Sales_Fact[[#This Row],[Unit_Price]]</f>
        <v>362.84</v>
      </c>
      <c r="M1482" s="12">
        <f>Sales_Fact[[#This Row],[Quantity New*Unit Price]]-Sales_Fact[[#This Row],[Total_Amount]]</f>
        <v>29.027199999999993</v>
      </c>
      <c r="N1482" s="12">
        <f>Sales_Fact[[#This Row],[Actual Discount]]/Sales_Fact[[#This Row],[Quantity New*Unit Price]]</f>
        <v>7.9999999999999988E-2</v>
      </c>
    </row>
    <row r="1483" spans="1:14" x14ac:dyDescent="0.3">
      <c r="A1483" t="s">
        <v>3307</v>
      </c>
      <c r="B1483" s="1">
        <v>45375</v>
      </c>
      <c r="C1483" t="s">
        <v>100</v>
      </c>
      <c r="D1483" t="s">
        <v>1742</v>
      </c>
      <c r="E1483" t="s">
        <v>1797</v>
      </c>
      <c r="F1483">
        <v>1</v>
      </c>
      <c r="G1483" s="4">
        <f>IF(ISBLANK(Sales_Fact[[#This Row],[Quantity]]),AVERAGEIF(E:E,Sales_Fact[[#This Row],[Store_ID]],F:F),Sales_Fact[[#This Row],[Quantity]])</f>
        <v>1</v>
      </c>
      <c r="H1483">
        <v>439.55</v>
      </c>
      <c r="I1483">
        <v>0.28999999999999998</v>
      </c>
      <c r="J1483" t="s">
        <v>1829</v>
      </c>
      <c r="K1483" s="10">
        <v>312.08049999999997</v>
      </c>
      <c r="L1483" s="12">
        <f>Sales_Fact[[#This Row],[Quantity New]]*Sales_Fact[[#This Row],[Unit_Price]]</f>
        <v>439.55</v>
      </c>
      <c r="M1483" s="12">
        <f>Sales_Fact[[#This Row],[Quantity New*Unit Price]]-Sales_Fact[[#This Row],[Total_Amount]]</f>
        <v>127.46950000000004</v>
      </c>
      <c r="N1483" s="12">
        <f>Sales_Fact[[#This Row],[Actual Discount]]/Sales_Fact[[#This Row],[Quantity New*Unit Price]]</f>
        <v>0.29000000000000009</v>
      </c>
    </row>
    <row r="1484" spans="1:14" x14ac:dyDescent="0.3">
      <c r="A1484" t="s">
        <v>3308</v>
      </c>
      <c r="B1484" s="1">
        <v>45733</v>
      </c>
      <c r="C1484" t="s">
        <v>399</v>
      </c>
      <c r="D1484" t="s">
        <v>1658</v>
      </c>
      <c r="E1484" t="s">
        <v>1810</v>
      </c>
      <c r="F1484">
        <v>3</v>
      </c>
      <c r="G1484" s="4">
        <f>IF(ISBLANK(Sales_Fact[[#This Row],[Quantity]]),AVERAGEIF(E:E,Sales_Fact[[#This Row],[Store_ID]],F:F),Sales_Fact[[#This Row],[Quantity]])</f>
        <v>3</v>
      </c>
      <c r="H1484">
        <v>471.27</v>
      </c>
      <c r="I1484">
        <v>0.27</v>
      </c>
      <c r="J1484" t="s">
        <v>1829</v>
      </c>
      <c r="K1484" s="10">
        <v>1032.0813000000001</v>
      </c>
      <c r="L1484" s="12">
        <f>Sales_Fact[[#This Row],[Quantity New]]*Sales_Fact[[#This Row],[Unit_Price]]</f>
        <v>1413.81</v>
      </c>
      <c r="M1484" s="12">
        <f>Sales_Fact[[#This Row],[Quantity New*Unit Price]]-Sales_Fact[[#This Row],[Total_Amount]]</f>
        <v>381.72869999999989</v>
      </c>
      <c r="N1484" s="12">
        <f>Sales_Fact[[#This Row],[Actual Discount]]/Sales_Fact[[#This Row],[Quantity New*Unit Price]]</f>
        <v>0.26999999999999991</v>
      </c>
    </row>
    <row r="1485" spans="1:14" x14ac:dyDescent="0.3">
      <c r="A1485" t="s">
        <v>3309</v>
      </c>
      <c r="B1485" s="1">
        <v>45435</v>
      </c>
      <c r="C1485" t="s">
        <v>172</v>
      </c>
      <c r="D1485" t="s">
        <v>1666</v>
      </c>
      <c r="E1485" t="s">
        <v>1794</v>
      </c>
      <c r="F1485">
        <v>1</v>
      </c>
      <c r="G1485" s="4">
        <f>IF(ISBLANK(Sales_Fact[[#This Row],[Quantity]]),AVERAGEIF(E:E,Sales_Fact[[#This Row],[Store_ID]],F:F),Sales_Fact[[#This Row],[Quantity]])</f>
        <v>1</v>
      </c>
      <c r="H1485">
        <v>758.89</v>
      </c>
      <c r="I1485">
        <v>0.1</v>
      </c>
      <c r="J1485" t="s">
        <v>1824</v>
      </c>
      <c r="K1485" s="10">
        <v>683.00099999999998</v>
      </c>
      <c r="L1485" s="12">
        <f>Sales_Fact[[#This Row],[Quantity New]]*Sales_Fact[[#This Row],[Unit_Price]]</f>
        <v>758.89</v>
      </c>
      <c r="M1485" s="12">
        <f>Sales_Fact[[#This Row],[Quantity New*Unit Price]]-Sales_Fact[[#This Row],[Total_Amount]]</f>
        <v>75.88900000000001</v>
      </c>
      <c r="N1485" s="12">
        <f>Sales_Fact[[#This Row],[Actual Discount]]/Sales_Fact[[#This Row],[Quantity New*Unit Price]]</f>
        <v>0.10000000000000002</v>
      </c>
    </row>
    <row r="1486" spans="1:14" x14ac:dyDescent="0.3">
      <c r="A1486" t="s">
        <v>3310</v>
      </c>
      <c r="B1486" s="1">
        <v>45864</v>
      </c>
      <c r="C1486" t="s">
        <v>1492</v>
      </c>
      <c r="D1486" t="s">
        <v>1738</v>
      </c>
      <c r="E1486" t="s">
        <v>1801</v>
      </c>
      <c r="F1486">
        <v>4</v>
      </c>
      <c r="G1486" s="4">
        <f>IF(ISBLANK(Sales_Fact[[#This Row],[Quantity]]),AVERAGEIF(E:E,Sales_Fact[[#This Row],[Store_ID]],F:F),Sales_Fact[[#This Row],[Quantity]])</f>
        <v>4</v>
      </c>
      <c r="H1486">
        <v>918.1</v>
      </c>
      <c r="I1486">
        <v>0.19</v>
      </c>
      <c r="J1486" t="s">
        <v>1829</v>
      </c>
      <c r="K1486" s="10">
        <v>2974.6439999999998</v>
      </c>
      <c r="L1486" s="12">
        <f>Sales_Fact[[#This Row],[Quantity New]]*Sales_Fact[[#This Row],[Unit_Price]]</f>
        <v>3672.4</v>
      </c>
      <c r="M1486" s="12">
        <f>Sales_Fact[[#This Row],[Quantity New*Unit Price]]-Sales_Fact[[#This Row],[Total_Amount]]</f>
        <v>697.75600000000031</v>
      </c>
      <c r="N1486" s="12">
        <f>Sales_Fact[[#This Row],[Actual Discount]]/Sales_Fact[[#This Row],[Quantity New*Unit Price]]</f>
        <v>0.19000000000000009</v>
      </c>
    </row>
    <row r="1487" spans="1:14" x14ac:dyDescent="0.3">
      <c r="A1487" t="s">
        <v>3311</v>
      </c>
      <c r="B1487" s="1">
        <v>45569</v>
      </c>
      <c r="C1487" t="s">
        <v>827</v>
      </c>
      <c r="D1487" t="s">
        <v>1736</v>
      </c>
      <c r="E1487" t="s">
        <v>1792</v>
      </c>
      <c r="F1487">
        <v>1</v>
      </c>
      <c r="G1487" s="4">
        <f>IF(ISBLANK(Sales_Fact[[#This Row],[Quantity]]),AVERAGEIF(E:E,Sales_Fact[[#This Row],[Store_ID]],F:F),Sales_Fact[[#This Row],[Quantity]])</f>
        <v>1</v>
      </c>
      <c r="H1487">
        <v>861.5</v>
      </c>
      <c r="I1487">
        <v>0.05</v>
      </c>
      <c r="J1487" t="s">
        <v>1829</v>
      </c>
      <c r="K1487" s="10">
        <v>818.42499999999995</v>
      </c>
      <c r="L1487" s="12">
        <f>Sales_Fact[[#This Row],[Quantity New]]*Sales_Fact[[#This Row],[Unit_Price]]</f>
        <v>861.5</v>
      </c>
      <c r="M1487" s="12">
        <f>Sales_Fact[[#This Row],[Quantity New*Unit Price]]-Sales_Fact[[#This Row],[Total_Amount]]</f>
        <v>43.075000000000045</v>
      </c>
      <c r="N1487" s="12">
        <f>Sales_Fact[[#This Row],[Actual Discount]]/Sales_Fact[[#This Row],[Quantity New*Unit Price]]</f>
        <v>5.0000000000000051E-2</v>
      </c>
    </row>
    <row r="1488" spans="1:14" x14ac:dyDescent="0.3">
      <c r="A1488" t="s">
        <v>3312</v>
      </c>
      <c r="B1488" s="1">
        <v>45664</v>
      </c>
      <c r="C1488" t="s">
        <v>1425</v>
      </c>
      <c r="D1488" t="s">
        <v>1592</v>
      </c>
      <c r="E1488" t="s">
        <v>1799</v>
      </c>
      <c r="F1488">
        <v>1</v>
      </c>
      <c r="G1488" s="4">
        <f>IF(ISBLANK(Sales_Fact[[#This Row],[Quantity]]),AVERAGEIF(E:E,Sales_Fact[[#This Row],[Store_ID]],F:F),Sales_Fact[[#This Row],[Quantity]])</f>
        <v>1</v>
      </c>
      <c r="H1488">
        <v>588.29999999999995</v>
      </c>
      <c r="I1488">
        <v>0.26</v>
      </c>
      <c r="J1488" t="s">
        <v>1829</v>
      </c>
      <c r="K1488" s="10">
        <v>435.34199999999998</v>
      </c>
      <c r="L1488" s="12">
        <f>Sales_Fact[[#This Row],[Quantity New]]*Sales_Fact[[#This Row],[Unit_Price]]</f>
        <v>588.29999999999995</v>
      </c>
      <c r="M1488" s="12">
        <f>Sales_Fact[[#This Row],[Quantity New*Unit Price]]-Sales_Fact[[#This Row],[Total_Amount]]</f>
        <v>152.95799999999997</v>
      </c>
      <c r="N1488" s="12">
        <f>Sales_Fact[[#This Row],[Actual Discount]]/Sales_Fact[[#This Row],[Quantity New*Unit Price]]</f>
        <v>0.25999999999999995</v>
      </c>
    </row>
    <row r="1489" spans="1:14" x14ac:dyDescent="0.3">
      <c r="A1489" t="s">
        <v>3313</v>
      </c>
      <c r="B1489" s="1">
        <v>45645</v>
      </c>
      <c r="C1489" t="s">
        <v>1425</v>
      </c>
      <c r="D1489" t="s">
        <v>1658</v>
      </c>
      <c r="E1489" t="s">
        <v>1779</v>
      </c>
      <c r="F1489">
        <v>1</v>
      </c>
      <c r="G1489" s="4">
        <f>IF(ISBLANK(Sales_Fact[[#This Row],[Quantity]]),AVERAGEIF(E:E,Sales_Fact[[#This Row],[Store_ID]],F:F),Sales_Fact[[#This Row],[Quantity]])</f>
        <v>1</v>
      </c>
      <c r="H1489">
        <v>917.26</v>
      </c>
      <c r="I1489">
        <v>0.05</v>
      </c>
      <c r="J1489" t="s">
        <v>1826</v>
      </c>
      <c r="K1489" s="10">
        <v>871.39699999999993</v>
      </c>
      <c r="L1489" s="12">
        <f>Sales_Fact[[#This Row],[Quantity New]]*Sales_Fact[[#This Row],[Unit_Price]]</f>
        <v>917.26</v>
      </c>
      <c r="M1489" s="12">
        <f>Sales_Fact[[#This Row],[Quantity New*Unit Price]]-Sales_Fact[[#This Row],[Total_Amount]]</f>
        <v>45.863000000000056</v>
      </c>
      <c r="N1489" s="12">
        <f>Sales_Fact[[#This Row],[Actual Discount]]/Sales_Fact[[#This Row],[Quantity New*Unit Price]]</f>
        <v>5.0000000000000065E-2</v>
      </c>
    </row>
    <row r="1490" spans="1:14" x14ac:dyDescent="0.3">
      <c r="A1490" t="s">
        <v>3314</v>
      </c>
      <c r="B1490" s="1">
        <v>45449</v>
      </c>
      <c r="C1490" t="s">
        <v>749</v>
      </c>
      <c r="D1490" t="s">
        <v>1557</v>
      </c>
      <c r="E1490" t="s">
        <v>1810</v>
      </c>
      <c r="F1490">
        <v>4</v>
      </c>
      <c r="G1490" s="4">
        <f>IF(ISBLANK(Sales_Fact[[#This Row],[Quantity]]),AVERAGEIF(E:E,Sales_Fact[[#This Row],[Store_ID]],F:F),Sales_Fact[[#This Row],[Quantity]])</f>
        <v>4</v>
      </c>
      <c r="H1490">
        <v>96.78</v>
      </c>
      <c r="I1490">
        <v>0.11</v>
      </c>
      <c r="J1490" t="s">
        <v>1826</v>
      </c>
      <c r="K1490" s="10">
        <v>344.53680000000003</v>
      </c>
      <c r="L1490" s="12">
        <f>Sales_Fact[[#This Row],[Quantity New]]*Sales_Fact[[#This Row],[Unit_Price]]</f>
        <v>387.12</v>
      </c>
      <c r="M1490" s="12">
        <f>Sales_Fact[[#This Row],[Quantity New*Unit Price]]-Sales_Fact[[#This Row],[Total_Amount]]</f>
        <v>42.583199999999977</v>
      </c>
      <c r="N1490" s="12">
        <f>Sales_Fact[[#This Row],[Actual Discount]]/Sales_Fact[[#This Row],[Quantity New*Unit Price]]</f>
        <v>0.10999999999999995</v>
      </c>
    </row>
    <row r="1491" spans="1:14" x14ac:dyDescent="0.3">
      <c r="A1491" t="s">
        <v>3315</v>
      </c>
      <c r="B1491" s="1">
        <v>45629</v>
      </c>
      <c r="C1491" t="s">
        <v>1472</v>
      </c>
      <c r="D1491" t="s">
        <v>1604</v>
      </c>
      <c r="E1491" t="s">
        <v>1769</v>
      </c>
      <c r="F1491">
        <v>3</v>
      </c>
      <c r="G1491" s="4">
        <f>IF(ISBLANK(Sales_Fact[[#This Row],[Quantity]]),AVERAGEIF(E:E,Sales_Fact[[#This Row],[Store_ID]],F:F),Sales_Fact[[#This Row],[Quantity]])</f>
        <v>3</v>
      </c>
      <c r="H1491">
        <v>199.41</v>
      </c>
      <c r="I1491">
        <v>0.16</v>
      </c>
      <c r="J1491" t="s">
        <v>1829</v>
      </c>
      <c r="K1491" s="10">
        <v>502.51319999999998</v>
      </c>
      <c r="L1491" s="12">
        <f>Sales_Fact[[#This Row],[Quantity New]]*Sales_Fact[[#This Row],[Unit_Price]]</f>
        <v>598.23</v>
      </c>
      <c r="M1491" s="12">
        <f>Sales_Fact[[#This Row],[Quantity New*Unit Price]]-Sales_Fact[[#This Row],[Total_Amount]]</f>
        <v>95.716800000000035</v>
      </c>
      <c r="N1491" s="12">
        <f>Sales_Fact[[#This Row],[Actual Discount]]/Sales_Fact[[#This Row],[Quantity New*Unit Price]]</f>
        <v>0.16000000000000006</v>
      </c>
    </row>
    <row r="1492" spans="1:14" x14ac:dyDescent="0.3">
      <c r="A1492" t="s">
        <v>3316</v>
      </c>
      <c r="B1492" s="1">
        <v>45739</v>
      </c>
      <c r="C1492" t="s">
        <v>85</v>
      </c>
      <c r="D1492" t="s">
        <v>1656</v>
      </c>
      <c r="E1492" t="s">
        <v>1786</v>
      </c>
      <c r="F1492">
        <v>1</v>
      </c>
      <c r="G1492" s="4">
        <f>IF(ISBLANK(Sales_Fact[[#This Row],[Quantity]]),AVERAGEIF(E:E,Sales_Fact[[#This Row],[Store_ID]],F:F),Sales_Fact[[#This Row],[Quantity]])</f>
        <v>1</v>
      </c>
      <c r="H1492">
        <v>687.91</v>
      </c>
      <c r="I1492">
        <v>0.25</v>
      </c>
      <c r="J1492" t="s">
        <v>1824</v>
      </c>
      <c r="K1492" s="10">
        <v>515.9325</v>
      </c>
      <c r="L1492" s="12">
        <f>Sales_Fact[[#This Row],[Quantity New]]*Sales_Fact[[#This Row],[Unit_Price]]</f>
        <v>687.91</v>
      </c>
      <c r="M1492" s="12">
        <f>Sales_Fact[[#This Row],[Quantity New*Unit Price]]-Sales_Fact[[#This Row],[Total_Amount]]</f>
        <v>171.97749999999996</v>
      </c>
      <c r="N1492" s="12">
        <f>Sales_Fact[[#This Row],[Actual Discount]]/Sales_Fact[[#This Row],[Quantity New*Unit Price]]</f>
        <v>0.24999999999999997</v>
      </c>
    </row>
    <row r="1493" spans="1:14" x14ac:dyDescent="0.3">
      <c r="A1493" t="s">
        <v>3317</v>
      </c>
      <c r="B1493" s="1">
        <v>45849</v>
      </c>
      <c r="C1493" t="s">
        <v>153</v>
      </c>
      <c r="D1493" t="s">
        <v>1690</v>
      </c>
      <c r="E1493" t="s">
        <v>1761</v>
      </c>
      <c r="F1493">
        <v>3</v>
      </c>
      <c r="G1493" s="4">
        <f>IF(ISBLANK(Sales_Fact[[#This Row],[Quantity]]),AVERAGEIF(E:E,Sales_Fact[[#This Row],[Store_ID]],F:F),Sales_Fact[[#This Row],[Quantity]])</f>
        <v>3</v>
      </c>
      <c r="H1493">
        <v>769.62</v>
      </c>
      <c r="I1493">
        <v>0.09</v>
      </c>
      <c r="J1493" t="s">
        <v>1826</v>
      </c>
      <c r="K1493" s="10">
        <v>2101.0626000000002</v>
      </c>
      <c r="L1493" s="12">
        <f>Sales_Fact[[#This Row],[Quantity New]]*Sales_Fact[[#This Row],[Unit_Price]]</f>
        <v>2308.86</v>
      </c>
      <c r="M1493" s="12">
        <f>Sales_Fact[[#This Row],[Quantity New*Unit Price]]-Sales_Fact[[#This Row],[Total_Amount]]</f>
        <v>207.79739999999993</v>
      </c>
      <c r="N1493" s="12">
        <f>Sales_Fact[[#This Row],[Actual Discount]]/Sales_Fact[[#This Row],[Quantity New*Unit Price]]</f>
        <v>8.9999999999999969E-2</v>
      </c>
    </row>
    <row r="1494" spans="1:14" x14ac:dyDescent="0.3">
      <c r="A1494" t="s">
        <v>3318</v>
      </c>
      <c r="B1494" s="1">
        <v>45230</v>
      </c>
      <c r="C1494" t="s">
        <v>713</v>
      </c>
      <c r="D1494" t="s">
        <v>1553</v>
      </c>
      <c r="E1494" t="s">
        <v>1766</v>
      </c>
      <c r="F1494">
        <v>1</v>
      </c>
      <c r="G1494" s="4">
        <f>IF(ISBLANK(Sales_Fact[[#This Row],[Quantity]]),AVERAGEIF(E:E,Sales_Fact[[#This Row],[Store_ID]],F:F),Sales_Fact[[#This Row],[Quantity]])</f>
        <v>1</v>
      </c>
      <c r="H1494">
        <v>492.05</v>
      </c>
      <c r="I1494">
        <v>0.27</v>
      </c>
      <c r="J1494" t="s">
        <v>1824</v>
      </c>
      <c r="K1494" s="10">
        <v>359.19650000000001</v>
      </c>
      <c r="L1494" s="12">
        <f>Sales_Fact[[#This Row],[Quantity New]]*Sales_Fact[[#This Row],[Unit_Price]]</f>
        <v>492.05</v>
      </c>
      <c r="M1494" s="12">
        <f>Sales_Fact[[#This Row],[Quantity New*Unit Price]]-Sales_Fact[[#This Row],[Total_Amount]]</f>
        <v>132.8535</v>
      </c>
      <c r="N1494" s="12">
        <f>Sales_Fact[[#This Row],[Actual Discount]]/Sales_Fact[[#This Row],[Quantity New*Unit Price]]</f>
        <v>0.26999999999999996</v>
      </c>
    </row>
    <row r="1495" spans="1:14" x14ac:dyDescent="0.3">
      <c r="A1495" t="s">
        <v>3319</v>
      </c>
      <c r="B1495" s="1">
        <v>45292</v>
      </c>
      <c r="C1495" t="s">
        <v>369</v>
      </c>
      <c r="D1495" t="s">
        <v>1582</v>
      </c>
      <c r="E1495" t="s">
        <v>1794</v>
      </c>
      <c r="F1495">
        <v>2</v>
      </c>
      <c r="G1495" s="4">
        <f>IF(ISBLANK(Sales_Fact[[#This Row],[Quantity]]),AVERAGEIF(E:E,Sales_Fact[[#This Row],[Store_ID]],F:F),Sales_Fact[[#This Row],[Quantity]])</f>
        <v>2</v>
      </c>
      <c r="H1495">
        <v>428.55</v>
      </c>
      <c r="I1495">
        <v>0</v>
      </c>
      <c r="J1495" t="s">
        <v>1826</v>
      </c>
      <c r="K1495" s="10">
        <v>857.1</v>
      </c>
      <c r="L1495" s="12">
        <f>Sales_Fact[[#This Row],[Quantity New]]*Sales_Fact[[#This Row],[Unit_Price]]</f>
        <v>857.1</v>
      </c>
      <c r="M1495" s="12">
        <f>Sales_Fact[[#This Row],[Quantity New*Unit Price]]-Sales_Fact[[#This Row],[Total_Amount]]</f>
        <v>0</v>
      </c>
      <c r="N1495" s="12">
        <f>Sales_Fact[[#This Row],[Actual Discount]]/Sales_Fact[[#This Row],[Quantity New*Unit Price]]</f>
        <v>0</v>
      </c>
    </row>
    <row r="1496" spans="1:14" x14ac:dyDescent="0.3">
      <c r="A1496" t="s">
        <v>3320</v>
      </c>
      <c r="B1496" s="1">
        <v>45251</v>
      </c>
      <c r="C1496" t="s">
        <v>737</v>
      </c>
      <c r="D1496" t="s">
        <v>1568</v>
      </c>
      <c r="E1496" t="s">
        <v>1801</v>
      </c>
      <c r="F1496">
        <v>4</v>
      </c>
      <c r="G1496" s="4">
        <f>IF(ISBLANK(Sales_Fact[[#This Row],[Quantity]]),AVERAGEIF(E:E,Sales_Fact[[#This Row],[Store_ID]],F:F),Sales_Fact[[#This Row],[Quantity]])</f>
        <v>4</v>
      </c>
      <c r="H1496">
        <v>316.18</v>
      </c>
      <c r="I1496">
        <v>0.12</v>
      </c>
      <c r="J1496" t="s">
        <v>1824</v>
      </c>
      <c r="K1496" s="10">
        <v>1112.9536000000001</v>
      </c>
      <c r="L1496" s="12">
        <f>Sales_Fact[[#This Row],[Quantity New]]*Sales_Fact[[#This Row],[Unit_Price]]</f>
        <v>1264.72</v>
      </c>
      <c r="M1496" s="12">
        <f>Sales_Fact[[#This Row],[Quantity New*Unit Price]]-Sales_Fact[[#This Row],[Total_Amount]]</f>
        <v>151.76639999999998</v>
      </c>
      <c r="N1496" s="12">
        <f>Sales_Fact[[#This Row],[Actual Discount]]/Sales_Fact[[#This Row],[Quantity New*Unit Price]]</f>
        <v>0.11999999999999998</v>
      </c>
    </row>
    <row r="1497" spans="1:14" x14ac:dyDescent="0.3">
      <c r="A1497" t="s">
        <v>3321</v>
      </c>
      <c r="B1497" s="1">
        <v>45555</v>
      </c>
      <c r="C1497" t="s">
        <v>40</v>
      </c>
      <c r="D1497" t="s">
        <v>1574</v>
      </c>
      <c r="E1497" t="s">
        <v>1766</v>
      </c>
      <c r="F1497">
        <v>3</v>
      </c>
      <c r="G1497" s="4">
        <f>IF(ISBLANK(Sales_Fact[[#This Row],[Quantity]]),AVERAGEIF(E:E,Sales_Fact[[#This Row],[Store_ID]],F:F),Sales_Fact[[#This Row],[Quantity]])</f>
        <v>3</v>
      </c>
      <c r="H1497">
        <v>162.16999999999999</v>
      </c>
      <c r="I1497">
        <v>0.15</v>
      </c>
      <c r="J1497" t="s">
        <v>1826</v>
      </c>
      <c r="K1497" s="10">
        <v>413.5335</v>
      </c>
      <c r="L1497" s="12">
        <f>Sales_Fact[[#This Row],[Quantity New]]*Sales_Fact[[#This Row],[Unit_Price]]</f>
        <v>486.51</v>
      </c>
      <c r="M1497" s="12">
        <f>Sales_Fact[[#This Row],[Quantity New*Unit Price]]-Sales_Fact[[#This Row],[Total_Amount]]</f>
        <v>72.976499999999987</v>
      </c>
      <c r="N1497" s="12">
        <f>Sales_Fact[[#This Row],[Actual Discount]]/Sales_Fact[[#This Row],[Quantity New*Unit Price]]</f>
        <v>0.14999999999999997</v>
      </c>
    </row>
    <row r="1498" spans="1:14" x14ac:dyDescent="0.3">
      <c r="A1498" t="s">
        <v>3322</v>
      </c>
      <c r="B1498" s="1">
        <v>45385</v>
      </c>
      <c r="C1498" t="s">
        <v>1041</v>
      </c>
      <c r="D1498" t="s">
        <v>1553</v>
      </c>
      <c r="E1498" t="s">
        <v>1766</v>
      </c>
      <c r="F1498">
        <v>3</v>
      </c>
      <c r="G1498" s="4">
        <f>IF(ISBLANK(Sales_Fact[[#This Row],[Quantity]]),AVERAGEIF(E:E,Sales_Fact[[#This Row],[Store_ID]],F:F),Sales_Fact[[#This Row],[Quantity]])</f>
        <v>3</v>
      </c>
      <c r="H1498">
        <v>698.14</v>
      </c>
      <c r="I1498">
        <v>0.04</v>
      </c>
      <c r="J1498" t="s">
        <v>1826</v>
      </c>
      <c r="K1498" s="10">
        <v>2010.6432</v>
      </c>
      <c r="L1498" s="12">
        <f>Sales_Fact[[#This Row],[Quantity New]]*Sales_Fact[[#This Row],[Unit_Price]]</f>
        <v>2094.42</v>
      </c>
      <c r="M1498" s="12">
        <f>Sales_Fact[[#This Row],[Quantity New*Unit Price]]-Sales_Fact[[#This Row],[Total_Amount]]</f>
        <v>83.776800000000094</v>
      </c>
      <c r="N1498" s="12">
        <f>Sales_Fact[[#This Row],[Actual Discount]]/Sales_Fact[[#This Row],[Quantity New*Unit Price]]</f>
        <v>4.0000000000000042E-2</v>
      </c>
    </row>
    <row r="1499" spans="1:14" x14ac:dyDescent="0.3">
      <c r="A1499" t="s">
        <v>3323</v>
      </c>
      <c r="B1499" s="1">
        <v>45787</v>
      </c>
      <c r="C1499" t="s">
        <v>978</v>
      </c>
      <c r="D1499" t="s">
        <v>1696</v>
      </c>
      <c r="E1499" t="s">
        <v>1810</v>
      </c>
      <c r="F1499">
        <v>1</v>
      </c>
      <c r="G1499" s="4">
        <f>IF(ISBLANK(Sales_Fact[[#This Row],[Quantity]]),AVERAGEIF(E:E,Sales_Fact[[#This Row],[Store_ID]],F:F),Sales_Fact[[#This Row],[Quantity]])</f>
        <v>1</v>
      </c>
      <c r="H1499">
        <v>478.08</v>
      </c>
      <c r="I1499">
        <v>7.0000000000000007E-2</v>
      </c>
      <c r="J1499" t="s">
        <v>1829</v>
      </c>
      <c r="K1499" s="10">
        <v>444.61439999999988</v>
      </c>
      <c r="L1499" s="12">
        <f>Sales_Fact[[#This Row],[Quantity New]]*Sales_Fact[[#This Row],[Unit_Price]]</f>
        <v>478.08</v>
      </c>
      <c r="M1499" s="12">
        <f>Sales_Fact[[#This Row],[Quantity New*Unit Price]]-Sales_Fact[[#This Row],[Total_Amount]]</f>
        <v>33.465600000000109</v>
      </c>
      <c r="N1499" s="12">
        <f>Sales_Fact[[#This Row],[Actual Discount]]/Sales_Fact[[#This Row],[Quantity New*Unit Price]]</f>
        <v>7.0000000000000229E-2</v>
      </c>
    </row>
    <row r="1500" spans="1:14" x14ac:dyDescent="0.3">
      <c r="A1500" t="s">
        <v>3324</v>
      </c>
      <c r="B1500" s="1">
        <v>45822</v>
      </c>
      <c r="C1500" t="s">
        <v>678</v>
      </c>
      <c r="D1500" t="s">
        <v>1666</v>
      </c>
      <c r="E1500" t="s">
        <v>1779</v>
      </c>
      <c r="F1500">
        <v>2</v>
      </c>
      <c r="G1500" s="4">
        <f>IF(ISBLANK(Sales_Fact[[#This Row],[Quantity]]),AVERAGEIF(E:E,Sales_Fact[[#This Row],[Store_ID]],F:F),Sales_Fact[[#This Row],[Quantity]])</f>
        <v>2</v>
      </c>
      <c r="H1500">
        <v>958.64</v>
      </c>
      <c r="I1500">
        <v>0.2</v>
      </c>
      <c r="J1500" t="s">
        <v>1826</v>
      </c>
      <c r="K1500" s="10">
        <v>1533.8240000000001</v>
      </c>
      <c r="L1500" s="12">
        <f>Sales_Fact[[#This Row],[Quantity New]]*Sales_Fact[[#This Row],[Unit_Price]]</f>
        <v>1917.28</v>
      </c>
      <c r="M1500" s="12">
        <f>Sales_Fact[[#This Row],[Quantity New*Unit Price]]-Sales_Fact[[#This Row],[Total_Amount]]</f>
        <v>383.4559999999999</v>
      </c>
      <c r="N1500" s="12">
        <f>Sales_Fact[[#This Row],[Actual Discount]]/Sales_Fact[[#This Row],[Quantity New*Unit Price]]</f>
        <v>0.19999999999999996</v>
      </c>
    </row>
    <row r="1501" spans="1:14" x14ac:dyDescent="0.3">
      <c r="A1501" t="s">
        <v>3325</v>
      </c>
      <c r="B1501" s="1">
        <v>45590</v>
      </c>
      <c r="C1501" t="s">
        <v>1431</v>
      </c>
      <c r="D1501" t="s">
        <v>1630</v>
      </c>
      <c r="E1501" t="s">
        <v>1794</v>
      </c>
      <c r="F1501">
        <v>2</v>
      </c>
      <c r="G1501" s="4">
        <f>IF(ISBLANK(Sales_Fact[[#This Row],[Quantity]]),AVERAGEIF(E:E,Sales_Fact[[#This Row],[Store_ID]],F:F),Sales_Fact[[#This Row],[Quantity]])</f>
        <v>2</v>
      </c>
      <c r="H1501">
        <v>581.19000000000005</v>
      </c>
      <c r="I1501">
        <v>7.0000000000000007E-2</v>
      </c>
      <c r="J1501" t="s">
        <v>1829</v>
      </c>
      <c r="K1501" s="10">
        <v>1081.0134</v>
      </c>
      <c r="L1501" s="12">
        <f>Sales_Fact[[#This Row],[Quantity New]]*Sales_Fact[[#This Row],[Unit_Price]]</f>
        <v>1162.3800000000001</v>
      </c>
      <c r="M1501" s="12">
        <f>Sales_Fact[[#This Row],[Quantity New*Unit Price]]-Sales_Fact[[#This Row],[Total_Amount]]</f>
        <v>81.366600000000062</v>
      </c>
      <c r="N1501" s="12">
        <f>Sales_Fact[[#This Row],[Actual Discount]]/Sales_Fact[[#This Row],[Quantity New*Unit Price]]</f>
        <v>7.0000000000000048E-2</v>
      </c>
    </row>
    <row r="1502" spans="1:14" x14ac:dyDescent="0.3">
      <c r="A1502" t="s">
        <v>3326</v>
      </c>
      <c r="B1502" s="1">
        <v>45618</v>
      </c>
      <c r="C1502" t="s">
        <v>393</v>
      </c>
      <c r="D1502" t="s">
        <v>1746</v>
      </c>
      <c r="E1502" t="s">
        <v>1792</v>
      </c>
      <c r="F1502">
        <v>1</v>
      </c>
      <c r="G1502" s="4">
        <f>IF(ISBLANK(Sales_Fact[[#This Row],[Quantity]]),AVERAGEIF(E:E,Sales_Fact[[#This Row],[Store_ID]],F:F),Sales_Fact[[#This Row],[Quantity]])</f>
        <v>1</v>
      </c>
      <c r="H1502">
        <v>736.54</v>
      </c>
      <c r="I1502">
        <v>0.16</v>
      </c>
      <c r="J1502" t="s">
        <v>1826</v>
      </c>
      <c r="K1502" s="10">
        <v>618.69359999999995</v>
      </c>
      <c r="L1502" s="12">
        <f>Sales_Fact[[#This Row],[Quantity New]]*Sales_Fact[[#This Row],[Unit_Price]]</f>
        <v>736.54</v>
      </c>
      <c r="M1502" s="12">
        <f>Sales_Fact[[#This Row],[Quantity New*Unit Price]]-Sales_Fact[[#This Row],[Total_Amount]]</f>
        <v>117.84640000000002</v>
      </c>
      <c r="N1502" s="12">
        <f>Sales_Fact[[#This Row],[Actual Discount]]/Sales_Fact[[#This Row],[Quantity New*Unit Price]]</f>
        <v>0.16000000000000003</v>
      </c>
    </row>
    <row r="1503" spans="1:14" x14ac:dyDescent="0.3">
      <c r="A1503" t="s">
        <v>3327</v>
      </c>
      <c r="B1503" s="1">
        <v>45586</v>
      </c>
      <c r="C1503" t="s">
        <v>1249</v>
      </c>
      <c r="D1503" t="s">
        <v>1678</v>
      </c>
      <c r="E1503" t="s">
        <v>1801</v>
      </c>
      <c r="F1503">
        <v>1</v>
      </c>
      <c r="G1503" s="4">
        <f>IF(ISBLANK(Sales_Fact[[#This Row],[Quantity]]),AVERAGEIF(E:E,Sales_Fact[[#This Row],[Store_ID]],F:F),Sales_Fact[[#This Row],[Quantity]])</f>
        <v>1</v>
      </c>
      <c r="H1503">
        <v>524</v>
      </c>
      <c r="I1503">
        <v>0.28000000000000003</v>
      </c>
      <c r="J1503" t="s">
        <v>1824</v>
      </c>
      <c r="K1503" s="10">
        <v>377.28</v>
      </c>
      <c r="L1503" s="12">
        <f>Sales_Fact[[#This Row],[Quantity New]]*Sales_Fact[[#This Row],[Unit_Price]]</f>
        <v>524</v>
      </c>
      <c r="M1503" s="12">
        <f>Sales_Fact[[#This Row],[Quantity New*Unit Price]]-Sales_Fact[[#This Row],[Total_Amount]]</f>
        <v>146.72000000000003</v>
      </c>
      <c r="N1503" s="12">
        <f>Sales_Fact[[#This Row],[Actual Discount]]/Sales_Fact[[#This Row],[Quantity New*Unit Price]]</f>
        <v>0.28000000000000003</v>
      </c>
    </row>
    <row r="1504" spans="1:14" x14ac:dyDescent="0.3">
      <c r="A1504" t="s">
        <v>3328</v>
      </c>
      <c r="B1504" s="1">
        <v>45548</v>
      </c>
      <c r="C1504" t="s">
        <v>178</v>
      </c>
      <c r="D1504" t="s">
        <v>1604</v>
      </c>
      <c r="E1504" t="s">
        <v>1766</v>
      </c>
      <c r="F1504">
        <v>4</v>
      </c>
      <c r="G1504" s="4">
        <f>IF(ISBLANK(Sales_Fact[[#This Row],[Quantity]]),AVERAGEIF(E:E,Sales_Fact[[#This Row],[Store_ID]],F:F),Sales_Fact[[#This Row],[Quantity]])</f>
        <v>4</v>
      </c>
      <c r="H1504">
        <v>566.09</v>
      </c>
      <c r="I1504">
        <v>0.28000000000000003</v>
      </c>
      <c r="J1504" t="s">
        <v>1829</v>
      </c>
      <c r="K1504" s="10">
        <v>1630.3391999999999</v>
      </c>
      <c r="L1504" s="12">
        <f>Sales_Fact[[#This Row],[Quantity New]]*Sales_Fact[[#This Row],[Unit_Price]]</f>
        <v>2264.36</v>
      </c>
      <c r="M1504" s="12">
        <f>Sales_Fact[[#This Row],[Quantity New*Unit Price]]-Sales_Fact[[#This Row],[Total_Amount]]</f>
        <v>634.02080000000024</v>
      </c>
      <c r="N1504" s="12">
        <f>Sales_Fact[[#This Row],[Actual Discount]]/Sales_Fact[[#This Row],[Quantity New*Unit Price]]</f>
        <v>0.28000000000000008</v>
      </c>
    </row>
    <row r="1505" spans="1:14" x14ac:dyDescent="0.3">
      <c r="A1505" t="s">
        <v>3329</v>
      </c>
      <c r="B1505" s="1">
        <v>45772</v>
      </c>
      <c r="C1505" t="s">
        <v>827</v>
      </c>
      <c r="D1505" t="s">
        <v>1590</v>
      </c>
      <c r="E1505" t="s">
        <v>1789</v>
      </c>
      <c r="F1505">
        <v>1</v>
      </c>
      <c r="G1505" s="4">
        <f>IF(ISBLANK(Sales_Fact[[#This Row],[Quantity]]),AVERAGEIF(E:E,Sales_Fact[[#This Row],[Store_ID]],F:F),Sales_Fact[[#This Row],[Quantity]])</f>
        <v>1</v>
      </c>
      <c r="H1505">
        <v>251.99</v>
      </c>
      <c r="I1505">
        <v>0.09</v>
      </c>
      <c r="J1505" t="s">
        <v>1824</v>
      </c>
      <c r="K1505" s="10">
        <v>229.3109</v>
      </c>
      <c r="L1505" s="12">
        <f>Sales_Fact[[#This Row],[Quantity New]]*Sales_Fact[[#This Row],[Unit_Price]]</f>
        <v>251.99</v>
      </c>
      <c r="M1505" s="12">
        <f>Sales_Fact[[#This Row],[Quantity New*Unit Price]]-Sales_Fact[[#This Row],[Total_Amount]]</f>
        <v>22.679100000000005</v>
      </c>
      <c r="N1505" s="12">
        <f>Sales_Fact[[#This Row],[Actual Discount]]/Sales_Fact[[#This Row],[Quantity New*Unit Price]]</f>
        <v>9.0000000000000024E-2</v>
      </c>
    </row>
    <row r="1506" spans="1:14" x14ac:dyDescent="0.3">
      <c r="A1506" t="s">
        <v>3330</v>
      </c>
      <c r="B1506" s="1">
        <v>45361</v>
      </c>
      <c r="C1506" t="s">
        <v>716</v>
      </c>
      <c r="D1506" t="s">
        <v>1582</v>
      </c>
      <c r="E1506" t="s">
        <v>1813</v>
      </c>
      <c r="F1506">
        <v>1</v>
      </c>
      <c r="G1506" s="4">
        <f>IF(ISBLANK(Sales_Fact[[#This Row],[Quantity]]),AVERAGEIF(E:E,Sales_Fact[[#This Row],[Store_ID]],F:F),Sales_Fact[[#This Row],[Quantity]])</f>
        <v>1</v>
      </c>
      <c r="H1506">
        <v>259.2</v>
      </c>
      <c r="I1506">
        <v>0.27</v>
      </c>
      <c r="J1506" t="s">
        <v>1829</v>
      </c>
      <c r="K1506" s="10">
        <v>189.21600000000001</v>
      </c>
      <c r="L1506" s="12">
        <f>Sales_Fact[[#This Row],[Quantity New]]*Sales_Fact[[#This Row],[Unit_Price]]</f>
        <v>259.2</v>
      </c>
      <c r="M1506" s="12">
        <f>Sales_Fact[[#This Row],[Quantity New*Unit Price]]-Sales_Fact[[#This Row],[Total_Amount]]</f>
        <v>69.98399999999998</v>
      </c>
      <c r="N1506" s="12">
        <f>Sales_Fact[[#This Row],[Actual Discount]]/Sales_Fact[[#This Row],[Quantity New*Unit Price]]</f>
        <v>0.26999999999999996</v>
      </c>
    </row>
    <row r="1507" spans="1:14" x14ac:dyDescent="0.3">
      <c r="A1507" t="s">
        <v>3331</v>
      </c>
      <c r="B1507" s="1">
        <v>45235</v>
      </c>
      <c r="C1507" t="s">
        <v>1380</v>
      </c>
      <c r="D1507" t="s">
        <v>1666</v>
      </c>
      <c r="E1507" t="s">
        <v>1801</v>
      </c>
      <c r="F1507">
        <v>1</v>
      </c>
      <c r="G1507" s="4">
        <f>IF(ISBLANK(Sales_Fact[[#This Row],[Quantity]]),AVERAGEIF(E:E,Sales_Fact[[#This Row],[Store_ID]],F:F),Sales_Fact[[#This Row],[Quantity]])</f>
        <v>1</v>
      </c>
      <c r="H1507">
        <v>935.66</v>
      </c>
      <c r="I1507">
        <v>0.26</v>
      </c>
      <c r="J1507" t="s">
        <v>1826</v>
      </c>
      <c r="K1507" s="10">
        <v>692.38839999999993</v>
      </c>
      <c r="L1507" s="12">
        <f>Sales_Fact[[#This Row],[Quantity New]]*Sales_Fact[[#This Row],[Unit_Price]]</f>
        <v>935.66</v>
      </c>
      <c r="M1507" s="12">
        <f>Sales_Fact[[#This Row],[Quantity New*Unit Price]]-Sales_Fact[[#This Row],[Total_Amount]]</f>
        <v>243.27160000000003</v>
      </c>
      <c r="N1507" s="12">
        <f>Sales_Fact[[#This Row],[Actual Discount]]/Sales_Fact[[#This Row],[Quantity New*Unit Price]]</f>
        <v>0.26000000000000006</v>
      </c>
    </row>
    <row r="1508" spans="1:14" x14ac:dyDescent="0.3">
      <c r="A1508" t="s">
        <v>3332</v>
      </c>
      <c r="B1508" s="1">
        <v>45864</v>
      </c>
      <c r="C1508" t="s">
        <v>1446</v>
      </c>
      <c r="D1508" t="s">
        <v>1618</v>
      </c>
      <c r="E1508" t="s">
        <v>1782</v>
      </c>
      <c r="F1508">
        <v>4</v>
      </c>
      <c r="G1508" s="4">
        <f>IF(ISBLANK(Sales_Fact[[#This Row],[Quantity]]),AVERAGEIF(E:E,Sales_Fact[[#This Row],[Store_ID]],F:F),Sales_Fact[[#This Row],[Quantity]])</f>
        <v>4</v>
      </c>
      <c r="H1508">
        <v>480.75</v>
      </c>
      <c r="I1508">
        <v>0.02</v>
      </c>
      <c r="J1508" t="s">
        <v>1824</v>
      </c>
      <c r="K1508" s="10">
        <v>1884.54</v>
      </c>
      <c r="L1508" s="12">
        <f>Sales_Fact[[#This Row],[Quantity New]]*Sales_Fact[[#This Row],[Unit_Price]]</f>
        <v>1923</v>
      </c>
      <c r="M1508" s="12">
        <f>Sales_Fact[[#This Row],[Quantity New*Unit Price]]-Sales_Fact[[#This Row],[Total_Amount]]</f>
        <v>38.460000000000036</v>
      </c>
      <c r="N1508" s="12">
        <f>Sales_Fact[[#This Row],[Actual Discount]]/Sales_Fact[[#This Row],[Quantity New*Unit Price]]</f>
        <v>2.0000000000000018E-2</v>
      </c>
    </row>
    <row r="1509" spans="1:14" x14ac:dyDescent="0.3">
      <c r="A1509" t="s">
        <v>3333</v>
      </c>
      <c r="B1509" s="1">
        <v>45681</v>
      </c>
      <c r="C1509" t="s">
        <v>1154</v>
      </c>
      <c r="D1509" t="s">
        <v>1710</v>
      </c>
      <c r="E1509" t="s">
        <v>1801</v>
      </c>
      <c r="F1509">
        <v>2</v>
      </c>
      <c r="G1509" s="4">
        <f>IF(ISBLANK(Sales_Fact[[#This Row],[Quantity]]),AVERAGEIF(E:E,Sales_Fact[[#This Row],[Store_ID]],F:F),Sales_Fact[[#This Row],[Quantity]])</f>
        <v>2</v>
      </c>
      <c r="H1509">
        <v>457.83</v>
      </c>
      <c r="I1509">
        <v>0.01</v>
      </c>
      <c r="J1509" t="s">
        <v>1829</v>
      </c>
      <c r="K1509" s="10">
        <v>906.50339999999994</v>
      </c>
      <c r="L1509" s="12">
        <f>Sales_Fact[[#This Row],[Quantity New]]*Sales_Fact[[#This Row],[Unit_Price]]</f>
        <v>915.66</v>
      </c>
      <c r="M1509" s="12">
        <f>Sales_Fact[[#This Row],[Quantity New*Unit Price]]-Sales_Fact[[#This Row],[Total_Amount]]</f>
        <v>9.1566000000000258</v>
      </c>
      <c r="N1509" s="12">
        <f>Sales_Fact[[#This Row],[Actual Discount]]/Sales_Fact[[#This Row],[Quantity New*Unit Price]]</f>
        <v>1.0000000000000028E-2</v>
      </c>
    </row>
    <row r="1510" spans="1:14" x14ac:dyDescent="0.3">
      <c r="A1510" t="s">
        <v>3334</v>
      </c>
      <c r="B1510" s="1">
        <v>45905</v>
      </c>
      <c r="C1510" t="s">
        <v>547</v>
      </c>
      <c r="D1510" t="s">
        <v>1644</v>
      </c>
      <c r="E1510" t="s">
        <v>1799</v>
      </c>
      <c r="F1510">
        <v>1</v>
      </c>
      <c r="G1510" s="4">
        <f>IF(ISBLANK(Sales_Fact[[#This Row],[Quantity]]),AVERAGEIF(E:E,Sales_Fact[[#This Row],[Store_ID]],F:F),Sales_Fact[[#This Row],[Quantity]])</f>
        <v>1</v>
      </c>
      <c r="H1510">
        <v>994.63</v>
      </c>
      <c r="I1510">
        <v>0.28000000000000003</v>
      </c>
      <c r="J1510" t="s">
        <v>1824</v>
      </c>
      <c r="K1510" s="10">
        <v>716.1336</v>
      </c>
      <c r="L1510" s="12">
        <f>Sales_Fact[[#This Row],[Quantity New]]*Sales_Fact[[#This Row],[Unit_Price]]</f>
        <v>994.63</v>
      </c>
      <c r="M1510" s="12">
        <f>Sales_Fact[[#This Row],[Quantity New*Unit Price]]-Sales_Fact[[#This Row],[Total_Amount]]</f>
        <v>278.49639999999999</v>
      </c>
      <c r="N1510" s="12">
        <f>Sales_Fact[[#This Row],[Actual Discount]]/Sales_Fact[[#This Row],[Quantity New*Unit Price]]</f>
        <v>0.27999999999999997</v>
      </c>
    </row>
    <row r="1511" spans="1:14" x14ac:dyDescent="0.3">
      <c r="A1511" t="s">
        <v>3335</v>
      </c>
      <c r="B1511" s="1">
        <v>45765</v>
      </c>
      <c r="C1511" t="s">
        <v>785</v>
      </c>
      <c r="D1511" t="s">
        <v>1728</v>
      </c>
      <c r="E1511" t="s">
        <v>1752</v>
      </c>
      <c r="F1511">
        <v>3</v>
      </c>
      <c r="G1511" s="4">
        <f>IF(ISBLANK(Sales_Fact[[#This Row],[Quantity]]),AVERAGEIF(E:E,Sales_Fact[[#This Row],[Store_ID]],F:F),Sales_Fact[[#This Row],[Quantity]])</f>
        <v>3</v>
      </c>
      <c r="H1511">
        <v>65.569999999999993</v>
      </c>
      <c r="I1511">
        <v>0.3</v>
      </c>
      <c r="J1511" t="s">
        <v>1829</v>
      </c>
      <c r="K1511" s="10">
        <v>137.697</v>
      </c>
      <c r="L1511" s="12">
        <f>Sales_Fact[[#This Row],[Quantity New]]*Sales_Fact[[#This Row],[Unit_Price]]</f>
        <v>196.70999999999998</v>
      </c>
      <c r="M1511" s="12">
        <f>Sales_Fact[[#This Row],[Quantity New*Unit Price]]-Sales_Fact[[#This Row],[Total_Amount]]</f>
        <v>59.012999999999977</v>
      </c>
      <c r="N1511" s="12">
        <f>Sales_Fact[[#This Row],[Actual Discount]]/Sales_Fact[[#This Row],[Quantity New*Unit Price]]</f>
        <v>0.29999999999999993</v>
      </c>
    </row>
    <row r="1512" spans="1:14" x14ac:dyDescent="0.3">
      <c r="A1512" t="s">
        <v>3336</v>
      </c>
      <c r="B1512" s="1">
        <v>45821</v>
      </c>
      <c r="C1512" t="s">
        <v>535</v>
      </c>
      <c r="D1512" t="s">
        <v>1664</v>
      </c>
      <c r="E1512" t="s">
        <v>1807</v>
      </c>
      <c r="F1512">
        <v>3</v>
      </c>
      <c r="G1512" s="4">
        <f>IF(ISBLANK(Sales_Fact[[#This Row],[Quantity]]),AVERAGEIF(E:E,Sales_Fact[[#This Row],[Store_ID]],F:F),Sales_Fact[[#This Row],[Quantity]])</f>
        <v>3</v>
      </c>
      <c r="H1512">
        <v>622.98</v>
      </c>
      <c r="I1512">
        <v>0.28000000000000003</v>
      </c>
      <c r="J1512" t="s">
        <v>1826</v>
      </c>
      <c r="K1512" s="10">
        <v>1345.6368</v>
      </c>
      <c r="L1512" s="12">
        <f>Sales_Fact[[#This Row],[Quantity New]]*Sales_Fact[[#This Row],[Unit_Price]]</f>
        <v>1868.94</v>
      </c>
      <c r="M1512" s="12">
        <f>Sales_Fact[[#This Row],[Quantity New*Unit Price]]-Sales_Fact[[#This Row],[Total_Amount]]</f>
        <v>523.30320000000006</v>
      </c>
      <c r="N1512" s="12">
        <f>Sales_Fact[[#This Row],[Actual Discount]]/Sales_Fact[[#This Row],[Quantity New*Unit Price]]</f>
        <v>0.28000000000000003</v>
      </c>
    </row>
    <row r="1513" spans="1:14" x14ac:dyDescent="0.3">
      <c r="A1513" t="s">
        <v>3337</v>
      </c>
      <c r="B1513" s="1">
        <v>45691</v>
      </c>
      <c r="C1513" t="s">
        <v>800</v>
      </c>
      <c r="D1513" t="s">
        <v>1658</v>
      </c>
      <c r="E1513" t="s">
        <v>1797</v>
      </c>
      <c r="F1513">
        <v>1</v>
      </c>
      <c r="G1513" s="4">
        <f>IF(ISBLANK(Sales_Fact[[#This Row],[Quantity]]),AVERAGEIF(E:E,Sales_Fact[[#This Row],[Store_ID]],F:F),Sales_Fact[[#This Row],[Quantity]])</f>
        <v>1</v>
      </c>
      <c r="H1513">
        <v>170.68</v>
      </c>
      <c r="I1513">
        <v>0.13</v>
      </c>
      <c r="J1513" t="s">
        <v>1826</v>
      </c>
      <c r="K1513" s="10">
        <v>148.49160000000001</v>
      </c>
      <c r="L1513" s="12">
        <f>Sales_Fact[[#This Row],[Quantity New]]*Sales_Fact[[#This Row],[Unit_Price]]</f>
        <v>170.68</v>
      </c>
      <c r="M1513" s="12">
        <f>Sales_Fact[[#This Row],[Quantity New*Unit Price]]-Sales_Fact[[#This Row],[Total_Amount]]</f>
        <v>22.188400000000001</v>
      </c>
      <c r="N1513" s="12">
        <f>Sales_Fact[[#This Row],[Actual Discount]]/Sales_Fact[[#This Row],[Quantity New*Unit Price]]</f>
        <v>0.13</v>
      </c>
    </row>
    <row r="1514" spans="1:14" x14ac:dyDescent="0.3">
      <c r="A1514" t="s">
        <v>3338</v>
      </c>
      <c r="B1514" s="1">
        <v>45860</v>
      </c>
      <c r="C1514" t="s">
        <v>344</v>
      </c>
      <c r="D1514" t="s">
        <v>1560</v>
      </c>
      <c r="E1514" t="s">
        <v>1782</v>
      </c>
      <c r="F1514">
        <v>4</v>
      </c>
      <c r="G1514" s="4">
        <f>IF(ISBLANK(Sales_Fact[[#This Row],[Quantity]]),AVERAGEIF(E:E,Sales_Fact[[#This Row],[Store_ID]],F:F),Sales_Fact[[#This Row],[Quantity]])</f>
        <v>4</v>
      </c>
      <c r="H1514">
        <v>797.83</v>
      </c>
      <c r="I1514">
        <v>0.08</v>
      </c>
      <c r="J1514" t="s">
        <v>1824</v>
      </c>
      <c r="K1514" s="10">
        <v>2936.0144</v>
      </c>
      <c r="L1514" s="12">
        <f>Sales_Fact[[#This Row],[Quantity New]]*Sales_Fact[[#This Row],[Unit_Price]]</f>
        <v>3191.32</v>
      </c>
      <c r="M1514" s="12">
        <f>Sales_Fact[[#This Row],[Quantity New*Unit Price]]-Sales_Fact[[#This Row],[Total_Amount]]</f>
        <v>255.30560000000014</v>
      </c>
      <c r="N1514" s="12">
        <f>Sales_Fact[[#This Row],[Actual Discount]]/Sales_Fact[[#This Row],[Quantity New*Unit Price]]</f>
        <v>8.0000000000000043E-2</v>
      </c>
    </row>
    <row r="1515" spans="1:14" x14ac:dyDescent="0.3">
      <c r="A1515" t="s">
        <v>3339</v>
      </c>
      <c r="B1515" s="1">
        <v>45922</v>
      </c>
      <c r="C1515" t="s">
        <v>350</v>
      </c>
      <c r="D1515" t="s">
        <v>1549</v>
      </c>
      <c r="E1515" t="s">
        <v>1804</v>
      </c>
      <c r="F1515">
        <v>1</v>
      </c>
      <c r="G1515" s="4">
        <f>IF(ISBLANK(Sales_Fact[[#This Row],[Quantity]]),AVERAGEIF(E:E,Sales_Fact[[#This Row],[Store_ID]],F:F),Sales_Fact[[#This Row],[Quantity]])</f>
        <v>1</v>
      </c>
      <c r="H1515">
        <v>372.75</v>
      </c>
      <c r="I1515">
        <v>0.12</v>
      </c>
      <c r="J1515" t="s">
        <v>1824</v>
      </c>
      <c r="K1515" s="10">
        <v>328.02</v>
      </c>
      <c r="L1515" s="12">
        <f>Sales_Fact[[#This Row],[Quantity New]]*Sales_Fact[[#This Row],[Unit_Price]]</f>
        <v>372.75</v>
      </c>
      <c r="M1515" s="12">
        <f>Sales_Fact[[#This Row],[Quantity New*Unit Price]]-Sales_Fact[[#This Row],[Total_Amount]]</f>
        <v>44.730000000000018</v>
      </c>
      <c r="N1515" s="12">
        <f>Sales_Fact[[#This Row],[Actual Discount]]/Sales_Fact[[#This Row],[Quantity New*Unit Price]]</f>
        <v>0.12000000000000005</v>
      </c>
    </row>
    <row r="1516" spans="1:14" x14ac:dyDescent="0.3">
      <c r="A1516" t="s">
        <v>3340</v>
      </c>
      <c r="B1516" s="1">
        <v>45477</v>
      </c>
      <c r="C1516" t="s">
        <v>1235</v>
      </c>
      <c r="D1516" t="s">
        <v>1670</v>
      </c>
      <c r="E1516" t="s">
        <v>1769</v>
      </c>
      <c r="F1516">
        <v>1</v>
      </c>
      <c r="G1516" s="4">
        <f>IF(ISBLANK(Sales_Fact[[#This Row],[Quantity]]),AVERAGEIF(E:E,Sales_Fact[[#This Row],[Store_ID]],F:F),Sales_Fact[[#This Row],[Quantity]])</f>
        <v>1</v>
      </c>
      <c r="H1516">
        <v>994.18</v>
      </c>
      <c r="I1516">
        <v>0.05</v>
      </c>
      <c r="J1516" t="s">
        <v>1826</v>
      </c>
      <c r="K1516" s="10">
        <v>944.47099999999989</v>
      </c>
      <c r="L1516" s="12">
        <f>Sales_Fact[[#This Row],[Quantity New]]*Sales_Fact[[#This Row],[Unit_Price]]</f>
        <v>994.18</v>
      </c>
      <c r="M1516" s="12">
        <f>Sales_Fact[[#This Row],[Quantity New*Unit Price]]-Sales_Fact[[#This Row],[Total_Amount]]</f>
        <v>49.70900000000006</v>
      </c>
      <c r="N1516" s="12">
        <f>Sales_Fact[[#This Row],[Actual Discount]]/Sales_Fact[[#This Row],[Quantity New*Unit Price]]</f>
        <v>5.0000000000000065E-2</v>
      </c>
    </row>
    <row r="1517" spans="1:14" x14ac:dyDescent="0.3">
      <c r="A1517" t="s">
        <v>3341</v>
      </c>
      <c r="B1517" s="1">
        <v>45504</v>
      </c>
      <c r="C1517" t="s">
        <v>1310</v>
      </c>
      <c r="D1517" t="s">
        <v>1588</v>
      </c>
      <c r="E1517" t="s">
        <v>1797</v>
      </c>
      <c r="F1517">
        <v>1</v>
      </c>
      <c r="G1517" s="4">
        <f>IF(ISBLANK(Sales_Fact[[#This Row],[Quantity]]),AVERAGEIF(E:E,Sales_Fact[[#This Row],[Store_ID]],F:F),Sales_Fact[[#This Row],[Quantity]])</f>
        <v>1</v>
      </c>
      <c r="H1517">
        <v>136.12</v>
      </c>
      <c r="I1517">
        <v>7.0000000000000007E-2</v>
      </c>
      <c r="J1517" t="s">
        <v>1824</v>
      </c>
      <c r="K1517" s="10">
        <v>126.5916</v>
      </c>
      <c r="L1517" s="12">
        <f>Sales_Fact[[#This Row],[Quantity New]]*Sales_Fact[[#This Row],[Unit_Price]]</f>
        <v>136.12</v>
      </c>
      <c r="M1517" s="12">
        <f>Sales_Fact[[#This Row],[Quantity New*Unit Price]]-Sales_Fact[[#This Row],[Total_Amount]]</f>
        <v>9.5284000000000049</v>
      </c>
      <c r="N1517" s="12">
        <f>Sales_Fact[[#This Row],[Actual Discount]]/Sales_Fact[[#This Row],[Quantity New*Unit Price]]</f>
        <v>7.0000000000000034E-2</v>
      </c>
    </row>
    <row r="1518" spans="1:14" x14ac:dyDescent="0.3">
      <c r="A1518" t="s">
        <v>3342</v>
      </c>
      <c r="B1518" s="1">
        <v>45862</v>
      </c>
      <c r="C1518" t="s">
        <v>124</v>
      </c>
      <c r="D1518" t="s">
        <v>1652</v>
      </c>
      <c r="E1518" t="s">
        <v>1810</v>
      </c>
      <c r="F1518">
        <v>3</v>
      </c>
      <c r="G1518" s="4">
        <f>IF(ISBLANK(Sales_Fact[[#This Row],[Quantity]]),AVERAGEIF(E:E,Sales_Fact[[#This Row],[Store_ID]],F:F),Sales_Fact[[#This Row],[Quantity]])</f>
        <v>3</v>
      </c>
      <c r="H1518">
        <v>634.45000000000005</v>
      </c>
      <c r="I1518">
        <v>0.17</v>
      </c>
      <c r="J1518" t="s">
        <v>1826</v>
      </c>
      <c r="K1518" s="10">
        <v>1579.7805000000001</v>
      </c>
      <c r="L1518" s="12">
        <f>Sales_Fact[[#This Row],[Quantity New]]*Sales_Fact[[#This Row],[Unit_Price]]</f>
        <v>1903.3500000000001</v>
      </c>
      <c r="M1518" s="12">
        <f>Sales_Fact[[#This Row],[Quantity New*Unit Price]]-Sales_Fact[[#This Row],[Total_Amount]]</f>
        <v>323.56950000000006</v>
      </c>
      <c r="N1518" s="12">
        <f>Sales_Fact[[#This Row],[Actual Discount]]/Sales_Fact[[#This Row],[Quantity New*Unit Price]]</f>
        <v>0.17</v>
      </c>
    </row>
    <row r="1519" spans="1:14" x14ac:dyDescent="0.3">
      <c r="A1519" t="s">
        <v>3343</v>
      </c>
      <c r="B1519" s="1">
        <v>45579</v>
      </c>
      <c r="C1519" t="s">
        <v>1035</v>
      </c>
      <c r="D1519" t="s">
        <v>1676</v>
      </c>
      <c r="E1519" t="s">
        <v>1752</v>
      </c>
      <c r="F1519">
        <v>4</v>
      </c>
      <c r="G1519" s="4">
        <f>IF(ISBLANK(Sales_Fact[[#This Row],[Quantity]]),AVERAGEIF(E:E,Sales_Fact[[#This Row],[Store_ID]],F:F),Sales_Fact[[#This Row],[Quantity]])</f>
        <v>4</v>
      </c>
      <c r="H1519">
        <v>179.62</v>
      </c>
      <c r="I1519">
        <v>0.05</v>
      </c>
      <c r="J1519" t="s">
        <v>1824</v>
      </c>
      <c r="K1519" s="10">
        <v>682.55600000000004</v>
      </c>
      <c r="L1519" s="12">
        <f>Sales_Fact[[#This Row],[Quantity New]]*Sales_Fact[[#This Row],[Unit_Price]]</f>
        <v>718.48</v>
      </c>
      <c r="M1519" s="12">
        <f>Sales_Fact[[#This Row],[Quantity New*Unit Price]]-Sales_Fact[[#This Row],[Total_Amount]]</f>
        <v>35.923999999999978</v>
      </c>
      <c r="N1519" s="12">
        <f>Sales_Fact[[#This Row],[Actual Discount]]/Sales_Fact[[#This Row],[Quantity New*Unit Price]]</f>
        <v>4.9999999999999968E-2</v>
      </c>
    </row>
    <row r="1520" spans="1:14" x14ac:dyDescent="0.3">
      <c r="A1520" t="s">
        <v>3344</v>
      </c>
      <c r="B1520" s="1">
        <v>45658</v>
      </c>
      <c r="C1520" t="s">
        <v>932</v>
      </c>
      <c r="D1520" t="s">
        <v>1588</v>
      </c>
      <c r="E1520" t="s">
        <v>1810</v>
      </c>
      <c r="F1520">
        <v>4</v>
      </c>
      <c r="G1520" s="4">
        <f>IF(ISBLANK(Sales_Fact[[#This Row],[Quantity]]),AVERAGEIF(E:E,Sales_Fact[[#This Row],[Store_ID]],F:F),Sales_Fact[[#This Row],[Quantity]])</f>
        <v>4</v>
      </c>
      <c r="H1520">
        <v>558.83000000000004</v>
      </c>
      <c r="I1520">
        <v>0.16</v>
      </c>
      <c r="J1520" t="s">
        <v>1826</v>
      </c>
      <c r="K1520" s="10">
        <v>1877.6687999999999</v>
      </c>
      <c r="L1520" s="12">
        <f>Sales_Fact[[#This Row],[Quantity New]]*Sales_Fact[[#This Row],[Unit_Price]]</f>
        <v>2235.3200000000002</v>
      </c>
      <c r="M1520" s="12">
        <f>Sales_Fact[[#This Row],[Quantity New*Unit Price]]-Sales_Fact[[#This Row],[Total_Amount]]</f>
        <v>357.65120000000024</v>
      </c>
      <c r="N1520" s="12">
        <f>Sales_Fact[[#This Row],[Actual Discount]]/Sales_Fact[[#This Row],[Quantity New*Unit Price]]</f>
        <v>0.16000000000000009</v>
      </c>
    </row>
    <row r="1521" spans="1:14" x14ac:dyDescent="0.3">
      <c r="A1521" t="s">
        <v>3345</v>
      </c>
      <c r="B1521" s="1">
        <v>45664</v>
      </c>
      <c r="C1521" t="s">
        <v>568</v>
      </c>
      <c r="D1521" t="s">
        <v>1736</v>
      </c>
      <c r="E1521" t="s">
        <v>1776</v>
      </c>
      <c r="F1521">
        <v>2</v>
      </c>
      <c r="G1521" s="4">
        <f>IF(ISBLANK(Sales_Fact[[#This Row],[Quantity]]),AVERAGEIF(E:E,Sales_Fact[[#This Row],[Store_ID]],F:F),Sales_Fact[[#This Row],[Quantity]])</f>
        <v>2</v>
      </c>
      <c r="H1521">
        <v>859.74</v>
      </c>
      <c r="I1521">
        <v>0.25</v>
      </c>
      <c r="J1521" t="s">
        <v>1829</v>
      </c>
      <c r="K1521" s="10">
        <v>1289.6099999999999</v>
      </c>
      <c r="L1521" s="12">
        <f>Sales_Fact[[#This Row],[Quantity New]]*Sales_Fact[[#This Row],[Unit_Price]]</f>
        <v>1719.48</v>
      </c>
      <c r="M1521" s="12">
        <f>Sales_Fact[[#This Row],[Quantity New*Unit Price]]-Sales_Fact[[#This Row],[Total_Amount]]</f>
        <v>429.87000000000012</v>
      </c>
      <c r="N1521" s="12">
        <f>Sales_Fact[[#This Row],[Actual Discount]]/Sales_Fact[[#This Row],[Quantity New*Unit Price]]</f>
        <v>0.25000000000000006</v>
      </c>
    </row>
    <row r="1522" spans="1:14" x14ac:dyDescent="0.3">
      <c r="A1522" t="s">
        <v>3346</v>
      </c>
      <c r="B1522" s="1">
        <v>45936</v>
      </c>
      <c r="C1522" t="s">
        <v>375</v>
      </c>
      <c r="D1522" t="s">
        <v>1678</v>
      </c>
      <c r="E1522" t="s">
        <v>1804</v>
      </c>
      <c r="F1522">
        <v>3</v>
      </c>
      <c r="G1522" s="4">
        <f>IF(ISBLANK(Sales_Fact[[#This Row],[Quantity]]),AVERAGEIF(E:E,Sales_Fact[[#This Row],[Store_ID]],F:F),Sales_Fact[[#This Row],[Quantity]])</f>
        <v>3</v>
      </c>
      <c r="H1522">
        <v>578.47</v>
      </c>
      <c r="I1522">
        <v>0.06</v>
      </c>
      <c r="J1522" t="s">
        <v>1829</v>
      </c>
      <c r="K1522" s="10">
        <v>1631.2854</v>
      </c>
      <c r="L1522" s="12">
        <f>Sales_Fact[[#This Row],[Quantity New]]*Sales_Fact[[#This Row],[Unit_Price]]</f>
        <v>1735.41</v>
      </c>
      <c r="M1522" s="12">
        <f>Sales_Fact[[#This Row],[Quantity New*Unit Price]]-Sales_Fact[[#This Row],[Total_Amount]]</f>
        <v>104.1246000000001</v>
      </c>
      <c r="N1522" s="12">
        <f>Sales_Fact[[#This Row],[Actual Discount]]/Sales_Fact[[#This Row],[Quantity New*Unit Price]]</f>
        <v>6.0000000000000053E-2</v>
      </c>
    </row>
    <row r="1523" spans="1:14" x14ac:dyDescent="0.3">
      <c r="A1523" t="s">
        <v>3347</v>
      </c>
      <c r="B1523" s="1">
        <v>45344</v>
      </c>
      <c r="C1523" t="s">
        <v>208</v>
      </c>
      <c r="D1523" t="s">
        <v>1590</v>
      </c>
      <c r="E1523" t="s">
        <v>1794</v>
      </c>
      <c r="F1523">
        <v>1</v>
      </c>
      <c r="G1523" s="4">
        <f>IF(ISBLANK(Sales_Fact[[#This Row],[Quantity]]),AVERAGEIF(E:E,Sales_Fact[[#This Row],[Store_ID]],F:F),Sales_Fact[[#This Row],[Quantity]])</f>
        <v>1</v>
      </c>
      <c r="H1523">
        <v>440.48</v>
      </c>
      <c r="I1523">
        <v>0.11</v>
      </c>
      <c r="J1523" t="s">
        <v>1829</v>
      </c>
      <c r="K1523" s="10">
        <v>392.02720000000011</v>
      </c>
      <c r="L1523" s="12">
        <f>Sales_Fact[[#This Row],[Quantity New]]*Sales_Fact[[#This Row],[Unit_Price]]</f>
        <v>440.48</v>
      </c>
      <c r="M1523" s="12">
        <f>Sales_Fact[[#This Row],[Quantity New*Unit Price]]-Sales_Fact[[#This Row],[Total_Amount]]</f>
        <v>48.452799999999911</v>
      </c>
      <c r="N1523" s="12">
        <f>Sales_Fact[[#This Row],[Actual Discount]]/Sales_Fact[[#This Row],[Quantity New*Unit Price]]</f>
        <v>0.10999999999999979</v>
      </c>
    </row>
    <row r="1524" spans="1:14" x14ac:dyDescent="0.3">
      <c r="A1524" t="s">
        <v>3348</v>
      </c>
      <c r="B1524" s="1">
        <v>45329</v>
      </c>
      <c r="C1524" t="s">
        <v>75</v>
      </c>
      <c r="D1524" t="s">
        <v>1580</v>
      </c>
      <c r="E1524" t="s">
        <v>1813</v>
      </c>
      <c r="F1524">
        <v>2</v>
      </c>
      <c r="G1524" s="4">
        <f>IF(ISBLANK(Sales_Fact[[#This Row],[Quantity]]),AVERAGEIF(E:E,Sales_Fact[[#This Row],[Store_ID]],F:F),Sales_Fact[[#This Row],[Quantity]])</f>
        <v>2</v>
      </c>
      <c r="H1524">
        <v>303.67</v>
      </c>
      <c r="I1524">
        <v>0.05</v>
      </c>
      <c r="J1524" t="s">
        <v>1826</v>
      </c>
      <c r="K1524" s="10">
        <v>576.97299999999996</v>
      </c>
      <c r="L1524" s="12">
        <f>Sales_Fact[[#This Row],[Quantity New]]*Sales_Fact[[#This Row],[Unit_Price]]</f>
        <v>607.34</v>
      </c>
      <c r="M1524" s="12">
        <f>Sales_Fact[[#This Row],[Quantity New*Unit Price]]-Sales_Fact[[#This Row],[Total_Amount]]</f>
        <v>30.367000000000075</v>
      </c>
      <c r="N1524" s="12">
        <f>Sales_Fact[[#This Row],[Actual Discount]]/Sales_Fact[[#This Row],[Quantity New*Unit Price]]</f>
        <v>5.0000000000000121E-2</v>
      </c>
    </row>
    <row r="1525" spans="1:14" x14ac:dyDescent="0.3">
      <c r="A1525" t="s">
        <v>3349</v>
      </c>
      <c r="B1525" s="1">
        <v>45895</v>
      </c>
      <c r="C1525" t="s">
        <v>1056</v>
      </c>
      <c r="D1525" t="s">
        <v>1696</v>
      </c>
      <c r="E1525" t="s">
        <v>1799</v>
      </c>
      <c r="F1525">
        <v>2</v>
      </c>
      <c r="G1525" s="4">
        <f>IF(ISBLANK(Sales_Fact[[#This Row],[Quantity]]),AVERAGEIF(E:E,Sales_Fact[[#This Row],[Store_ID]],F:F),Sales_Fact[[#This Row],[Quantity]])</f>
        <v>2</v>
      </c>
      <c r="H1525">
        <v>611.21</v>
      </c>
      <c r="I1525">
        <v>0.22</v>
      </c>
      <c r="J1525" t="s">
        <v>1829</v>
      </c>
      <c r="K1525" s="10">
        <v>953.48760000000004</v>
      </c>
      <c r="L1525" s="12">
        <f>Sales_Fact[[#This Row],[Quantity New]]*Sales_Fact[[#This Row],[Unit_Price]]</f>
        <v>1222.42</v>
      </c>
      <c r="M1525" s="12">
        <f>Sales_Fact[[#This Row],[Quantity New*Unit Price]]-Sales_Fact[[#This Row],[Total_Amount]]</f>
        <v>268.93240000000003</v>
      </c>
      <c r="N1525" s="12">
        <f>Sales_Fact[[#This Row],[Actual Discount]]/Sales_Fact[[#This Row],[Quantity New*Unit Price]]</f>
        <v>0.22</v>
      </c>
    </row>
    <row r="1526" spans="1:14" x14ac:dyDescent="0.3">
      <c r="A1526" t="s">
        <v>3350</v>
      </c>
      <c r="B1526" s="1">
        <v>45239</v>
      </c>
      <c r="C1526" t="s">
        <v>660</v>
      </c>
      <c r="D1526" t="s">
        <v>1626</v>
      </c>
      <c r="E1526" t="s">
        <v>1801</v>
      </c>
      <c r="F1526">
        <v>2</v>
      </c>
      <c r="G1526" s="4">
        <f>IF(ISBLANK(Sales_Fact[[#This Row],[Quantity]]),AVERAGEIF(E:E,Sales_Fact[[#This Row],[Store_ID]],F:F),Sales_Fact[[#This Row],[Quantity]])</f>
        <v>2</v>
      </c>
      <c r="H1526">
        <v>768.08</v>
      </c>
      <c r="I1526">
        <v>0.26</v>
      </c>
      <c r="J1526" t="s">
        <v>1826</v>
      </c>
      <c r="K1526" s="10">
        <v>1136.7583999999999</v>
      </c>
      <c r="L1526" s="12">
        <f>Sales_Fact[[#This Row],[Quantity New]]*Sales_Fact[[#This Row],[Unit_Price]]</f>
        <v>1536.16</v>
      </c>
      <c r="M1526" s="12">
        <f>Sales_Fact[[#This Row],[Quantity New*Unit Price]]-Sales_Fact[[#This Row],[Total_Amount]]</f>
        <v>399.40160000000014</v>
      </c>
      <c r="N1526" s="12">
        <f>Sales_Fact[[#This Row],[Actual Discount]]/Sales_Fact[[#This Row],[Quantity New*Unit Price]]</f>
        <v>0.26000000000000006</v>
      </c>
    </row>
    <row r="1527" spans="1:14" x14ac:dyDescent="0.3">
      <c r="A1527" t="s">
        <v>3351</v>
      </c>
      <c r="B1527" s="1">
        <v>45296</v>
      </c>
      <c r="C1527" t="s">
        <v>937</v>
      </c>
      <c r="D1527" t="s">
        <v>1594</v>
      </c>
      <c r="E1527" t="s">
        <v>1810</v>
      </c>
      <c r="F1527">
        <v>1</v>
      </c>
      <c r="G1527" s="4">
        <f>IF(ISBLANK(Sales_Fact[[#This Row],[Quantity]]),AVERAGEIF(E:E,Sales_Fact[[#This Row],[Store_ID]],F:F),Sales_Fact[[#This Row],[Quantity]])</f>
        <v>1</v>
      </c>
      <c r="H1527">
        <v>616.82000000000005</v>
      </c>
      <c r="I1527">
        <v>0.24</v>
      </c>
      <c r="J1527" t="s">
        <v>1824</v>
      </c>
      <c r="K1527" s="10">
        <v>468.78320000000002</v>
      </c>
      <c r="L1527" s="12">
        <f>Sales_Fact[[#This Row],[Quantity New]]*Sales_Fact[[#This Row],[Unit_Price]]</f>
        <v>616.82000000000005</v>
      </c>
      <c r="M1527" s="12">
        <f>Sales_Fact[[#This Row],[Quantity New*Unit Price]]-Sales_Fact[[#This Row],[Total_Amount]]</f>
        <v>148.03680000000003</v>
      </c>
      <c r="N1527" s="12">
        <f>Sales_Fact[[#This Row],[Actual Discount]]/Sales_Fact[[#This Row],[Quantity New*Unit Price]]</f>
        <v>0.24000000000000002</v>
      </c>
    </row>
    <row r="1528" spans="1:14" x14ac:dyDescent="0.3">
      <c r="A1528" t="s">
        <v>3352</v>
      </c>
      <c r="B1528" s="1">
        <v>45672</v>
      </c>
      <c r="C1528" t="s">
        <v>604</v>
      </c>
      <c r="D1528" t="s">
        <v>1628</v>
      </c>
      <c r="E1528" t="s">
        <v>1810</v>
      </c>
      <c r="F1528">
        <v>1</v>
      </c>
      <c r="G1528" s="4">
        <f>IF(ISBLANK(Sales_Fact[[#This Row],[Quantity]]),AVERAGEIF(E:E,Sales_Fact[[#This Row],[Store_ID]],F:F),Sales_Fact[[#This Row],[Quantity]])</f>
        <v>1</v>
      </c>
      <c r="H1528">
        <v>470.34</v>
      </c>
      <c r="I1528">
        <v>0.18</v>
      </c>
      <c r="J1528" t="s">
        <v>1829</v>
      </c>
      <c r="K1528" s="10">
        <v>385.67880000000002</v>
      </c>
      <c r="L1528" s="12">
        <f>Sales_Fact[[#This Row],[Quantity New]]*Sales_Fact[[#This Row],[Unit_Price]]</f>
        <v>470.34</v>
      </c>
      <c r="M1528" s="12">
        <f>Sales_Fact[[#This Row],[Quantity New*Unit Price]]-Sales_Fact[[#This Row],[Total_Amount]]</f>
        <v>84.661199999999951</v>
      </c>
      <c r="N1528" s="12">
        <f>Sales_Fact[[#This Row],[Actual Discount]]/Sales_Fact[[#This Row],[Quantity New*Unit Price]]</f>
        <v>0.17999999999999991</v>
      </c>
    </row>
    <row r="1529" spans="1:14" x14ac:dyDescent="0.3">
      <c r="A1529" t="s">
        <v>3353</v>
      </c>
      <c r="B1529" s="1">
        <v>45499</v>
      </c>
      <c r="C1529" t="s">
        <v>711</v>
      </c>
      <c r="D1529" t="s">
        <v>1654</v>
      </c>
      <c r="E1529" t="s">
        <v>1782</v>
      </c>
      <c r="F1529">
        <v>2</v>
      </c>
      <c r="G1529" s="4">
        <f>IF(ISBLANK(Sales_Fact[[#This Row],[Quantity]]),AVERAGEIF(E:E,Sales_Fact[[#This Row],[Store_ID]],F:F),Sales_Fact[[#This Row],[Quantity]])</f>
        <v>2</v>
      </c>
      <c r="H1529">
        <v>616.36</v>
      </c>
      <c r="I1529">
        <v>0.12</v>
      </c>
      <c r="J1529" t="s">
        <v>1826</v>
      </c>
      <c r="K1529" s="10">
        <v>1084.7936</v>
      </c>
      <c r="L1529" s="12">
        <f>Sales_Fact[[#This Row],[Quantity New]]*Sales_Fact[[#This Row],[Unit_Price]]</f>
        <v>1232.72</v>
      </c>
      <c r="M1529" s="12">
        <f>Sales_Fact[[#This Row],[Quantity New*Unit Price]]-Sales_Fact[[#This Row],[Total_Amount]]</f>
        <v>147.92640000000006</v>
      </c>
      <c r="N1529" s="12">
        <f>Sales_Fact[[#This Row],[Actual Discount]]/Sales_Fact[[#This Row],[Quantity New*Unit Price]]</f>
        <v>0.12000000000000005</v>
      </c>
    </row>
    <row r="1530" spans="1:14" x14ac:dyDescent="0.3">
      <c r="A1530" t="s">
        <v>3354</v>
      </c>
      <c r="B1530" s="1">
        <v>45434</v>
      </c>
      <c r="C1530" t="s">
        <v>298</v>
      </c>
      <c r="D1530" t="s">
        <v>1551</v>
      </c>
      <c r="E1530" t="s">
        <v>1786</v>
      </c>
      <c r="F1530">
        <v>3</v>
      </c>
      <c r="G1530" s="4">
        <f>IF(ISBLANK(Sales_Fact[[#This Row],[Quantity]]),AVERAGEIF(E:E,Sales_Fact[[#This Row],[Store_ID]],F:F),Sales_Fact[[#This Row],[Quantity]])</f>
        <v>3</v>
      </c>
      <c r="H1530">
        <v>657.24</v>
      </c>
      <c r="I1530">
        <v>0.18</v>
      </c>
      <c r="J1530" t="s">
        <v>1826</v>
      </c>
      <c r="K1530" s="10">
        <v>1616.8104000000001</v>
      </c>
      <c r="L1530" s="12">
        <f>Sales_Fact[[#This Row],[Quantity New]]*Sales_Fact[[#This Row],[Unit_Price]]</f>
        <v>1971.72</v>
      </c>
      <c r="M1530" s="12">
        <f>Sales_Fact[[#This Row],[Quantity New*Unit Price]]-Sales_Fact[[#This Row],[Total_Amount]]</f>
        <v>354.90959999999995</v>
      </c>
      <c r="N1530" s="12">
        <f>Sales_Fact[[#This Row],[Actual Discount]]/Sales_Fact[[#This Row],[Quantity New*Unit Price]]</f>
        <v>0.17999999999999997</v>
      </c>
    </row>
    <row r="1531" spans="1:14" x14ac:dyDescent="0.3">
      <c r="A1531" t="s">
        <v>3355</v>
      </c>
      <c r="B1531" s="1">
        <v>45893</v>
      </c>
      <c r="C1531" t="s">
        <v>137</v>
      </c>
      <c r="D1531" t="s">
        <v>1630</v>
      </c>
      <c r="E1531" t="s">
        <v>1813</v>
      </c>
      <c r="F1531">
        <v>2</v>
      </c>
      <c r="G1531" s="4">
        <f>IF(ISBLANK(Sales_Fact[[#This Row],[Quantity]]),AVERAGEIF(E:E,Sales_Fact[[#This Row],[Store_ID]],F:F),Sales_Fact[[#This Row],[Quantity]])</f>
        <v>2</v>
      </c>
      <c r="H1531">
        <v>392.45</v>
      </c>
      <c r="I1531">
        <v>0.04</v>
      </c>
      <c r="J1531" t="s">
        <v>1826</v>
      </c>
      <c r="K1531" s="10">
        <v>753.50399999999991</v>
      </c>
      <c r="L1531" s="12">
        <f>Sales_Fact[[#This Row],[Quantity New]]*Sales_Fact[[#This Row],[Unit_Price]]</f>
        <v>784.9</v>
      </c>
      <c r="M1531" s="12">
        <f>Sales_Fact[[#This Row],[Quantity New*Unit Price]]-Sales_Fact[[#This Row],[Total_Amount]]</f>
        <v>31.396000000000072</v>
      </c>
      <c r="N1531" s="12">
        <f>Sales_Fact[[#This Row],[Actual Discount]]/Sales_Fact[[#This Row],[Quantity New*Unit Price]]</f>
        <v>4.0000000000000091E-2</v>
      </c>
    </row>
    <row r="1532" spans="1:14" x14ac:dyDescent="0.3">
      <c r="A1532" t="s">
        <v>3356</v>
      </c>
      <c r="B1532" s="1">
        <v>45346</v>
      </c>
      <c r="C1532" t="s">
        <v>785</v>
      </c>
      <c r="D1532" t="s">
        <v>1628</v>
      </c>
      <c r="E1532" t="s">
        <v>1799</v>
      </c>
      <c r="F1532">
        <v>3</v>
      </c>
      <c r="G1532" s="4">
        <f>IF(ISBLANK(Sales_Fact[[#This Row],[Quantity]]),AVERAGEIF(E:E,Sales_Fact[[#This Row],[Store_ID]],F:F),Sales_Fact[[#This Row],[Quantity]])</f>
        <v>3</v>
      </c>
      <c r="H1532">
        <v>62.03</v>
      </c>
      <c r="I1532">
        <v>0.01</v>
      </c>
      <c r="J1532" t="s">
        <v>1829</v>
      </c>
      <c r="K1532" s="10">
        <v>184.22909999999999</v>
      </c>
      <c r="L1532" s="12">
        <f>Sales_Fact[[#This Row],[Quantity New]]*Sales_Fact[[#This Row],[Unit_Price]]</f>
        <v>186.09</v>
      </c>
      <c r="M1532" s="12">
        <f>Sales_Fact[[#This Row],[Quantity New*Unit Price]]-Sales_Fact[[#This Row],[Total_Amount]]</f>
        <v>1.8609000000000151</v>
      </c>
      <c r="N1532" s="12">
        <f>Sales_Fact[[#This Row],[Actual Discount]]/Sales_Fact[[#This Row],[Quantity New*Unit Price]]</f>
        <v>1.0000000000000082E-2</v>
      </c>
    </row>
    <row r="1533" spans="1:14" x14ac:dyDescent="0.3">
      <c r="A1533" t="s">
        <v>3357</v>
      </c>
      <c r="B1533" s="1">
        <v>45613</v>
      </c>
      <c r="C1533" t="s">
        <v>332</v>
      </c>
      <c r="D1533" t="s">
        <v>1740</v>
      </c>
      <c r="E1533" t="s">
        <v>1766</v>
      </c>
      <c r="F1533">
        <v>4</v>
      </c>
      <c r="G1533" s="4">
        <f>IF(ISBLANK(Sales_Fact[[#This Row],[Quantity]]),AVERAGEIF(E:E,Sales_Fact[[#This Row],[Store_ID]],F:F),Sales_Fact[[#This Row],[Quantity]])</f>
        <v>4</v>
      </c>
      <c r="H1533">
        <v>933.73</v>
      </c>
      <c r="I1533">
        <v>0.25</v>
      </c>
      <c r="J1533" t="s">
        <v>1826</v>
      </c>
      <c r="K1533" s="10">
        <v>2801.19</v>
      </c>
      <c r="L1533" s="12">
        <f>Sales_Fact[[#This Row],[Quantity New]]*Sales_Fact[[#This Row],[Unit_Price]]</f>
        <v>3734.92</v>
      </c>
      <c r="M1533" s="12">
        <f>Sales_Fact[[#This Row],[Quantity New*Unit Price]]-Sales_Fact[[#This Row],[Total_Amount]]</f>
        <v>933.73</v>
      </c>
      <c r="N1533" s="12">
        <f>Sales_Fact[[#This Row],[Actual Discount]]/Sales_Fact[[#This Row],[Quantity New*Unit Price]]</f>
        <v>0.25</v>
      </c>
    </row>
    <row r="1534" spans="1:14" x14ac:dyDescent="0.3">
      <c r="A1534" t="s">
        <v>3358</v>
      </c>
      <c r="B1534" s="1">
        <v>45928</v>
      </c>
      <c r="C1534" t="s">
        <v>520</v>
      </c>
      <c r="D1534" t="s">
        <v>1718</v>
      </c>
      <c r="E1534" t="s">
        <v>1804</v>
      </c>
      <c r="F1534">
        <v>3</v>
      </c>
      <c r="G1534" s="4">
        <f>IF(ISBLANK(Sales_Fact[[#This Row],[Quantity]]),AVERAGEIF(E:E,Sales_Fact[[#This Row],[Store_ID]],F:F),Sales_Fact[[#This Row],[Quantity]])</f>
        <v>3</v>
      </c>
      <c r="H1534">
        <v>615.30999999999995</v>
      </c>
      <c r="I1534">
        <v>0.14000000000000001</v>
      </c>
      <c r="J1534" t="s">
        <v>1826</v>
      </c>
      <c r="K1534" s="10">
        <v>1587.4998000000001</v>
      </c>
      <c r="L1534" s="12">
        <f>Sales_Fact[[#This Row],[Quantity New]]*Sales_Fact[[#This Row],[Unit_Price]]</f>
        <v>1845.9299999999998</v>
      </c>
      <c r="M1534" s="12">
        <f>Sales_Fact[[#This Row],[Quantity New*Unit Price]]-Sales_Fact[[#This Row],[Total_Amount]]</f>
        <v>258.43019999999979</v>
      </c>
      <c r="N1534" s="12">
        <f>Sales_Fact[[#This Row],[Actual Discount]]/Sales_Fact[[#This Row],[Quantity New*Unit Price]]</f>
        <v>0.1399999999999999</v>
      </c>
    </row>
    <row r="1535" spans="1:14" x14ac:dyDescent="0.3">
      <c r="A1535" t="s">
        <v>3359</v>
      </c>
      <c r="B1535" s="1">
        <v>45619</v>
      </c>
      <c r="C1535" t="s">
        <v>1166</v>
      </c>
      <c r="D1535" t="s">
        <v>1666</v>
      </c>
      <c r="E1535" t="s">
        <v>1810</v>
      </c>
      <c r="F1535">
        <v>4</v>
      </c>
      <c r="G1535" s="4">
        <f>IF(ISBLANK(Sales_Fact[[#This Row],[Quantity]]),AVERAGEIF(E:E,Sales_Fact[[#This Row],[Store_ID]],F:F),Sales_Fact[[#This Row],[Quantity]])</f>
        <v>4</v>
      </c>
      <c r="H1535">
        <v>790.38</v>
      </c>
      <c r="I1535">
        <v>0.22</v>
      </c>
      <c r="J1535" t="s">
        <v>1829</v>
      </c>
      <c r="K1535" s="10">
        <v>2465.9856</v>
      </c>
      <c r="L1535" s="12">
        <f>Sales_Fact[[#This Row],[Quantity New]]*Sales_Fact[[#This Row],[Unit_Price]]</f>
        <v>3161.52</v>
      </c>
      <c r="M1535" s="12">
        <f>Sales_Fact[[#This Row],[Quantity New*Unit Price]]-Sales_Fact[[#This Row],[Total_Amount]]</f>
        <v>695.53440000000001</v>
      </c>
      <c r="N1535" s="12">
        <f>Sales_Fact[[#This Row],[Actual Discount]]/Sales_Fact[[#This Row],[Quantity New*Unit Price]]</f>
        <v>0.22</v>
      </c>
    </row>
    <row r="1536" spans="1:14" x14ac:dyDescent="0.3">
      <c r="A1536" t="s">
        <v>3360</v>
      </c>
      <c r="B1536" s="1">
        <v>45533</v>
      </c>
      <c r="C1536" t="s">
        <v>857</v>
      </c>
      <c r="D1536" t="s">
        <v>1666</v>
      </c>
      <c r="E1536" t="s">
        <v>1807</v>
      </c>
      <c r="F1536">
        <v>2</v>
      </c>
      <c r="G1536" s="4">
        <f>IF(ISBLANK(Sales_Fact[[#This Row],[Quantity]]),AVERAGEIF(E:E,Sales_Fact[[#This Row],[Store_ID]],F:F),Sales_Fact[[#This Row],[Quantity]])</f>
        <v>2</v>
      </c>
      <c r="H1536">
        <v>102.85</v>
      </c>
      <c r="I1536">
        <v>0.08</v>
      </c>
      <c r="J1536" t="s">
        <v>1826</v>
      </c>
      <c r="K1536" s="10">
        <v>189.244</v>
      </c>
      <c r="L1536" s="12">
        <f>Sales_Fact[[#This Row],[Quantity New]]*Sales_Fact[[#This Row],[Unit_Price]]</f>
        <v>205.7</v>
      </c>
      <c r="M1536" s="12">
        <f>Sales_Fact[[#This Row],[Quantity New*Unit Price]]-Sales_Fact[[#This Row],[Total_Amount]]</f>
        <v>16.455999999999989</v>
      </c>
      <c r="N1536" s="12">
        <f>Sales_Fact[[#This Row],[Actual Discount]]/Sales_Fact[[#This Row],[Quantity New*Unit Price]]</f>
        <v>7.9999999999999946E-2</v>
      </c>
    </row>
    <row r="1537" spans="1:14" x14ac:dyDescent="0.3">
      <c r="A1537" t="s">
        <v>3361</v>
      </c>
      <c r="B1537" s="1">
        <v>45781</v>
      </c>
      <c r="C1537" t="s">
        <v>153</v>
      </c>
      <c r="D1537" t="s">
        <v>1570</v>
      </c>
      <c r="E1537" t="s">
        <v>1804</v>
      </c>
      <c r="F1537">
        <v>3</v>
      </c>
      <c r="G1537" s="4">
        <f>IF(ISBLANK(Sales_Fact[[#This Row],[Quantity]]),AVERAGEIF(E:E,Sales_Fact[[#This Row],[Store_ID]],F:F),Sales_Fact[[#This Row],[Quantity]])</f>
        <v>3</v>
      </c>
      <c r="H1537">
        <v>866.78</v>
      </c>
      <c r="I1537">
        <v>0.27</v>
      </c>
      <c r="J1537" t="s">
        <v>1826</v>
      </c>
      <c r="K1537" s="10">
        <v>1898.2482</v>
      </c>
      <c r="L1537" s="12">
        <f>Sales_Fact[[#This Row],[Quantity New]]*Sales_Fact[[#This Row],[Unit_Price]]</f>
        <v>2600.34</v>
      </c>
      <c r="M1537" s="12">
        <f>Sales_Fact[[#This Row],[Quantity New*Unit Price]]-Sales_Fact[[#This Row],[Total_Amount]]</f>
        <v>702.09180000000015</v>
      </c>
      <c r="N1537" s="12">
        <f>Sales_Fact[[#This Row],[Actual Discount]]/Sales_Fact[[#This Row],[Quantity New*Unit Price]]</f>
        <v>0.27</v>
      </c>
    </row>
    <row r="1538" spans="1:14" x14ac:dyDescent="0.3">
      <c r="A1538" t="s">
        <v>3362</v>
      </c>
      <c r="B1538" s="1">
        <v>45378</v>
      </c>
      <c r="C1538" t="s">
        <v>678</v>
      </c>
      <c r="D1538" t="s">
        <v>1704</v>
      </c>
      <c r="E1538" t="s">
        <v>1804</v>
      </c>
      <c r="F1538">
        <v>3</v>
      </c>
      <c r="G1538" s="4">
        <f>IF(ISBLANK(Sales_Fact[[#This Row],[Quantity]]),AVERAGEIF(E:E,Sales_Fact[[#This Row],[Store_ID]],F:F),Sales_Fact[[#This Row],[Quantity]])</f>
        <v>3</v>
      </c>
      <c r="H1538">
        <v>392.84</v>
      </c>
      <c r="I1538">
        <v>0.27</v>
      </c>
      <c r="J1538" t="s">
        <v>1826</v>
      </c>
      <c r="K1538" s="10">
        <v>860.31959999999992</v>
      </c>
      <c r="L1538" s="12">
        <f>Sales_Fact[[#This Row],[Quantity New]]*Sales_Fact[[#This Row],[Unit_Price]]</f>
        <v>1178.52</v>
      </c>
      <c r="M1538" s="12">
        <f>Sales_Fact[[#This Row],[Quantity New*Unit Price]]-Sales_Fact[[#This Row],[Total_Amount]]</f>
        <v>318.20040000000006</v>
      </c>
      <c r="N1538" s="12">
        <f>Sales_Fact[[#This Row],[Actual Discount]]/Sales_Fact[[#This Row],[Quantity New*Unit Price]]</f>
        <v>0.27000000000000007</v>
      </c>
    </row>
    <row r="1539" spans="1:14" x14ac:dyDescent="0.3">
      <c r="A1539" t="s">
        <v>3363</v>
      </c>
      <c r="B1539" s="1">
        <v>45688</v>
      </c>
      <c r="C1539" t="s">
        <v>1017</v>
      </c>
      <c r="D1539" t="s">
        <v>1565</v>
      </c>
      <c r="E1539" t="s">
        <v>1773</v>
      </c>
      <c r="F1539">
        <v>2</v>
      </c>
      <c r="G1539" s="4">
        <f>IF(ISBLANK(Sales_Fact[[#This Row],[Quantity]]),AVERAGEIF(E:E,Sales_Fact[[#This Row],[Store_ID]],F:F),Sales_Fact[[#This Row],[Quantity]])</f>
        <v>2</v>
      </c>
      <c r="H1539">
        <v>753.1</v>
      </c>
      <c r="I1539">
        <v>0.19</v>
      </c>
      <c r="J1539" t="s">
        <v>1826</v>
      </c>
      <c r="K1539" s="10">
        <v>1220.0219999999999</v>
      </c>
      <c r="L1539" s="12">
        <f>Sales_Fact[[#This Row],[Quantity New]]*Sales_Fact[[#This Row],[Unit_Price]]</f>
        <v>1506.2</v>
      </c>
      <c r="M1539" s="12">
        <f>Sales_Fact[[#This Row],[Quantity New*Unit Price]]-Sales_Fact[[#This Row],[Total_Amount]]</f>
        <v>286.17800000000011</v>
      </c>
      <c r="N1539" s="12">
        <f>Sales_Fact[[#This Row],[Actual Discount]]/Sales_Fact[[#This Row],[Quantity New*Unit Price]]</f>
        <v>0.19000000000000006</v>
      </c>
    </row>
    <row r="1540" spans="1:14" x14ac:dyDescent="0.3">
      <c r="A1540" t="s">
        <v>3364</v>
      </c>
      <c r="B1540" s="1">
        <v>45927</v>
      </c>
      <c r="C1540" t="s">
        <v>40</v>
      </c>
      <c r="D1540" t="s">
        <v>1656</v>
      </c>
      <c r="E1540" t="s">
        <v>1807</v>
      </c>
      <c r="F1540">
        <v>2</v>
      </c>
      <c r="G1540" s="4">
        <f>IF(ISBLANK(Sales_Fact[[#This Row],[Quantity]]),AVERAGEIF(E:E,Sales_Fact[[#This Row],[Store_ID]],F:F),Sales_Fact[[#This Row],[Quantity]])</f>
        <v>2</v>
      </c>
      <c r="H1540">
        <v>700.91</v>
      </c>
      <c r="I1540">
        <v>0.1</v>
      </c>
      <c r="J1540" t="s">
        <v>1826</v>
      </c>
      <c r="K1540" s="10">
        <v>1261.6379999999999</v>
      </c>
      <c r="L1540" s="12">
        <f>Sales_Fact[[#This Row],[Quantity New]]*Sales_Fact[[#This Row],[Unit_Price]]</f>
        <v>1401.82</v>
      </c>
      <c r="M1540" s="12">
        <f>Sales_Fact[[#This Row],[Quantity New*Unit Price]]-Sales_Fact[[#This Row],[Total_Amount]]</f>
        <v>140.18200000000002</v>
      </c>
      <c r="N1540" s="12">
        <f>Sales_Fact[[#This Row],[Actual Discount]]/Sales_Fact[[#This Row],[Quantity New*Unit Price]]</f>
        <v>0.10000000000000002</v>
      </c>
    </row>
    <row r="1541" spans="1:14" x14ac:dyDescent="0.3">
      <c r="A1541" t="s">
        <v>3365</v>
      </c>
      <c r="B1541" s="1">
        <v>45775</v>
      </c>
      <c r="C1541" t="s">
        <v>264</v>
      </c>
      <c r="D1541" t="s">
        <v>1578</v>
      </c>
      <c r="E1541" t="s">
        <v>1794</v>
      </c>
      <c r="F1541">
        <v>4</v>
      </c>
      <c r="G1541" s="4">
        <f>IF(ISBLANK(Sales_Fact[[#This Row],[Quantity]]),AVERAGEIF(E:E,Sales_Fact[[#This Row],[Store_ID]],F:F),Sales_Fact[[#This Row],[Quantity]])</f>
        <v>4</v>
      </c>
      <c r="H1541">
        <v>935.98</v>
      </c>
      <c r="I1541">
        <v>0.11</v>
      </c>
      <c r="J1541" t="s">
        <v>1826</v>
      </c>
      <c r="K1541" s="10">
        <v>3332.0888</v>
      </c>
      <c r="L1541" s="12">
        <f>Sales_Fact[[#This Row],[Quantity New]]*Sales_Fact[[#This Row],[Unit_Price]]</f>
        <v>3743.92</v>
      </c>
      <c r="M1541" s="12">
        <f>Sales_Fact[[#This Row],[Quantity New*Unit Price]]-Sales_Fact[[#This Row],[Total_Amount]]</f>
        <v>411.83120000000008</v>
      </c>
      <c r="N1541" s="12">
        <f>Sales_Fact[[#This Row],[Actual Discount]]/Sales_Fact[[#This Row],[Quantity New*Unit Price]]</f>
        <v>0.11000000000000001</v>
      </c>
    </row>
    <row r="1542" spans="1:14" x14ac:dyDescent="0.3">
      <c r="A1542" t="s">
        <v>3366</v>
      </c>
      <c r="B1542" s="1">
        <v>45849</v>
      </c>
      <c r="C1542" t="s">
        <v>1492</v>
      </c>
      <c r="D1542" t="s">
        <v>1700</v>
      </c>
      <c r="E1542" t="s">
        <v>1804</v>
      </c>
      <c r="F1542">
        <v>1</v>
      </c>
      <c r="G1542" s="4">
        <f>IF(ISBLANK(Sales_Fact[[#This Row],[Quantity]]),AVERAGEIF(E:E,Sales_Fact[[#This Row],[Store_ID]],F:F),Sales_Fact[[#This Row],[Quantity]])</f>
        <v>1</v>
      </c>
      <c r="H1542">
        <v>539.9</v>
      </c>
      <c r="I1542">
        <v>7.0000000000000007E-2</v>
      </c>
      <c r="J1542" t="s">
        <v>1824</v>
      </c>
      <c r="K1542" s="10">
        <v>502.10700000000003</v>
      </c>
      <c r="L1542" s="12">
        <f>Sales_Fact[[#This Row],[Quantity New]]*Sales_Fact[[#This Row],[Unit_Price]]</f>
        <v>539.9</v>
      </c>
      <c r="M1542" s="12">
        <f>Sales_Fact[[#This Row],[Quantity New*Unit Price]]-Sales_Fact[[#This Row],[Total_Amount]]</f>
        <v>37.79299999999995</v>
      </c>
      <c r="N1542" s="12">
        <f>Sales_Fact[[#This Row],[Actual Discount]]/Sales_Fact[[#This Row],[Quantity New*Unit Price]]</f>
        <v>6.999999999999991E-2</v>
      </c>
    </row>
    <row r="1543" spans="1:14" x14ac:dyDescent="0.3">
      <c r="A1543" t="s">
        <v>3367</v>
      </c>
      <c r="B1543" s="1">
        <v>45573</v>
      </c>
      <c r="C1543" t="s">
        <v>568</v>
      </c>
      <c r="D1543" t="s">
        <v>1628</v>
      </c>
      <c r="E1543" t="s">
        <v>1776</v>
      </c>
      <c r="F1543">
        <v>1</v>
      </c>
      <c r="G1543" s="4">
        <f>IF(ISBLANK(Sales_Fact[[#This Row],[Quantity]]),AVERAGEIF(E:E,Sales_Fact[[#This Row],[Store_ID]],F:F),Sales_Fact[[#This Row],[Quantity]])</f>
        <v>1</v>
      </c>
      <c r="H1543">
        <v>312.81</v>
      </c>
      <c r="I1543">
        <v>0.14000000000000001</v>
      </c>
      <c r="J1543" t="s">
        <v>1826</v>
      </c>
      <c r="K1543" s="10">
        <v>269.01659999999998</v>
      </c>
      <c r="L1543" s="12">
        <f>Sales_Fact[[#This Row],[Quantity New]]*Sales_Fact[[#This Row],[Unit_Price]]</f>
        <v>312.81</v>
      </c>
      <c r="M1543" s="12">
        <f>Sales_Fact[[#This Row],[Quantity New*Unit Price]]-Sales_Fact[[#This Row],[Total_Amount]]</f>
        <v>43.79340000000002</v>
      </c>
      <c r="N1543" s="12">
        <f>Sales_Fact[[#This Row],[Actual Discount]]/Sales_Fact[[#This Row],[Quantity New*Unit Price]]</f>
        <v>0.14000000000000007</v>
      </c>
    </row>
    <row r="1544" spans="1:14" x14ac:dyDescent="0.3">
      <c r="A1544" t="s">
        <v>3368</v>
      </c>
      <c r="B1544" s="1">
        <v>45356</v>
      </c>
      <c r="C1544" t="s">
        <v>797</v>
      </c>
      <c r="D1544" t="s">
        <v>1644</v>
      </c>
      <c r="E1544" t="s">
        <v>1779</v>
      </c>
      <c r="F1544">
        <v>3</v>
      </c>
      <c r="G1544" s="4">
        <f>IF(ISBLANK(Sales_Fact[[#This Row],[Quantity]]),AVERAGEIF(E:E,Sales_Fact[[#This Row],[Store_ID]],F:F),Sales_Fact[[#This Row],[Quantity]])</f>
        <v>3</v>
      </c>
      <c r="H1544">
        <v>855.96</v>
      </c>
      <c r="I1544">
        <v>0.28999999999999998</v>
      </c>
      <c r="J1544" t="s">
        <v>1829</v>
      </c>
      <c r="K1544" s="10">
        <v>1823.1948</v>
      </c>
      <c r="L1544" s="12">
        <f>Sales_Fact[[#This Row],[Quantity New]]*Sales_Fact[[#This Row],[Unit_Price]]</f>
        <v>2567.88</v>
      </c>
      <c r="M1544" s="12">
        <f>Sales_Fact[[#This Row],[Quantity New*Unit Price]]-Sales_Fact[[#This Row],[Total_Amount]]</f>
        <v>744.68520000000012</v>
      </c>
      <c r="N1544" s="12">
        <f>Sales_Fact[[#This Row],[Actual Discount]]/Sales_Fact[[#This Row],[Quantity New*Unit Price]]</f>
        <v>0.29000000000000004</v>
      </c>
    </row>
    <row r="1545" spans="1:14" x14ac:dyDescent="0.3">
      <c r="A1545" t="s">
        <v>3369</v>
      </c>
      <c r="B1545" s="1">
        <v>45326</v>
      </c>
      <c r="C1545" t="s">
        <v>1112</v>
      </c>
      <c r="D1545" t="s">
        <v>1546</v>
      </c>
      <c r="E1545" t="s">
        <v>1792</v>
      </c>
      <c r="F1545">
        <v>3</v>
      </c>
      <c r="G1545" s="4">
        <f>IF(ISBLANK(Sales_Fact[[#This Row],[Quantity]]),AVERAGEIF(E:E,Sales_Fact[[#This Row],[Store_ID]],F:F),Sales_Fact[[#This Row],[Quantity]])</f>
        <v>3</v>
      </c>
      <c r="H1545">
        <v>305</v>
      </c>
      <c r="I1545">
        <v>0.01</v>
      </c>
      <c r="J1545" t="s">
        <v>1829</v>
      </c>
      <c r="K1545" s="10">
        <v>905.85</v>
      </c>
      <c r="L1545" s="12">
        <f>Sales_Fact[[#This Row],[Quantity New]]*Sales_Fact[[#This Row],[Unit_Price]]</f>
        <v>915</v>
      </c>
      <c r="M1545" s="12">
        <f>Sales_Fact[[#This Row],[Quantity New*Unit Price]]-Sales_Fact[[#This Row],[Total_Amount]]</f>
        <v>9.1499999999999773</v>
      </c>
      <c r="N1545" s="12">
        <f>Sales_Fact[[#This Row],[Actual Discount]]/Sales_Fact[[#This Row],[Quantity New*Unit Price]]</f>
        <v>9.9999999999999759E-3</v>
      </c>
    </row>
    <row r="1546" spans="1:14" x14ac:dyDescent="0.3">
      <c r="A1546" t="s">
        <v>3370</v>
      </c>
      <c r="B1546" s="1">
        <v>45361</v>
      </c>
      <c r="C1546" t="s">
        <v>1443</v>
      </c>
      <c r="D1546" t="s">
        <v>1746</v>
      </c>
      <c r="E1546" t="s">
        <v>1794</v>
      </c>
      <c r="F1546">
        <v>3</v>
      </c>
      <c r="G1546" s="4">
        <f>IF(ISBLANK(Sales_Fact[[#This Row],[Quantity]]),AVERAGEIF(E:E,Sales_Fact[[#This Row],[Store_ID]],F:F),Sales_Fact[[#This Row],[Quantity]])</f>
        <v>3</v>
      </c>
      <c r="H1546">
        <v>831.15</v>
      </c>
      <c r="I1546">
        <v>0.19</v>
      </c>
      <c r="J1546" t="s">
        <v>1824</v>
      </c>
      <c r="K1546" s="10">
        <v>2019.6945000000001</v>
      </c>
      <c r="L1546" s="12">
        <f>Sales_Fact[[#This Row],[Quantity New]]*Sales_Fact[[#This Row],[Unit_Price]]</f>
        <v>2493.4499999999998</v>
      </c>
      <c r="M1546" s="12">
        <f>Sales_Fact[[#This Row],[Quantity New*Unit Price]]-Sales_Fact[[#This Row],[Total_Amount]]</f>
        <v>473.75549999999976</v>
      </c>
      <c r="N1546" s="12">
        <f>Sales_Fact[[#This Row],[Actual Discount]]/Sales_Fact[[#This Row],[Quantity New*Unit Price]]</f>
        <v>0.18999999999999992</v>
      </c>
    </row>
    <row r="1547" spans="1:14" x14ac:dyDescent="0.3">
      <c r="A1547" t="s">
        <v>3371</v>
      </c>
      <c r="B1547" s="1">
        <v>45926</v>
      </c>
      <c r="C1547" t="s">
        <v>675</v>
      </c>
      <c r="D1547" t="s">
        <v>1740</v>
      </c>
      <c r="E1547" t="s">
        <v>1766</v>
      </c>
      <c r="F1547">
        <v>2</v>
      </c>
      <c r="G1547" s="4">
        <f>IF(ISBLANK(Sales_Fact[[#This Row],[Quantity]]),AVERAGEIF(E:E,Sales_Fact[[#This Row],[Store_ID]],F:F),Sales_Fact[[#This Row],[Quantity]])</f>
        <v>2</v>
      </c>
      <c r="H1547">
        <v>644.97</v>
      </c>
      <c r="I1547">
        <v>0.24</v>
      </c>
      <c r="J1547" t="s">
        <v>1829</v>
      </c>
      <c r="K1547" s="10">
        <v>980.35440000000006</v>
      </c>
      <c r="L1547" s="12">
        <f>Sales_Fact[[#This Row],[Quantity New]]*Sales_Fact[[#This Row],[Unit_Price]]</f>
        <v>1289.94</v>
      </c>
      <c r="M1547" s="12">
        <f>Sales_Fact[[#This Row],[Quantity New*Unit Price]]-Sales_Fact[[#This Row],[Total_Amount]]</f>
        <v>309.5856</v>
      </c>
      <c r="N1547" s="12">
        <f>Sales_Fact[[#This Row],[Actual Discount]]/Sales_Fact[[#This Row],[Quantity New*Unit Price]]</f>
        <v>0.24</v>
      </c>
    </row>
    <row r="1548" spans="1:14" x14ac:dyDescent="0.3">
      <c r="A1548" t="s">
        <v>3372</v>
      </c>
      <c r="B1548" s="1">
        <v>45839</v>
      </c>
      <c r="C1548" t="s">
        <v>341</v>
      </c>
      <c r="D1548" t="s">
        <v>1724</v>
      </c>
      <c r="E1548" t="s">
        <v>1757</v>
      </c>
      <c r="F1548">
        <v>1</v>
      </c>
      <c r="G1548" s="4">
        <f>IF(ISBLANK(Sales_Fact[[#This Row],[Quantity]]),AVERAGEIF(E:E,Sales_Fact[[#This Row],[Store_ID]],F:F),Sales_Fact[[#This Row],[Quantity]])</f>
        <v>1</v>
      </c>
      <c r="H1548">
        <v>149.56</v>
      </c>
      <c r="I1548">
        <v>0.09</v>
      </c>
      <c r="J1548" t="s">
        <v>1824</v>
      </c>
      <c r="K1548" s="10">
        <v>136.09960000000001</v>
      </c>
      <c r="L1548" s="12">
        <f>Sales_Fact[[#This Row],[Quantity New]]*Sales_Fact[[#This Row],[Unit_Price]]</f>
        <v>149.56</v>
      </c>
      <c r="M1548" s="12">
        <f>Sales_Fact[[#This Row],[Quantity New*Unit Price]]-Sales_Fact[[#This Row],[Total_Amount]]</f>
        <v>13.460399999999993</v>
      </c>
      <c r="N1548" s="12">
        <f>Sales_Fact[[#This Row],[Actual Discount]]/Sales_Fact[[#This Row],[Quantity New*Unit Price]]</f>
        <v>8.9999999999999955E-2</v>
      </c>
    </row>
    <row r="1549" spans="1:14" x14ac:dyDescent="0.3">
      <c r="A1549" t="s">
        <v>3373</v>
      </c>
      <c r="B1549" s="1">
        <v>45434</v>
      </c>
      <c r="C1549" t="s">
        <v>705</v>
      </c>
      <c r="D1549" t="s">
        <v>1634</v>
      </c>
      <c r="E1549" t="s">
        <v>1813</v>
      </c>
      <c r="F1549">
        <v>1</v>
      </c>
      <c r="G1549" s="4">
        <f>IF(ISBLANK(Sales_Fact[[#This Row],[Quantity]]),AVERAGEIF(E:E,Sales_Fact[[#This Row],[Store_ID]],F:F),Sales_Fact[[#This Row],[Quantity]])</f>
        <v>1</v>
      </c>
      <c r="H1549">
        <v>661.77</v>
      </c>
      <c r="I1549">
        <v>0.03</v>
      </c>
      <c r="J1549" t="s">
        <v>1826</v>
      </c>
      <c r="K1549" s="10">
        <v>641.91689999999994</v>
      </c>
      <c r="L1549" s="12">
        <f>Sales_Fact[[#This Row],[Quantity New]]*Sales_Fact[[#This Row],[Unit_Price]]</f>
        <v>661.77</v>
      </c>
      <c r="M1549" s="12">
        <f>Sales_Fact[[#This Row],[Quantity New*Unit Price]]-Sales_Fact[[#This Row],[Total_Amount]]</f>
        <v>19.85310000000004</v>
      </c>
      <c r="N1549" s="12">
        <f>Sales_Fact[[#This Row],[Actual Discount]]/Sales_Fact[[#This Row],[Quantity New*Unit Price]]</f>
        <v>3.0000000000000061E-2</v>
      </c>
    </row>
    <row r="1550" spans="1:14" x14ac:dyDescent="0.3">
      <c r="A1550" t="s">
        <v>3374</v>
      </c>
      <c r="B1550" s="1">
        <v>45819</v>
      </c>
      <c r="C1550" t="s">
        <v>381</v>
      </c>
      <c r="D1550" t="s">
        <v>1736</v>
      </c>
      <c r="E1550" t="s">
        <v>1779</v>
      </c>
      <c r="F1550">
        <v>3</v>
      </c>
      <c r="G1550" s="4">
        <f>IF(ISBLANK(Sales_Fact[[#This Row],[Quantity]]),AVERAGEIF(E:E,Sales_Fact[[#This Row],[Store_ID]],F:F),Sales_Fact[[#This Row],[Quantity]])</f>
        <v>3</v>
      </c>
      <c r="H1550">
        <v>99.67</v>
      </c>
      <c r="I1550">
        <v>0.17</v>
      </c>
      <c r="J1550" t="s">
        <v>1824</v>
      </c>
      <c r="K1550" s="10">
        <v>248.17830000000001</v>
      </c>
      <c r="L1550" s="12">
        <f>Sales_Fact[[#This Row],[Quantity New]]*Sales_Fact[[#This Row],[Unit_Price]]</f>
        <v>299.01</v>
      </c>
      <c r="M1550" s="12">
        <f>Sales_Fact[[#This Row],[Quantity New*Unit Price]]-Sales_Fact[[#This Row],[Total_Amount]]</f>
        <v>50.831699999999984</v>
      </c>
      <c r="N1550" s="12">
        <f>Sales_Fact[[#This Row],[Actual Discount]]/Sales_Fact[[#This Row],[Quantity New*Unit Price]]</f>
        <v>0.16999999999999996</v>
      </c>
    </row>
    <row r="1551" spans="1:14" x14ac:dyDescent="0.3">
      <c r="A1551" t="s">
        <v>3375</v>
      </c>
      <c r="B1551" s="1">
        <v>45553</v>
      </c>
      <c r="C1551" t="s">
        <v>716</v>
      </c>
      <c r="D1551" t="s">
        <v>1672</v>
      </c>
      <c r="E1551" t="s">
        <v>1757</v>
      </c>
      <c r="F1551">
        <v>3</v>
      </c>
      <c r="G1551" s="4">
        <f>IF(ISBLANK(Sales_Fact[[#This Row],[Quantity]]),AVERAGEIF(E:E,Sales_Fact[[#This Row],[Store_ID]],F:F),Sales_Fact[[#This Row],[Quantity]])</f>
        <v>3</v>
      </c>
      <c r="H1551">
        <v>103.66</v>
      </c>
      <c r="I1551">
        <v>0.26</v>
      </c>
      <c r="J1551" t="s">
        <v>1829</v>
      </c>
      <c r="K1551" s="10">
        <v>230.12520000000001</v>
      </c>
      <c r="L1551" s="12">
        <f>Sales_Fact[[#This Row],[Quantity New]]*Sales_Fact[[#This Row],[Unit_Price]]</f>
        <v>310.98</v>
      </c>
      <c r="M1551" s="12">
        <f>Sales_Fact[[#This Row],[Quantity New*Unit Price]]-Sales_Fact[[#This Row],[Total_Amount]]</f>
        <v>80.854800000000012</v>
      </c>
      <c r="N1551" s="12">
        <f>Sales_Fact[[#This Row],[Actual Discount]]/Sales_Fact[[#This Row],[Quantity New*Unit Price]]</f>
        <v>0.26</v>
      </c>
    </row>
    <row r="1552" spans="1:14" x14ac:dyDescent="0.3">
      <c r="A1552" t="s">
        <v>3376</v>
      </c>
      <c r="B1552" s="1">
        <v>45258</v>
      </c>
      <c r="C1552" t="s">
        <v>1352</v>
      </c>
      <c r="D1552" t="s">
        <v>1628</v>
      </c>
      <c r="E1552" t="s">
        <v>1761</v>
      </c>
      <c r="F1552">
        <v>4</v>
      </c>
      <c r="G1552" s="4">
        <f>IF(ISBLANK(Sales_Fact[[#This Row],[Quantity]]),AVERAGEIF(E:E,Sales_Fact[[#This Row],[Store_ID]],F:F),Sales_Fact[[#This Row],[Quantity]])</f>
        <v>4</v>
      </c>
      <c r="H1552">
        <v>54.4</v>
      </c>
      <c r="I1552">
        <v>0.22</v>
      </c>
      <c r="J1552" t="s">
        <v>1824</v>
      </c>
      <c r="K1552" s="10">
        <v>169.72800000000001</v>
      </c>
      <c r="L1552" s="12">
        <f>Sales_Fact[[#This Row],[Quantity New]]*Sales_Fact[[#This Row],[Unit_Price]]</f>
        <v>217.6</v>
      </c>
      <c r="M1552" s="12">
        <f>Sales_Fact[[#This Row],[Quantity New*Unit Price]]-Sales_Fact[[#This Row],[Total_Amount]]</f>
        <v>47.871999999999986</v>
      </c>
      <c r="N1552" s="12">
        <f>Sales_Fact[[#This Row],[Actual Discount]]/Sales_Fact[[#This Row],[Quantity New*Unit Price]]</f>
        <v>0.21999999999999995</v>
      </c>
    </row>
    <row r="1553" spans="1:14" x14ac:dyDescent="0.3">
      <c r="A1553" t="s">
        <v>3377</v>
      </c>
      <c r="B1553" s="1">
        <v>45435</v>
      </c>
      <c r="C1553" t="s">
        <v>1507</v>
      </c>
      <c r="D1553" t="s">
        <v>1716</v>
      </c>
      <c r="E1553" t="s">
        <v>1799</v>
      </c>
      <c r="F1553">
        <v>1</v>
      </c>
      <c r="G1553" s="4">
        <f>IF(ISBLANK(Sales_Fact[[#This Row],[Quantity]]),AVERAGEIF(E:E,Sales_Fact[[#This Row],[Store_ID]],F:F),Sales_Fact[[#This Row],[Quantity]])</f>
        <v>1</v>
      </c>
      <c r="H1553">
        <v>46.66</v>
      </c>
      <c r="I1553">
        <v>0.2</v>
      </c>
      <c r="J1553" t="s">
        <v>1824</v>
      </c>
      <c r="K1553" s="10">
        <v>37.328000000000003</v>
      </c>
      <c r="L1553" s="12">
        <f>Sales_Fact[[#This Row],[Quantity New]]*Sales_Fact[[#This Row],[Unit_Price]]</f>
        <v>46.66</v>
      </c>
      <c r="M1553" s="12">
        <f>Sales_Fact[[#This Row],[Quantity New*Unit Price]]-Sales_Fact[[#This Row],[Total_Amount]]</f>
        <v>9.3319999999999936</v>
      </c>
      <c r="N1553" s="12">
        <f>Sales_Fact[[#This Row],[Actual Discount]]/Sales_Fact[[#This Row],[Quantity New*Unit Price]]</f>
        <v>0.19999999999999987</v>
      </c>
    </row>
    <row r="1554" spans="1:14" x14ac:dyDescent="0.3">
      <c r="A1554" t="s">
        <v>3378</v>
      </c>
      <c r="B1554" s="1">
        <v>45447</v>
      </c>
      <c r="C1554" t="s">
        <v>40</v>
      </c>
      <c r="D1554" t="s">
        <v>1694</v>
      </c>
      <c r="E1554" t="s">
        <v>1792</v>
      </c>
      <c r="F1554">
        <v>4</v>
      </c>
      <c r="G1554" s="4">
        <f>IF(ISBLANK(Sales_Fact[[#This Row],[Quantity]]),AVERAGEIF(E:E,Sales_Fact[[#This Row],[Store_ID]],F:F),Sales_Fact[[#This Row],[Quantity]])</f>
        <v>4</v>
      </c>
      <c r="H1554">
        <v>871.2</v>
      </c>
      <c r="I1554">
        <v>0.28999999999999998</v>
      </c>
      <c r="J1554" t="s">
        <v>1824</v>
      </c>
      <c r="K1554" s="10">
        <v>2474.2080000000001</v>
      </c>
      <c r="L1554" s="12">
        <f>Sales_Fact[[#This Row],[Quantity New]]*Sales_Fact[[#This Row],[Unit_Price]]</f>
        <v>3484.8</v>
      </c>
      <c r="M1554" s="12">
        <f>Sales_Fact[[#This Row],[Quantity New*Unit Price]]-Sales_Fact[[#This Row],[Total_Amount]]</f>
        <v>1010.5920000000001</v>
      </c>
      <c r="N1554" s="12">
        <f>Sales_Fact[[#This Row],[Actual Discount]]/Sales_Fact[[#This Row],[Quantity New*Unit Price]]</f>
        <v>0.29000000000000004</v>
      </c>
    </row>
    <row r="1555" spans="1:14" x14ac:dyDescent="0.3">
      <c r="A1555" t="s">
        <v>3379</v>
      </c>
      <c r="B1555" s="1">
        <v>45724</v>
      </c>
      <c r="C1555" t="s">
        <v>1184</v>
      </c>
      <c r="D1555" t="s">
        <v>1584</v>
      </c>
      <c r="E1555" t="s">
        <v>1799</v>
      </c>
      <c r="F1555">
        <v>4</v>
      </c>
      <c r="G1555" s="4">
        <f>IF(ISBLANK(Sales_Fact[[#This Row],[Quantity]]),AVERAGEIF(E:E,Sales_Fact[[#This Row],[Store_ID]],F:F),Sales_Fact[[#This Row],[Quantity]])</f>
        <v>4</v>
      </c>
      <c r="H1555">
        <v>317.11</v>
      </c>
      <c r="I1555">
        <v>0.16</v>
      </c>
      <c r="J1555" t="s">
        <v>1826</v>
      </c>
      <c r="K1555" s="10">
        <v>1065.4896000000001</v>
      </c>
      <c r="L1555" s="12">
        <f>Sales_Fact[[#This Row],[Quantity New]]*Sales_Fact[[#This Row],[Unit_Price]]</f>
        <v>1268.44</v>
      </c>
      <c r="M1555" s="12">
        <f>Sales_Fact[[#This Row],[Quantity New*Unit Price]]-Sales_Fact[[#This Row],[Total_Amount]]</f>
        <v>202.95039999999995</v>
      </c>
      <c r="N1555" s="12">
        <f>Sales_Fact[[#This Row],[Actual Discount]]/Sales_Fact[[#This Row],[Quantity New*Unit Price]]</f>
        <v>0.15999999999999995</v>
      </c>
    </row>
    <row r="1556" spans="1:14" x14ac:dyDescent="0.3">
      <c r="A1556" t="s">
        <v>3380</v>
      </c>
      <c r="B1556" s="1">
        <v>45338</v>
      </c>
      <c r="C1556" t="s">
        <v>824</v>
      </c>
      <c r="D1556" t="s">
        <v>1598</v>
      </c>
      <c r="E1556" t="s">
        <v>1797</v>
      </c>
      <c r="F1556">
        <v>2</v>
      </c>
      <c r="G1556" s="4">
        <f>IF(ISBLANK(Sales_Fact[[#This Row],[Quantity]]),AVERAGEIF(E:E,Sales_Fact[[#This Row],[Store_ID]],F:F),Sales_Fact[[#This Row],[Quantity]])</f>
        <v>2</v>
      </c>
      <c r="H1556">
        <v>388.34</v>
      </c>
      <c r="I1556">
        <v>0.09</v>
      </c>
      <c r="J1556" t="s">
        <v>1826</v>
      </c>
      <c r="K1556" s="10">
        <v>706.77879999999993</v>
      </c>
      <c r="L1556" s="12">
        <f>Sales_Fact[[#This Row],[Quantity New]]*Sales_Fact[[#This Row],[Unit_Price]]</f>
        <v>776.68</v>
      </c>
      <c r="M1556" s="12">
        <f>Sales_Fact[[#This Row],[Quantity New*Unit Price]]-Sales_Fact[[#This Row],[Total_Amount]]</f>
        <v>69.901200000000017</v>
      </c>
      <c r="N1556" s="12">
        <f>Sales_Fact[[#This Row],[Actual Discount]]/Sales_Fact[[#This Row],[Quantity New*Unit Price]]</f>
        <v>9.0000000000000024E-2</v>
      </c>
    </row>
    <row r="1557" spans="1:14" x14ac:dyDescent="0.3">
      <c r="A1557" t="s">
        <v>3381</v>
      </c>
      <c r="B1557" s="1">
        <v>45252</v>
      </c>
      <c r="C1557" t="s">
        <v>1005</v>
      </c>
      <c r="D1557" t="s">
        <v>1608</v>
      </c>
      <c r="E1557" t="s">
        <v>1776</v>
      </c>
      <c r="F1557">
        <v>4</v>
      </c>
      <c r="G1557" s="4">
        <f>IF(ISBLANK(Sales_Fact[[#This Row],[Quantity]]),AVERAGEIF(E:E,Sales_Fact[[#This Row],[Store_ID]],F:F),Sales_Fact[[#This Row],[Quantity]])</f>
        <v>4</v>
      </c>
      <c r="H1557">
        <v>998.2</v>
      </c>
      <c r="I1557">
        <v>0.15</v>
      </c>
      <c r="J1557" t="s">
        <v>1824</v>
      </c>
      <c r="K1557" s="10">
        <v>3393.88</v>
      </c>
      <c r="L1557" s="12">
        <f>Sales_Fact[[#This Row],[Quantity New]]*Sales_Fact[[#This Row],[Unit_Price]]</f>
        <v>3992.8</v>
      </c>
      <c r="M1557" s="12">
        <f>Sales_Fact[[#This Row],[Quantity New*Unit Price]]-Sales_Fact[[#This Row],[Total_Amount]]</f>
        <v>598.92000000000007</v>
      </c>
      <c r="N1557" s="12">
        <f>Sales_Fact[[#This Row],[Actual Discount]]/Sales_Fact[[#This Row],[Quantity New*Unit Price]]</f>
        <v>0.15000000000000002</v>
      </c>
    </row>
    <row r="1558" spans="1:14" x14ac:dyDescent="0.3">
      <c r="A1558" t="s">
        <v>3382</v>
      </c>
      <c r="B1558" s="1">
        <v>45606</v>
      </c>
      <c r="C1558" t="s">
        <v>1516</v>
      </c>
      <c r="D1558" t="s">
        <v>1620</v>
      </c>
      <c r="E1558" t="s">
        <v>1752</v>
      </c>
      <c r="F1558">
        <v>1</v>
      </c>
      <c r="G1558" s="4">
        <f>IF(ISBLANK(Sales_Fact[[#This Row],[Quantity]]),AVERAGEIF(E:E,Sales_Fact[[#This Row],[Store_ID]],F:F),Sales_Fact[[#This Row],[Quantity]])</f>
        <v>1</v>
      </c>
      <c r="H1558">
        <v>887.38</v>
      </c>
      <c r="I1558">
        <v>0.01</v>
      </c>
      <c r="J1558" t="s">
        <v>1829</v>
      </c>
      <c r="K1558" s="10">
        <v>878.50620000000004</v>
      </c>
      <c r="L1558" s="12">
        <f>Sales_Fact[[#This Row],[Quantity New]]*Sales_Fact[[#This Row],[Unit_Price]]</f>
        <v>887.38</v>
      </c>
      <c r="M1558" s="12">
        <f>Sales_Fact[[#This Row],[Quantity New*Unit Price]]-Sales_Fact[[#This Row],[Total_Amount]]</f>
        <v>8.8737999999999602</v>
      </c>
      <c r="N1558" s="12">
        <f>Sales_Fact[[#This Row],[Actual Discount]]/Sales_Fact[[#This Row],[Quantity New*Unit Price]]</f>
        <v>9.9999999999999551E-3</v>
      </c>
    </row>
    <row r="1559" spans="1:14" x14ac:dyDescent="0.3">
      <c r="A1559" t="s">
        <v>3383</v>
      </c>
      <c r="B1559" s="1">
        <v>45524</v>
      </c>
      <c r="C1559" t="s">
        <v>984</v>
      </c>
      <c r="D1559" t="s">
        <v>1622</v>
      </c>
      <c r="E1559" t="s">
        <v>1794</v>
      </c>
      <c r="F1559">
        <v>4</v>
      </c>
      <c r="G1559" s="4">
        <f>IF(ISBLANK(Sales_Fact[[#This Row],[Quantity]]),AVERAGEIF(E:E,Sales_Fact[[#This Row],[Store_ID]],F:F),Sales_Fact[[#This Row],[Quantity]])</f>
        <v>4</v>
      </c>
      <c r="H1559">
        <v>332.97</v>
      </c>
      <c r="I1559">
        <v>0.28000000000000003</v>
      </c>
      <c r="J1559" t="s">
        <v>1824</v>
      </c>
      <c r="K1559" s="10">
        <v>958.95360000000005</v>
      </c>
      <c r="L1559" s="12">
        <f>Sales_Fact[[#This Row],[Quantity New]]*Sales_Fact[[#This Row],[Unit_Price]]</f>
        <v>1331.88</v>
      </c>
      <c r="M1559" s="12">
        <f>Sales_Fact[[#This Row],[Quantity New*Unit Price]]-Sales_Fact[[#This Row],[Total_Amount]]</f>
        <v>372.92640000000006</v>
      </c>
      <c r="N1559" s="12">
        <f>Sales_Fact[[#This Row],[Actual Discount]]/Sales_Fact[[#This Row],[Quantity New*Unit Price]]</f>
        <v>0.28000000000000003</v>
      </c>
    </row>
    <row r="1560" spans="1:14" x14ac:dyDescent="0.3">
      <c r="A1560" t="s">
        <v>3384</v>
      </c>
      <c r="B1560" s="1">
        <v>45934</v>
      </c>
      <c r="C1560" t="s">
        <v>93</v>
      </c>
      <c r="D1560" t="s">
        <v>1640</v>
      </c>
      <c r="E1560" t="s">
        <v>1752</v>
      </c>
      <c r="F1560">
        <v>2</v>
      </c>
      <c r="G1560" s="4">
        <f>IF(ISBLANK(Sales_Fact[[#This Row],[Quantity]]),AVERAGEIF(E:E,Sales_Fact[[#This Row],[Store_ID]],F:F),Sales_Fact[[#This Row],[Quantity]])</f>
        <v>2</v>
      </c>
      <c r="H1560">
        <v>157.91</v>
      </c>
      <c r="I1560">
        <v>0.09</v>
      </c>
      <c r="J1560" t="s">
        <v>1829</v>
      </c>
      <c r="K1560" s="10">
        <v>287.39620000000002</v>
      </c>
      <c r="L1560" s="12">
        <f>Sales_Fact[[#This Row],[Quantity New]]*Sales_Fact[[#This Row],[Unit_Price]]</f>
        <v>315.82</v>
      </c>
      <c r="M1560" s="12">
        <f>Sales_Fact[[#This Row],[Quantity New*Unit Price]]-Sales_Fact[[#This Row],[Total_Amount]]</f>
        <v>28.423799999999972</v>
      </c>
      <c r="N1560" s="12">
        <f>Sales_Fact[[#This Row],[Actual Discount]]/Sales_Fact[[#This Row],[Quantity New*Unit Price]]</f>
        <v>8.9999999999999913E-2</v>
      </c>
    </row>
    <row r="1561" spans="1:14" x14ac:dyDescent="0.3">
      <c r="A1561" t="s">
        <v>3385</v>
      </c>
      <c r="B1561" s="1">
        <v>45539</v>
      </c>
      <c r="C1561" t="s">
        <v>1115</v>
      </c>
      <c r="D1561" t="s">
        <v>1572</v>
      </c>
      <c r="E1561" t="s">
        <v>1810</v>
      </c>
      <c r="F1561">
        <v>1</v>
      </c>
      <c r="G1561" s="4">
        <f>IF(ISBLANK(Sales_Fact[[#This Row],[Quantity]]),AVERAGEIF(E:E,Sales_Fact[[#This Row],[Store_ID]],F:F),Sales_Fact[[#This Row],[Quantity]])</f>
        <v>1</v>
      </c>
      <c r="H1561">
        <v>548.15</v>
      </c>
      <c r="I1561">
        <v>0.11</v>
      </c>
      <c r="J1561" t="s">
        <v>1824</v>
      </c>
      <c r="K1561" s="10">
        <v>487.8535</v>
      </c>
      <c r="L1561" s="12">
        <f>Sales_Fact[[#This Row],[Quantity New]]*Sales_Fact[[#This Row],[Unit_Price]]</f>
        <v>548.15</v>
      </c>
      <c r="M1561" s="12">
        <f>Sales_Fact[[#This Row],[Quantity New*Unit Price]]-Sales_Fact[[#This Row],[Total_Amount]]</f>
        <v>60.29649999999998</v>
      </c>
      <c r="N1561" s="12">
        <f>Sales_Fact[[#This Row],[Actual Discount]]/Sales_Fact[[#This Row],[Quantity New*Unit Price]]</f>
        <v>0.10999999999999997</v>
      </c>
    </row>
    <row r="1562" spans="1:14" x14ac:dyDescent="0.3">
      <c r="A1562" t="s">
        <v>3386</v>
      </c>
      <c r="B1562" s="1">
        <v>45555</v>
      </c>
      <c r="C1562" t="s">
        <v>681</v>
      </c>
      <c r="D1562" t="s">
        <v>1644</v>
      </c>
      <c r="E1562" t="s">
        <v>1801</v>
      </c>
      <c r="F1562">
        <v>1</v>
      </c>
      <c r="G1562" s="4">
        <f>IF(ISBLANK(Sales_Fact[[#This Row],[Quantity]]),AVERAGEIF(E:E,Sales_Fact[[#This Row],[Store_ID]],F:F),Sales_Fact[[#This Row],[Quantity]])</f>
        <v>1</v>
      </c>
      <c r="H1562">
        <v>135.13</v>
      </c>
      <c r="I1562">
        <v>0.04</v>
      </c>
      <c r="J1562" t="s">
        <v>1824</v>
      </c>
      <c r="K1562" s="10">
        <v>129.72479999999999</v>
      </c>
      <c r="L1562" s="12">
        <f>Sales_Fact[[#This Row],[Quantity New]]*Sales_Fact[[#This Row],[Unit_Price]]</f>
        <v>135.13</v>
      </c>
      <c r="M1562" s="12">
        <f>Sales_Fact[[#This Row],[Quantity New*Unit Price]]-Sales_Fact[[#This Row],[Total_Amount]]</f>
        <v>5.4052000000000078</v>
      </c>
      <c r="N1562" s="12">
        <f>Sales_Fact[[#This Row],[Actual Discount]]/Sales_Fact[[#This Row],[Quantity New*Unit Price]]</f>
        <v>4.0000000000000056E-2</v>
      </c>
    </row>
    <row r="1563" spans="1:14" x14ac:dyDescent="0.3">
      <c r="A1563" t="s">
        <v>3387</v>
      </c>
      <c r="B1563" s="1">
        <v>45281</v>
      </c>
      <c r="C1563" t="s">
        <v>711</v>
      </c>
      <c r="D1563" t="s">
        <v>1660</v>
      </c>
      <c r="E1563" t="s">
        <v>1766</v>
      </c>
      <c r="F1563">
        <v>3</v>
      </c>
      <c r="G1563" s="4">
        <f>IF(ISBLANK(Sales_Fact[[#This Row],[Quantity]]),AVERAGEIF(E:E,Sales_Fact[[#This Row],[Store_ID]],F:F),Sales_Fact[[#This Row],[Quantity]])</f>
        <v>3</v>
      </c>
      <c r="H1563">
        <v>579.26</v>
      </c>
      <c r="I1563">
        <v>0.19</v>
      </c>
      <c r="J1563" t="s">
        <v>1824</v>
      </c>
      <c r="K1563" s="10">
        <v>1407.6017999999999</v>
      </c>
      <c r="L1563" s="12">
        <f>Sales_Fact[[#This Row],[Quantity New]]*Sales_Fact[[#This Row],[Unit_Price]]</f>
        <v>1737.78</v>
      </c>
      <c r="M1563" s="12">
        <f>Sales_Fact[[#This Row],[Quantity New*Unit Price]]-Sales_Fact[[#This Row],[Total_Amount]]</f>
        <v>330.17820000000006</v>
      </c>
      <c r="N1563" s="12">
        <f>Sales_Fact[[#This Row],[Actual Discount]]/Sales_Fact[[#This Row],[Quantity New*Unit Price]]</f>
        <v>0.19000000000000003</v>
      </c>
    </row>
    <row r="1564" spans="1:14" x14ac:dyDescent="0.3">
      <c r="A1564" t="s">
        <v>3388</v>
      </c>
      <c r="B1564" s="1">
        <v>45582</v>
      </c>
      <c r="C1564" t="s">
        <v>1214</v>
      </c>
      <c r="D1564" t="s">
        <v>1582</v>
      </c>
      <c r="E1564" t="s">
        <v>1752</v>
      </c>
      <c r="F1564">
        <v>1</v>
      </c>
      <c r="G1564" s="4">
        <f>IF(ISBLANK(Sales_Fact[[#This Row],[Quantity]]),AVERAGEIF(E:E,Sales_Fact[[#This Row],[Store_ID]],F:F),Sales_Fact[[#This Row],[Quantity]])</f>
        <v>1</v>
      </c>
      <c r="H1564">
        <v>465.63</v>
      </c>
      <c r="I1564">
        <v>0.25</v>
      </c>
      <c r="J1564" t="s">
        <v>1824</v>
      </c>
      <c r="K1564" s="10">
        <v>349.22250000000003</v>
      </c>
      <c r="L1564" s="12">
        <f>Sales_Fact[[#This Row],[Quantity New]]*Sales_Fact[[#This Row],[Unit_Price]]</f>
        <v>465.63</v>
      </c>
      <c r="M1564" s="12">
        <f>Sales_Fact[[#This Row],[Quantity New*Unit Price]]-Sales_Fact[[#This Row],[Total_Amount]]</f>
        <v>116.40749999999997</v>
      </c>
      <c r="N1564" s="12">
        <f>Sales_Fact[[#This Row],[Actual Discount]]/Sales_Fact[[#This Row],[Quantity New*Unit Price]]</f>
        <v>0.24999999999999994</v>
      </c>
    </row>
    <row r="1565" spans="1:14" x14ac:dyDescent="0.3">
      <c r="A1565" t="s">
        <v>3389</v>
      </c>
      <c r="B1565" s="1">
        <v>45372</v>
      </c>
      <c r="C1565" t="s">
        <v>181</v>
      </c>
      <c r="D1565" t="s">
        <v>1700</v>
      </c>
      <c r="E1565" t="s">
        <v>1804</v>
      </c>
      <c r="F1565">
        <v>2</v>
      </c>
      <c r="G1565" s="4">
        <f>IF(ISBLANK(Sales_Fact[[#This Row],[Quantity]]),AVERAGEIF(E:E,Sales_Fact[[#This Row],[Store_ID]],F:F),Sales_Fact[[#This Row],[Quantity]])</f>
        <v>2</v>
      </c>
      <c r="H1565">
        <v>675.61</v>
      </c>
      <c r="I1565">
        <v>0.08</v>
      </c>
      <c r="J1565" t="s">
        <v>1829</v>
      </c>
      <c r="K1565" s="10">
        <v>1243.1224</v>
      </c>
      <c r="L1565" s="12">
        <f>Sales_Fact[[#This Row],[Quantity New]]*Sales_Fact[[#This Row],[Unit_Price]]</f>
        <v>1351.22</v>
      </c>
      <c r="M1565" s="12">
        <f>Sales_Fact[[#This Row],[Quantity New*Unit Price]]-Sales_Fact[[#This Row],[Total_Amount]]</f>
        <v>108.09760000000006</v>
      </c>
      <c r="N1565" s="12">
        <f>Sales_Fact[[#This Row],[Actual Discount]]/Sales_Fact[[#This Row],[Quantity New*Unit Price]]</f>
        <v>8.0000000000000043E-2</v>
      </c>
    </row>
    <row r="1566" spans="1:14" x14ac:dyDescent="0.3">
      <c r="A1566" t="s">
        <v>3390</v>
      </c>
      <c r="B1566" s="1">
        <v>45458</v>
      </c>
      <c r="C1566" t="s">
        <v>1292</v>
      </c>
      <c r="D1566" t="s">
        <v>1614</v>
      </c>
      <c r="E1566" t="s">
        <v>1776</v>
      </c>
      <c r="F1566">
        <v>1</v>
      </c>
      <c r="G1566" s="4">
        <f>IF(ISBLANK(Sales_Fact[[#This Row],[Quantity]]),AVERAGEIF(E:E,Sales_Fact[[#This Row],[Store_ID]],F:F),Sales_Fact[[#This Row],[Quantity]])</f>
        <v>1</v>
      </c>
      <c r="H1566">
        <v>718.99</v>
      </c>
      <c r="I1566">
        <v>0.08</v>
      </c>
      <c r="J1566" t="s">
        <v>1826</v>
      </c>
      <c r="K1566" s="10">
        <v>661.47080000000005</v>
      </c>
      <c r="L1566" s="12">
        <f>Sales_Fact[[#This Row],[Quantity New]]*Sales_Fact[[#This Row],[Unit_Price]]</f>
        <v>718.99</v>
      </c>
      <c r="M1566" s="12">
        <f>Sales_Fact[[#This Row],[Quantity New*Unit Price]]-Sales_Fact[[#This Row],[Total_Amount]]</f>
        <v>57.519199999999955</v>
      </c>
      <c r="N1566" s="12">
        <f>Sales_Fact[[#This Row],[Actual Discount]]/Sales_Fact[[#This Row],[Quantity New*Unit Price]]</f>
        <v>7.9999999999999932E-2</v>
      </c>
    </row>
    <row r="1567" spans="1:14" x14ac:dyDescent="0.3">
      <c r="A1567" t="s">
        <v>3391</v>
      </c>
      <c r="B1567" s="1">
        <v>45943</v>
      </c>
      <c r="C1567" t="s">
        <v>1175</v>
      </c>
      <c r="D1567" t="s">
        <v>1576</v>
      </c>
      <c r="E1567" t="s">
        <v>1789</v>
      </c>
      <c r="F1567">
        <v>2</v>
      </c>
      <c r="G1567" s="4">
        <f>IF(ISBLANK(Sales_Fact[[#This Row],[Quantity]]),AVERAGEIF(E:E,Sales_Fact[[#This Row],[Store_ID]],F:F),Sales_Fact[[#This Row],[Quantity]])</f>
        <v>2</v>
      </c>
      <c r="H1567">
        <v>675.65</v>
      </c>
      <c r="I1567">
        <v>0.2</v>
      </c>
      <c r="J1567" t="s">
        <v>1829</v>
      </c>
      <c r="K1567" s="10">
        <v>1081.04</v>
      </c>
      <c r="L1567" s="12">
        <f>Sales_Fact[[#This Row],[Quantity New]]*Sales_Fact[[#This Row],[Unit_Price]]</f>
        <v>1351.3</v>
      </c>
      <c r="M1567" s="12">
        <f>Sales_Fact[[#This Row],[Quantity New*Unit Price]]-Sales_Fact[[#This Row],[Total_Amount]]</f>
        <v>270.26</v>
      </c>
      <c r="N1567" s="12">
        <f>Sales_Fact[[#This Row],[Actual Discount]]/Sales_Fact[[#This Row],[Quantity New*Unit Price]]</f>
        <v>0.2</v>
      </c>
    </row>
    <row r="1568" spans="1:14" x14ac:dyDescent="0.3">
      <c r="A1568" t="s">
        <v>3392</v>
      </c>
      <c r="B1568" s="1">
        <v>45374</v>
      </c>
      <c r="C1568" t="s">
        <v>1056</v>
      </c>
      <c r="D1568" t="s">
        <v>1738</v>
      </c>
      <c r="E1568" t="s">
        <v>1801</v>
      </c>
      <c r="F1568">
        <v>4</v>
      </c>
      <c r="G1568" s="4">
        <f>IF(ISBLANK(Sales_Fact[[#This Row],[Quantity]]),AVERAGEIF(E:E,Sales_Fact[[#This Row],[Store_ID]],F:F),Sales_Fact[[#This Row],[Quantity]])</f>
        <v>4</v>
      </c>
      <c r="H1568">
        <v>284.24</v>
      </c>
      <c r="I1568">
        <v>0.1</v>
      </c>
      <c r="J1568" t="s">
        <v>1824</v>
      </c>
      <c r="K1568" s="10">
        <v>1023.264</v>
      </c>
      <c r="L1568" s="12">
        <f>Sales_Fact[[#This Row],[Quantity New]]*Sales_Fact[[#This Row],[Unit_Price]]</f>
        <v>1136.96</v>
      </c>
      <c r="M1568" s="12">
        <f>Sales_Fact[[#This Row],[Quantity New*Unit Price]]-Sales_Fact[[#This Row],[Total_Amount]]</f>
        <v>113.69600000000003</v>
      </c>
      <c r="N1568" s="12">
        <f>Sales_Fact[[#This Row],[Actual Discount]]/Sales_Fact[[#This Row],[Quantity New*Unit Price]]</f>
        <v>0.10000000000000002</v>
      </c>
    </row>
    <row r="1569" spans="1:14" x14ac:dyDescent="0.3">
      <c r="A1569" t="s">
        <v>3393</v>
      </c>
      <c r="B1569" s="1">
        <v>45374</v>
      </c>
      <c r="C1569" t="s">
        <v>693</v>
      </c>
      <c r="D1569" t="s">
        <v>1546</v>
      </c>
      <c r="E1569" t="s">
        <v>1766</v>
      </c>
      <c r="F1569">
        <v>1</v>
      </c>
      <c r="G1569" s="4">
        <f>IF(ISBLANK(Sales_Fact[[#This Row],[Quantity]]),AVERAGEIF(E:E,Sales_Fact[[#This Row],[Store_ID]],F:F),Sales_Fact[[#This Row],[Quantity]])</f>
        <v>1</v>
      </c>
      <c r="H1569">
        <v>94.26</v>
      </c>
      <c r="I1569">
        <v>0.18</v>
      </c>
      <c r="J1569" t="s">
        <v>1826</v>
      </c>
      <c r="K1569" s="10">
        <v>77.293200000000013</v>
      </c>
      <c r="L1569" s="12">
        <f>Sales_Fact[[#This Row],[Quantity New]]*Sales_Fact[[#This Row],[Unit_Price]]</f>
        <v>94.26</v>
      </c>
      <c r="M1569" s="12">
        <f>Sales_Fact[[#This Row],[Quantity New*Unit Price]]-Sales_Fact[[#This Row],[Total_Amount]]</f>
        <v>16.966799999999992</v>
      </c>
      <c r="N1569" s="12">
        <f>Sales_Fact[[#This Row],[Actual Discount]]/Sales_Fact[[#This Row],[Quantity New*Unit Price]]</f>
        <v>0.17999999999999991</v>
      </c>
    </row>
    <row r="1570" spans="1:14" x14ac:dyDescent="0.3">
      <c r="A1570" t="s">
        <v>3394</v>
      </c>
      <c r="B1570" s="1">
        <v>45789</v>
      </c>
      <c r="C1570" t="s">
        <v>1292</v>
      </c>
      <c r="D1570" t="s">
        <v>1557</v>
      </c>
      <c r="E1570" t="s">
        <v>1789</v>
      </c>
      <c r="F1570">
        <v>4</v>
      </c>
      <c r="G1570" s="4">
        <f>IF(ISBLANK(Sales_Fact[[#This Row],[Quantity]]),AVERAGEIF(E:E,Sales_Fact[[#This Row],[Store_ID]],F:F),Sales_Fact[[#This Row],[Quantity]])</f>
        <v>4</v>
      </c>
      <c r="H1570">
        <v>458.58</v>
      </c>
      <c r="I1570">
        <v>0.28999999999999998</v>
      </c>
      <c r="J1570" t="s">
        <v>1829</v>
      </c>
      <c r="K1570" s="10">
        <v>1302.3671999999999</v>
      </c>
      <c r="L1570" s="12">
        <f>Sales_Fact[[#This Row],[Quantity New]]*Sales_Fact[[#This Row],[Unit_Price]]</f>
        <v>1834.32</v>
      </c>
      <c r="M1570" s="12">
        <f>Sales_Fact[[#This Row],[Quantity New*Unit Price]]-Sales_Fact[[#This Row],[Total_Amount]]</f>
        <v>531.95280000000002</v>
      </c>
      <c r="N1570" s="12">
        <f>Sales_Fact[[#This Row],[Actual Discount]]/Sales_Fact[[#This Row],[Quantity New*Unit Price]]</f>
        <v>0.29000000000000004</v>
      </c>
    </row>
    <row r="1571" spans="1:14" x14ac:dyDescent="0.3">
      <c r="A1571" t="s">
        <v>3395</v>
      </c>
      <c r="B1571" s="1">
        <v>45452</v>
      </c>
      <c r="C1571" t="s">
        <v>396</v>
      </c>
      <c r="D1571" t="s">
        <v>1678</v>
      </c>
      <c r="E1571" t="s">
        <v>1789</v>
      </c>
      <c r="F1571">
        <v>4</v>
      </c>
      <c r="G1571" s="4">
        <f>IF(ISBLANK(Sales_Fact[[#This Row],[Quantity]]),AVERAGEIF(E:E,Sales_Fact[[#This Row],[Store_ID]],F:F),Sales_Fact[[#This Row],[Quantity]])</f>
        <v>4</v>
      </c>
      <c r="H1571">
        <v>704.49</v>
      </c>
      <c r="I1571">
        <v>0.05</v>
      </c>
      <c r="J1571" t="s">
        <v>1829</v>
      </c>
      <c r="K1571" s="10">
        <v>2677.0619999999999</v>
      </c>
      <c r="L1571" s="12">
        <f>Sales_Fact[[#This Row],[Quantity New]]*Sales_Fact[[#This Row],[Unit_Price]]</f>
        <v>2817.96</v>
      </c>
      <c r="M1571" s="12">
        <f>Sales_Fact[[#This Row],[Quantity New*Unit Price]]-Sales_Fact[[#This Row],[Total_Amount]]</f>
        <v>140.89800000000014</v>
      </c>
      <c r="N1571" s="12">
        <f>Sales_Fact[[#This Row],[Actual Discount]]/Sales_Fact[[#This Row],[Quantity New*Unit Price]]</f>
        <v>5.0000000000000051E-2</v>
      </c>
    </row>
    <row r="1572" spans="1:14" x14ac:dyDescent="0.3">
      <c r="A1572" t="s">
        <v>3396</v>
      </c>
      <c r="B1572" s="1">
        <v>45284</v>
      </c>
      <c r="C1572" t="s">
        <v>130</v>
      </c>
      <c r="D1572" t="s">
        <v>1602</v>
      </c>
      <c r="E1572" t="s">
        <v>1813</v>
      </c>
      <c r="F1572">
        <v>4</v>
      </c>
      <c r="G1572" s="4">
        <f>IF(ISBLANK(Sales_Fact[[#This Row],[Quantity]]),AVERAGEIF(E:E,Sales_Fact[[#This Row],[Store_ID]],F:F),Sales_Fact[[#This Row],[Quantity]])</f>
        <v>4</v>
      </c>
      <c r="H1572">
        <v>822.32</v>
      </c>
      <c r="I1572">
        <v>0.26</v>
      </c>
      <c r="J1572" t="s">
        <v>1826</v>
      </c>
      <c r="K1572" s="10">
        <v>2434.0672</v>
      </c>
      <c r="L1572" s="12">
        <f>Sales_Fact[[#This Row],[Quantity New]]*Sales_Fact[[#This Row],[Unit_Price]]</f>
        <v>3289.28</v>
      </c>
      <c r="M1572" s="12">
        <f>Sales_Fact[[#This Row],[Quantity New*Unit Price]]-Sales_Fact[[#This Row],[Total_Amount]]</f>
        <v>855.21280000000024</v>
      </c>
      <c r="N1572" s="12">
        <f>Sales_Fact[[#This Row],[Actual Discount]]/Sales_Fact[[#This Row],[Quantity New*Unit Price]]</f>
        <v>0.26000000000000006</v>
      </c>
    </row>
    <row r="1573" spans="1:14" x14ac:dyDescent="0.3">
      <c r="A1573" t="s">
        <v>3397</v>
      </c>
      <c r="B1573" s="1">
        <v>45325</v>
      </c>
      <c r="C1573" t="s">
        <v>785</v>
      </c>
      <c r="D1573" t="s">
        <v>1551</v>
      </c>
      <c r="E1573" t="s">
        <v>1797</v>
      </c>
      <c r="F1573">
        <v>4</v>
      </c>
      <c r="G1573" s="4">
        <f>IF(ISBLANK(Sales_Fact[[#This Row],[Quantity]]),AVERAGEIF(E:E,Sales_Fact[[#This Row],[Store_ID]],F:F),Sales_Fact[[#This Row],[Quantity]])</f>
        <v>4</v>
      </c>
      <c r="H1573">
        <v>785.41</v>
      </c>
      <c r="I1573">
        <v>0.13</v>
      </c>
      <c r="J1573" t="s">
        <v>1829</v>
      </c>
      <c r="K1573" s="10">
        <v>2733.2267999999999</v>
      </c>
      <c r="L1573" s="12">
        <f>Sales_Fact[[#This Row],[Quantity New]]*Sales_Fact[[#This Row],[Unit_Price]]</f>
        <v>3141.64</v>
      </c>
      <c r="M1573" s="12">
        <f>Sales_Fact[[#This Row],[Quantity New*Unit Price]]-Sales_Fact[[#This Row],[Total_Amount]]</f>
        <v>408.41319999999996</v>
      </c>
      <c r="N1573" s="12">
        <f>Sales_Fact[[#This Row],[Actual Discount]]/Sales_Fact[[#This Row],[Quantity New*Unit Price]]</f>
        <v>0.13</v>
      </c>
    </row>
    <row r="1574" spans="1:14" x14ac:dyDescent="0.3">
      <c r="A1574" t="s">
        <v>3398</v>
      </c>
      <c r="B1574" s="1">
        <v>45465</v>
      </c>
      <c r="C1574" t="s">
        <v>127</v>
      </c>
      <c r="D1574" t="s">
        <v>1626</v>
      </c>
      <c r="E1574" t="s">
        <v>1799</v>
      </c>
      <c r="F1574">
        <v>1</v>
      </c>
      <c r="G1574" s="4">
        <f>IF(ISBLANK(Sales_Fact[[#This Row],[Quantity]]),AVERAGEIF(E:E,Sales_Fact[[#This Row],[Store_ID]],F:F),Sales_Fact[[#This Row],[Quantity]])</f>
        <v>1</v>
      </c>
      <c r="H1574">
        <v>405.8</v>
      </c>
      <c r="I1574">
        <v>0.11</v>
      </c>
      <c r="J1574" t="s">
        <v>1826</v>
      </c>
      <c r="K1574" s="10">
        <v>361.16199999999998</v>
      </c>
      <c r="L1574" s="12">
        <f>Sales_Fact[[#This Row],[Quantity New]]*Sales_Fact[[#This Row],[Unit_Price]]</f>
        <v>405.8</v>
      </c>
      <c r="M1574" s="12">
        <f>Sales_Fact[[#This Row],[Quantity New*Unit Price]]-Sales_Fact[[#This Row],[Total_Amount]]</f>
        <v>44.638000000000034</v>
      </c>
      <c r="N1574" s="12">
        <f>Sales_Fact[[#This Row],[Actual Discount]]/Sales_Fact[[#This Row],[Quantity New*Unit Price]]</f>
        <v>0.11000000000000008</v>
      </c>
    </row>
    <row r="1575" spans="1:14" x14ac:dyDescent="0.3">
      <c r="A1575" t="s">
        <v>3399</v>
      </c>
      <c r="B1575" s="1">
        <v>45612</v>
      </c>
      <c r="C1575" t="s">
        <v>1343</v>
      </c>
      <c r="D1575" t="s">
        <v>1730</v>
      </c>
      <c r="E1575" t="s">
        <v>1786</v>
      </c>
      <c r="F1575">
        <v>2</v>
      </c>
      <c r="G1575" s="4">
        <f>IF(ISBLANK(Sales_Fact[[#This Row],[Quantity]]),AVERAGEIF(E:E,Sales_Fact[[#This Row],[Store_ID]],F:F),Sales_Fact[[#This Row],[Quantity]])</f>
        <v>2</v>
      </c>
      <c r="H1575">
        <v>976.83</v>
      </c>
      <c r="I1575">
        <v>0.1</v>
      </c>
      <c r="J1575" t="s">
        <v>1826</v>
      </c>
      <c r="K1575" s="10">
        <v>1758.2940000000001</v>
      </c>
      <c r="L1575" s="12">
        <f>Sales_Fact[[#This Row],[Quantity New]]*Sales_Fact[[#This Row],[Unit_Price]]</f>
        <v>1953.66</v>
      </c>
      <c r="M1575" s="12">
        <f>Sales_Fact[[#This Row],[Quantity New*Unit Price]]-Sales_Fact[[#This Row],[Total_Amount]]</f>
        <v>195.36599999999999</v>
      </c>
      <c r="N1575" s="12">
        <f>Sales_Fact[[#This Row],[Actual Discount]]/Sales_Fact[[#This Row],[Quantity New*Unit Price]]</f>
        <v>9.9999999999999992E-2</v>
      </c>
    </row>
    <row r="1576" spans="1:14" x14ac:dyDescent="0.3">
      <c r="A1576" t="s">
        <v>3400</v>
      </c>
      <c r="B1576" s="1">
        <v>45472</v>
      </c>
      <c r="C1576" t="s">
        <v>869</v>
      </c>
      <c r="D1576" t="s">
        <v>1676</v>
      </c>
      <c r="E1576" t="s">
        <v>1761</v>
      </c>
      <c r="F1576">
        <v>1</v>
      </c>
      <c r="G1576" s="4">
        <f>IF(ISBLANK(Sales_Fact[[#This Row],[Quantity]]),AVERAGEIF(E:E,Sales_Fact[[#This Row],[Store_ID]],F:F),Sales_Fact[[#This Row],[Quantity]])</f>
        <v>1</v>
      </c>
      <c r="H1576">
        <v>644.15</v>
      </c>
      <c r="I1576">
        <v>0.06</v>
      </c>
      <c r="J1576" t="s">
        <v>1824</v>
      </c>
      <c r="K1576" s="10">
        <v>605.50099999999998</v>
      </c>
      <c r="L1576" s="12">
        <f>Sales_Fact[[#This Row],[Quantity New]]*Sales_Fact[[#This Row],[Unit_Price]]</f>
        <v>644.15</v>
      </c>
      <c r="M1576" s="12">
        <f>Sales_Fact[[#This Row],[Quantity New*Unit Price]]-Sales_Fact[[#This Row],[Total_Amount]]</f>
        <v>38.649000000000001</v>
      </c>
      <c r="N1576" s="12">
        <f>Sales_Fact[[#This Row],[Actual Discount]]/Sales_Fact[[#This Row],[Quantity New*Unit Price]]</f>
        <v>6.0000000000000005E-2</v>
      </c>
    </row>
    <row r="1577" spans="1:14" x14ac:dyDescent="0.3">
      <c r="A1577" t="s">
        <v>3401</v>
      </c>
      <c r="B1577" s="1">
        <v>45897</v>
      </c>
      <c r="C1577" t="s">
        <v>1059</v>
      </c>
      <c r="D1577" t="s">
        <v>1682</v>
      </c>
      <c r="E1577" t="s">
        <v>1797</v>
      </c>
      <c r="F1577">
        <v>1</v>
      </c>
      <c r="G1577" s="4">
        <f>IF(ISBLANK(Sales_Fact[[#This Row],[Quantity]]),AVERAGEIF(E:E,Sales_Fact[[#This Row],[Store_ID]],F:F),Sales_Fact[[#This Row],[Quantity]])</f>
        <v>1</v>
      </c>
      <c r="H1577">
        <v>470.55</v>
      </c>
      <c r="I1577">
        <v>0.23</v>
      </c>
      <c r="J1577" t="s">
        <v>1826</v>
      </c>
      <c r="K1577" s="10">
        <v>362.32350000000002</v>
      </c>
      <c r="L1577" s="12">
        <f>Sales_Fact[[#This Row],[Quantity New]]*Sales_Fact[[#This Row],[Unit_Price]]</f>
        <v>470.55</v>
      </c>
      <c r="M1577" s="12">
        <f>Sales_Fact[[#This Row],[Quantity New*Unit Price]]-Sales_Fact[[#This Row],[Total_Amount]]</f>
        <v>108.22649999999999</v>
      </c>
      <c r="N1577" s="12">
        <f>Sales_Fact[[#This Row],[Actual Discount]]/Sales_Fact[[#This Row],[Quantity New*Unit Price]]</f>
        <v>0.22999999999999995</v>
      </c>
    </row>
    <row r="1578" spans="1:14" x14ac:dyDescent="0.3">
      <c r="A1578" t="s">
        <v>3402</v>
      </c>
      <c r="B1578" s="1">
        <v>45241</v>
      </c>
      <c r="C1578" t="s">
        <v>1472</v>
      </c>
      <c r="D1578" t="s">
        <v>1560</v>
      </c>
      <c r="E1578" t="s">
        <v>1776</v>
      </c>
      <c r="F1578">
        <v>3</v>
      </c>
      <c r="G1578" s="4">
        <f>IF(ISBLANK(Sales_Fact[[#This Row],[Quantity]]),AVERAGEIF(E:E,Sales_Fact[[#This Row],[Store_ID]],F:F),Sales_Fact[[#This Row],[Quantity]])</f>
        <v>3</v>
      </c>
      <c r="H1578">
        <v>598.82000000000005</v>
      </c>
      <c r="I1578">
        <v>0.19</v>
      </c>
      <c r="J1578" t="s">
        <v>1829</v>
      </c>
      <c r="K1578" s="10">
        <v>1455.1325999999999</v>
      </c>
      <c r="L1578" s="12">
        <f>Sales_Fact[[#This Row],[Quantity New]]*Sales_Fact[[#This Row],[Unit_Price]]</f>
        <v>1796.46</v>
      </c>
      <c r="M1578" s="12">
        <f>Sales_Fact[[#This Row],[Quantity New*Unit Price]]-Sales_Fact[[#This Row],[Total_Amount]]</f>
        <v>341.32740000000013</v>
      </c>
      <c r="N1578" s="12">
        <f>Sales_Fact[[#This Row],[Actual Discount]]/Sales_Fact[[#This Row],[Quantity New*Unit Price]]</f>
        <v>0.19000000000000006</v>
      </c>
    </row>
    <row r="1579" spans="1:14" x14ac:dyDescent="0.3">
      <c r="A1579" t="s">
        <v>3403</v>
      </c>
      <c r="B1579" s="1">
        <v>45851</v>
      </c>
      <c r="C1579" t="s">
        <v>360</v>
      </c>
      <c r="D1579" t="s">
        <v>1588</v>
      </c>
      <c r="E1579" t="s">
        <v>1794</v>
      </c>
      <c r="F1579">
        <v>4</v>
      </c>
      <c r="G1579" s="4">
        <f>IF(ISBLANK(Sales_Fact[[#This Row],[Quantity]]),AVERAGEIF(E:E,Sales_Fact[[#This Row],[Store_ID]],F:F),Sales_Fact[[#This Row],[Quantity]])</f>
        <v>4</v>
      </c>
      <c r="H1579">
        <v>659.17</v>
      </c>
      <c r="I1579">
        <v>0.12</v>
      </c>
      <c r="J1579" t="s">
        <v>1824</v>
      </c>
      <c r="K1579" s="10">
        <v>2320.2784000000001</v>
      </c>
      <c r="L1579" s="12">
        <f>Sales_Fact[[#This Row],[Quantity New]]*Sales_Fact[[#This Row],[Unit_Price]]</f>
        <v>2636.68</v>
      </c>
      <c r="M1579" s="12">
        <f>Sales_Fact[[#This Row],[Quantity New*Unit Price]]-Sales_Fact[[#This Row],[Total_Amount]]</f>
        <v>316.40159999999969</v>
      </c>
      <c r="N1579" s="12">
        <f>Sales_Fact[[#This Row],[Actual Discount]]/Sales_Fact[[#This Row],[Quantity New*Unit Price]]</f>
        <v>0.11999999999999988</v>
      </c>
    </row>
    <row r="1580" spans="1:14" x14ac:dyDescent="0.3">
      <c r="A1580" t="s">
        <v>3404</v>
      </c>
      <c r="B1580" s="1">
        <v>45572</v>
      </c>
      <c r="C1580" t="s">
        <v>369</v>
      </c>
      <c r="D1580" t="s">
        <v>1640</v>
      </c>
      <c r="E1580" t="s">
        <v>1757</v>
      </c>
      <c r="F1580">
        <v>2</v>
      </c>
      <c r="G1580" s="4">
        <f>IF(ISBLANK(Sales_Fact[[#This Row],[Quantity]]),AVERAGEIF(E:E,Sales_Fact[[#This Row],[Store_ID]],F:F),Sales_Fact[[#This Row],[Quantity]])</f>
        <v>2</v>
      </c>
      <c r="H1580">
        <v>216.02</v>
      </c>
      <c r="I1580">
        <v>0.25</v>
      </c>
      <c r="J1580" t="s">
        <v>1824</v>
      </c>
      <c r="K1580" s="10">
        <v>324.02999999999997</v>
      </c>
      <c r="L1580" s="12">
        <f>Sales_Fact[[#This Row],[Quantity New]]*Sales_Fact[[#This Row],[Unit_Price]]</f>
        <v>432.04</v>
      </c>
      <c r="M1580" s="12">
        <f>Sales_Fact[[#This Row],[Quantity New*Unit Price]]-Sales_Fact[[#This Row],[Total_Amount]]</f>
        <v>108.01000000000005</v>
      </c>
      <c r="N1580" s="12">
        <f>Sales_Fact[[#This Row],[Actual Discount]]/Sales_Fact[[#This Row],[Quantity New*Unit Price]]</f>
        <v>0.25000000000000011</v>
      </c>
    </row>
    <row r="1581" spans="1:14" x14ac:dyDescent="0.3">
      <c r="A1581" t="s">
        <v>3405</v>
      </c>
      <c r="B1581" s="1">
        <v>45774</v>
      </c>
      <c r="C1581" t="s">
        <v>124</v>
      </c>
      <c r="D1581" t="s">
        <v>1610</v>
      </c>
      <c r="E1581" t="s">
        <v>1789</v>
      </c>
      <c r="F1581">
        <v>2</v>
      </c>
      <c r="G1581" s="4">
        <f>IF(ISBLANK(Sales_Fact[[#This Row],[Quantity]]),AVERAGEIF(E:E,Sales_Fact[[#This Row],[Store_ID]],F:F),Sales_Fact[[#This Row],[Quantity]])</f>
        <v>2</v>
      </c>
      <c r="H1581">
        <v>613.47</v>
      </c>
      <c r="I1581">
        <v>0.02</v>
      </c>
      <c r="J1581" t="s">
        <v>1826</v>
      </c>
      <c r="K1581" s="10">
        <v>1202.4012</v>
      </c>
      <c r="L1581" s="12">
        <f>Sales_Fact[[#This Row],[Quantity New]]*Sales_Fact[[#This Row],[Unit_Price]]</f>
        <v>1226.94</v>
      </c>
      <c r="M1581" s="12">
        <f>Sales_Fact[[#This Row],[Quantity New*Unit Price]]-Sales_Fact[[#This Row],[Total_Amount]]</f>
        <v>24.538800000000037</v>
      </c>
      <c r="N1581" s="12">
        <f>Sales_Fact[[#This Row],[Actual Discount]]/Sales_Fact[[#This Row],[Quantity New*Unit Price]]</f>
        <v>2.0000000000000028E-2</v>
      </c>
    </row>
    <row r="1582" spans="1:14" x14ac:dyDescent="0.3">
      <c r="A1582" t="s">
        <v>3406</v>
      </c>
      <c r="B1582" s="1">
        <v>45921</v>
      </c>
      <c r="C1582" t="s">
        <v>350</v>
      </c>
      <c r="D1582" t="s">
        <v>1664</v>
      </c>
      <c r="E1582" t="s">
        <v>1794</v>
      </c>
      <c r="F1582">
        <v>2</v>
      </c>
      <c r="G1582" s="4">
        <f>IF(ISBLANK(Sales_Fact[[#This Row],[Quantity]]),AVERAGEIF(E:E,Sales_Fact[[#This Row],[Store_ID]],F:F),Sales_Fact[[#This Row],[Quantity]])</f>
        <v>2</v>
      </c>
      <c r="H1582">
        <v>485.17</v>
      </c>
      <c r="I1582">
        <v>0.11</v>
      </c>
      <c r="J1582" t="s">
        <v>1826</v>
      </c>
      <c r="K1582" s="10">
        <v>863.60260000000005</v>
      </c>
      <c r="L1582" s="12">
        <f>Sales_Fact[[#This Row],[Quantity New]]*Sales_Fact[[#This Row],[Unit_Price]]</f>
        <v>970.34</v>
      </c>
      <c r="M1582" s="12">
        <f>Sales_Fact[[#This Row],[Quantity New*Unit Price]]-Sales_Fact[[#This Row],[Total_Amount]]</f>
        <v>106.73739999999998</v>
      </c>
      <c r="N1582" s="12">
        <f>Sales_Fact[[#This Row],[Actual Discount]]/Sales_Fact[[#This Row],[Quantity New*Unit Price]]</f>
        <v>0.10999999999999997</v>
      </c>
    </row>
    <row r="1583" spans="1:14" x14ac:dyDescent="0.3">
      <c r="A1583" t="s">
        <v>3407</v>
      </c>
      <c r="B1583" s="1">
        <v>45268</v>
      </c>
      <c r="C1583" t="s">
        <v>969</v>
      </c>
      <c r="D1583" t="s">
        <v>1640</v>
      </c>
      <c r="E1583" t="s">
        <v>1789</v>
      </c>
      <c r="F1583">
        <v>1</v>
      </c>
      <c r="G1583" s="4">
        <f>IF(ISBLANK(Sales_Fact[[#This Row],[Quantity]]),AVERAGEIF(E:E,Sales_Fact[[#This Row],[Store_ID]],F:F),Sales_Fact[[#This Row],[Quantity]])</f>
        <v>1</v>
      </c>
      <c r="H1583">
        <v>209.7</v>
      </c>
      <c r="I1583">
        <v>0.2</v>
      </c>
      <c r="J1583" t="s">
        <v>1826</v>
      </c>
      <c r="K1583" s="10">
        <v>167.76</v>
      </c>
      <c r="L1583" s="12">
        <f>Sales_Fact[[#This Row],[Quantity New]]*Sales_Fact[[#This Row],[Unit_Price]]</f>
        <v>209.7</v>
      </c>
      <c r="M1583" s="12">
        <f>Sales_Fact[[#This Row],[Quantity New*Unit Price]]-Sales_Fact[[#This Row],[Total_Amount]]</f>
        <v>41.94</v>
      </c>
      <c r="N1583" s="12">
        <f>Sales_Fact[[#This Row],[Actual Discount]]/Sales_Fact[[#This Row],[Quantity New*Unit Price]]</f>
        <v>0.2</v>
      </c>
    </row>
    <row r="1584" spans="1:14" x14ac:dyDescent="0.3">
      <c r="A1584" t="s">
        <v>3408</v>
      </c>
      <c r="B1584" s="1">
        <v>45402</v>
      </c>
      <c r="C1584" t="s">
        <v>1026</v>
      </c>
      <c r="D1584" t="s">
        <v>1732</v>
      </c>
      <c r="E1584" t="s">
        <v>1752</v>
      </c>
      <c r="F1584">
        <v>1</v>
      </c>
      <c r="G1584" s="4">
        <f>IF(ISBLANK(Sales_Fact[[#This Row],[Quantity]]),AVERAGEIF(E:E,Sales_Fact[[#This Row],[Store_ID]],F:F),Sales_Fact[[#This Row],[Quantity]])</f>
        <v>1</v>
      </c>
      <c r="H1584">
        <v>681.47</v>
      </c>
      <c r="I1584">
        <v>0.15</v>
      </c>
      <c r="J1584" t="s">
        <v>1824</v>
      </c>
      <c r="K1584" s="10">
        <v>579.24950000000001</v>
      </c>
      <c r="L1584" s="12">
        <f>Sales_Fact[[#This Row],[Quantity New]]*Sales_Fact[[#This Row],[Unit_Price]]</f>
        <v>681.47</v>
      </c>
      <c r="M1584" s="12">
        <f>Sales_Fact[[#This Row],[Quantity New*Unit Price]]-Sales_Fact[[#This Row],[Total_Amount]]</f>
        <v>102.22050000000002</v>
      </c>
      <c r="N1584" s="12">
        <f>Sales_Fact[[#This Row],[Actual Discount]]/Sales_Fact[[#This Row],[Quantity New*Unit Price]]</f>
        <v>0.15000000000000002</v>
      </c>
    </row>
    <row r="1585" spans="1:14" x14ac:dyDescent="0.3">
      <c r="A1585" t="s">
        <v>3409</v>
      </c>
      <c r="B1585" s="1">
        <v>45667</v>
      </c>
      <c r="C1585" t="s">
        <v>1362</v>
      </c>
      <c r="D1585" t="s">
        <v>1700</v>
      </c>
      <c r="E1585" t="s">
        <v>1807</v>
      </c>
      <c r="F1585">
        <v>2</v>
      </c>
      <c r="G1585" s="4">
        <f>IF(ISBLANK(Sales_Fact[[#This Row],[Quantity]]),AVERAGEIF(E:E,Sales_Fact[[#This Row],[Store_ID]],F:F),Sales_Fact[[#This Row],[Quantity]])</f>
        <v>2</v>
      </c>
      <c r="H1585">
        <v>877.21</v>
      </c>
      <c r="I1585">
        <v>0.1</v>
      </c>
      <c r="J1585" t="s">
        <v>1824</v>
      </c>
      <c r="K1585" s="10">
        <v>1578.9780000000001</v>
      </c>
      <c r="L1585" s="12">
        <f>Sales_Fact[[#This Row],[Quantity New]]*Sales_Fact[[#This Row],[Unit_Price]]</f>
        <v>1754.42</v>
      </c>
      <c r="M1585" s="12">
        <f>Sales_Fact[[#This Row],[Quantity New*Unit Price]]-Sales_Fact[[#This Row],[Total_Amount]]</f>
        <v>175.44200000000001</v>
      </c>
      <c r="N1585" s="12">
        <f>Sales_Fact[[#This Row],[Actual Discount]]/Sales_Fact[[#This Row],[Quantity New*Unit Price]]</f>
        <v>0.1</v>
      </c>
    </row>
    <row r="1586" spans="1:14" x14ac:dyDescent="0.3">
      <c r="A1586" t="s">
        <v>3410</v>
      </c>
      <c r="B1586" s="1">
        <v>45902</v>
      </c>
      <c r="C1586" t="s">
        <v>1002</v>
      </c>
      <c r="D1586" t="s">
        <v>1704</v>
      </c>
      <c r="E1586" t="s">
        <v>1773</v>
      </c>
      <c r="F1586">
        <v>2</v>
      </c>
      <c r="G1586" s="4">
        <f>IF(ISBLANK(Sales_Fact[[#This Row],[Quantity]]),AVERAGEIF(E:E,Sales_Fact[[#This Row],[Store_ID]],F:F),Sales_Fact[[#This Row],[Quantity]])</f>
        <v>2</v>
      </c>
      <c r="H1586">
        <v>479.77</v>
      </c>
      <c r="I1586">
        <v>0.21</v>
      </c>
      <c r="J1586" t="s">
        <v>1826</v>
      </c>
      <c r="K1586" s="10">
        <v>758.03660000000002</v>
      </c>
      <c r="L1586" s="12">
        <f>Sales_Fact[[#This Row],[Quantity New]]*Sales_Fact[[#This Row],[Unit_Price]]</f>
        <v>959.54</v>
      </c>
      <c r="M1586" s="12">
        <f>Sales_Fact[[#This Row],[Quantity New*Unit Price]]-Sales_Fact[[#This Row],[Total_Amount]]</f>
        <v>201.50339999999994</v>
      </c>
      <c r="N1586" s="12">
        <f>Sales_Fact[[#This Row],[Actual Discount]]/Sales_Fact[[#This Row],[Quantity New*Unit Price]]</f>
        <v>0.20999999999999994</v>
      </c>
    </row>
    <row r="1587" spans="1:14" x14ac:dyDescent="0.3">
      <c r="A1587" t="s">
        <v>3411</v>
      </c>
      <c r="B1587" s="1">
        <v>45589</v>
      </c>
      <c r="C1587" t="s">
        <v>1014</v>
      </c>
      <c r="D1587" t="s">
        <v>1714</v>
      </c>
      <c r="E1587" t="s">
        <v>1801</v>
      </c>
      <c r="F1587">
        <v>1</v>
      </c>
      <c r="G1587" s="4">
        <f>IF(ISBLANK(Sales_Fact[[#This Row],[Quantity]]),AVERAGEIF(E:E,Sales_Fact[[#This Row],[Store_ID]],F:F),Sales_Fact[[#This Row],[Quantity]])</f>
        <v>1</v>
      </c>
      <c r="H1587">
        <v>140.72</v>
      </c>
      <c r="I1587">
        <v>0</v>
      </c>
      <c r="J1587" t="s">
        <v>1829</v>
      </c>
      <c r="K1587" s="10">
        <v>140.72</v>
      </c>
      <c r="L1587" s="12">
        <f>Sales_Fact[[#This Row],[Quantity New]]*Sales_Fact[[#This Row],[Unit_Price]]</f>
        <v>140.72</v>
      </c>
      <c r="M1587" s="12">
        <f>Sales_Fact[[#This Row],[Quantity New*Unit Price]]-Sales_Fact[[#This Row],[Total_Amount]]</f>
        <v>0</v>
      </c>
      <c r="N1587" s="12">
        <f>Sales_Fact[[#This Row],[Actual Discount]]/Sales_Fact[[#This Row],[Quantity New*Unit Price]]</f>
        <v>0</v>
      </c>
    </row>
    <row r="1588" spans="1:14" x14ac:dyDescent="0.3">
      <c r="A1588" t="s">
        <v>3412</v>
      </c>
      <c r="B1588" s="1">
        <v>45668</v>
      </c>
      <c r="C1588" t="s">
        <v>114</v>
      </c>
      <c r="D1588" t="s">
        <v>1586</v>
      </c>
      <c r="E1588" t="s">
        <v>1776</v>
      </c>
      <c r="F1588">
        <v>2</v>
      </c>
      <c r="G1588" s="4">
        <f>IF(ISBLANK(Sales_Fact[[#This Row],[Quantity]]),AVERAGEIF(E:E,Sales_Fact[[#This Row],[Store_ID]],F:F),Sales_Fact[[#This Row],[Quantity]])</f>
        <v>2</v>
      </c>
      <c r="H1588">
        <v>764.25</v>
      </c>
      <c r="I1588">
        <v>0.23</v>
      </c>
      <c r="J1588" t="s">
        <v>1826</v>
      </c>
      <c r="K1588" s="10">
        <v>1176.9449999999999</v>
      </c>
      <c r="L1588" s="12">
        <f>Sales_Fact[[#This Row],[Quantity New]]*Sales_Fact[[#This Row],[Unit_Price]]</f>
        <v>1528.5</v>
      </c>
      <c r="M1588" s="12">
        <f>Sales_Fact[[#This Row],[Quantity New*Unit Price]]-Sales_Fact[[#This Row],[Total_Amount]]</f>
        <v>351.55500000000006</v>
      </c>
      <c r="N1588" s="12">
        <f>Sales_Fact[[#This Row],[Actual Discount]]/Sales_Fact[[#This Row],[Quantity New*Unit Price]]</f>
        <v>0.23000000000000004</v>
      </c>
    </row>
    <row r="1589" spans="1:14" x14ac:dyDescent="0.3">
      <c r="A1589" t="s">
        <v>3413</v>
      </c>
      <c r="B1589" s="1">
        <v>45300</v>
      </c>
      <c r="C1589" t="s">
        <v>719</v>
      </c>
      <c r="D1589" t="s">
        <v>1714</v>
      </c>
      <c r="E1589" t="s">
        <v>1773</v>
      </c>
      <c r="F1589">
        <v>3</v>
      </c>
      <c r="G1589" s="4">
        <f>IF(ISBLANK(Sales_Fact[[#This Row],[Quantity]]),AVERAGEIF(E:E,Sales_Fact[[#This Row],[Store_ID]],F:F),Sales_Fact[[#This Row],[Quantity]])</f>
        <v>3</v>
      </c>
      <c r="H1589">
        <v>107.8</v>
      </c>
      <c r="I1589">
        <v>0.28999999999999998</v>
      </c>
      <c r="J1589" t="s">
        <v>1826</v>
      </c>
      <c r="K1589" s="10">
        <v>229.614</v>
      </c>
      <c r="L1589" s="12">
        <f>Sales_Fact[[#This Row],[Quantity New]]*Sales_Fact[[#This Row],[Unit_Price]]</f>
        <v>323.39999999999998</v>
      </c>
      <c r="M1589" s="12">
        <f>Sales_Fact[[#This Row],[Quantity New*Unit Price]]-Sales_Fact[[#This Row],[Total_Amount]]</f>
        <v>93.785999999999973</v>
      </c>
      <c r="N1589" s="12">
        <f>Sales_Fact[[#This Row],[Actual Discount]]/Sales_Fact[[#This Row],[Quantity New*Unit Price]]</f>
        <v>0.28999999999999992</v>
      </c>
    </row>
    <row r="1590" spans="1:14" x14ac:dyDescent="0.3">
      <c r="A1590" t="s">
        <v>3414</v>
      </c>
      <c r="B1590" s="1">
        <v>45757</v>
      </c>
      <c r="C1590" t="s">
        <v>496</v>
      </c>
      <c r="D1590" t="s">
        <v>1592</v>
      </c>
      <c r="E1590" t="s">
        <v>1782</v>
      </c>
      <c r="F1590">
        <v>4</v>
      </c>
      <c r="G1590" s="4">
        <f>IF(ISBLANK(Sales_Fact[[#This Row],[Quantity]]),AVERAGEIF(E:E,Sales_Fact[[#This Row],[Store_ID]],F:F),Sales_Fact[[#This Row],[Quantity]])</f>
        <v>4</v>
      </c>
      <c r="H1590">
        <v>565.37</v>
      </c>
      <c r="I1590">
        <v>7.0000000000000007E-2</v>
      </c>
      <c r="J1590" t="s">
        <v>1826</v>
      </c>
      <c r="K1590" s="10">
        <v>2103.1763999999998</v>
      </c>
      <c r="L1590" s="12">
        <f>Sales_Fact[[#This Row],[Quantity New]]*Sales_Fact[[#This Row],[Unit_Price]]</f>
        <v>2261.48</v>
      </c>
      <c r="M1590" s="12">
        <f>Sales_Fact[[#This Row],[Quantity New*Unit Price]]-Sales_Fact[[#This Row],[Total_Amount]]</f>
        <v>158.30360000000019</v>
      </c>
      <c r="N1590" s="12">
        <f>Sales_Fact[[#This Row],[Actual Discount]]/Sales_Fact[[#This Row],[Quantity New*Unit Price]]</f>
        <v>7.0000000000000076E-2</v>
      </c>
    </row>
    <row r="1591" spans="1:14" x14ac:dyDescent="0.3">
      <c r="A1591" t="s">
        <v>3415</v>
      </c>
      <c r="B1591" s="1">
        <v>45235</v>
      </c>
      <c r="C1591" t="s">
        <v>137</v>
      </c>
      <c r="D1591" t="s">
        <v>1620</v>
      </c>
      <c r="E1591" t="s">
        <v>1769</v>
      </c>
      <c r="F1591">
        <v>3</v>
      </c>
      <c r="G1591" s="4">
        <f>IF(ISBLANK(Sales_Fact[[#This Row],[Quantity]]),AVERAGEIF(E:E,Sales_Fact[[#This Row],[Store_ID]],F:F),Sales_Fact[[#This Row],[Quantity]])</f>
        <v>3</v>
      </c>
      <c r="H1591">
        <v>811.45</v>
      </c>
      <c r="I1591">
        <v>0.26</v>
      </c>
      <c r="J1591" t="s">
        <v>1824</v>
      </c>
      <c r="K1591" s="10">
        <v>1801.4190000000001</v>
      </c>
      <c r="L1591" s="12">
        <f>Sales_Fact[[#This Row],[Quantity New]]*Sales_Fact[[#This Row],[Unit_Price]]</f>
        <v>2434.3500000000004</v>
      </c>
      <c r="M1591" s="12">
        <f>Sales_Fact[[#This Row],[Quantity New*Unit Price]]-Sales_Fact[[#This Row],[Total_Amount]]</f>
        <v>632.93100000000027</v>
      </c>
      <c r="N1591" s="12">
        <f>Sales_Fact[[#This Row],[Actual Discount]]/Sales_Fact[[#This Row],[Quantity New*Unit Price]]</f>
        <v>0.26000000000000006</v>
      </c>
    </row>
    <row r="1592" spans="1:14" x14ac:dyDescent="0.3">
      <c r="A1592" t="s">
        <v>3416</v>
      </c>
      <c r="B1592" s="1">
        <v>45749</v>
      </c>
      <c r="C1592" t="s">
        <v>1275</v>
      </c>
      <c r="D1592" t="s">
        <v>1614</v>
      </c>
      <c r="E1592" t="s">
        <v>1813</v>
      </c>
      <c r="F1592">
        <v>4</v>
      </c>
      <c r="G1592" s="4">
        <f>IF(ISBLANK(Sales_Fact[[#This Row],[Quantity]]),AVERAGEIF(E:E,Sales_Fact[[#This Row],[Store_ID]],F:F),Sales_Fact[[#This Row],[Quantity]])</f>
        <v>4</v>
      </c>
      <c r="H1592">
        <v>62.25</v>
      </c>
      <c r="I1592">
        <v>0.11</v>
      </c>
      <c r="J1592" t="s">
        <v>1826</v>
      </c>
      <c r="K1592" s="10">
        <v>221.61</v>
      </c>
      <c r="L1592" s="12">
        <f>Sales_Fact[[#This Row],[Quantity New]]*Sales_Fact[[#This Row],[Unit_Price]]</f>
        <v>249</v>
      </c>
      <c r="M1592" s="12">
        <f>Sales_Fact[[#This Row],[Quantity New*Unit Price]]-Sales_Fact[[#This Row],[Total_Amount]]</f>
        <v>27.389999999999986</v>
      </c>
      <c r="N1592" s="12">
        <f>Sales_Fact[[#This Row],[Actual Discount]]/Sales_Fact[[#This Row],[Quantity New*Unit Price]]</f>
        <v>0.10999999999999995</v>
      </c>
    </row>
    <row r="1593" spans="1:14" x14ac:dyDescent="0.3">
      <c r="A1593" t="s">
        <v>3417</v>
      </c>
      <c r="B1593" s="1">
        <v>45807</v>
      </c>
      <c r="C1593" t="s">
        <v>107</v>
      </c>
      <c r="D1593" t="s">
        <v>1738</v>
      </c>
      <c r="E1593" t="s">
        <v>1789</v>
      </c>
      <c r="F1593">
        <v>1</v>
      </c>
      <c r="G1593" s="4">
        <f>IF(ISBLANK(Sales_Fact[[#This Row],[Quantity]]),AVERAGEIF(E:E,Sales_Fact[[#This Row],[Store_ID]],F:F),Sales_Fact[[#This Row],[Quantity]])</f>
        <v>1</v>
      </c>
      <c r="H1593">
        <v>749.78</v>
      </c>
      <c r="I1593">
        <v>0.03</v>
      </c>
      <c r="J1593" t="s">
        <v>1824</v>
      </c>
      <c r="K1593" s="10">
        <v>727.28659999999991</v>
      </c>
      <c r="L1593" s="12">
        <f>Sales_Fact[[#This Row],[Quantity New]]*Sales_Fact[[#This Row],[Unit_Price]]</f>
        <v>749.78</v>
      </c>
      <c r="M1593" s="12">
        <f>Sales_Fact[[#This Row],[Quantity New*Unit Price]]-Sales_Fact[[#This Row],[Total_Amount]]</f>
        <v>22.493400000000065</v>
      </c>
      <c r="N1593" s="12">
        <f>Sales_Fact[[#This Row],[Actual Discount]]/Sales_Fact[[#This Row],[Quantity New*Unit Price]]</f>
        <v>3.0000000000000089E-2</v>
      </c>
    </row>
    <row r="1594" spans="1:14" x14ac:dyDescent="0.3">
      <c r="A1594" t="s">
        <v>3418</v>
      </c>
      <c r="B1594" s="1">
        <v>45496</v>
      </c>
      <c r="C1594" t="s">
        <v>1098</v>
      </c>
      <c r="D1594" t="s">
        <v>1666</v>
      </c>
      <c r="E1594" t="s">
        <v>1773</v>
      </c>
      <c r="F1594">
        <v>3</v>
      </c>
      <c r="G1594" s="4">
        <f>IF(ISBLANK(Sales_Fact[[#This Row],[Quantity]]),AVERAGEIF(E:E,Sales_Fact[[#This Row],[Store_ID]],F:F),Sales_Fact[[#This Row],[Quantity]])</f>
        <v>3</v>
      </c>
      <c r="H1594">
        <v>630.28</v>
      </c>
      <c r="I1594">
        <v>7.0000000000000007E-2</v>
      </c>
      <c r="J1594" t="s">
        <v>1829</v>
      </c>
      <c r="K1594" s="10">
        <v>1758.4811999999999</v>
      </c>
      <c r="L1594" s="12">
        <f>Sales_Fact[[#This Row],[Quantity New]]*Sales_Fact[[#This Row],[Unit_Price]]</f>
        <v>1890.84</v>
      </c>
      <c r="M1594" s="12">
        <f>Sales_Fact[[#This Row],[Quantity New*Unit Price]]-Sales_Fact[[#This Row],[Total_Amount]]</f>
        <v>132.35879999999997</v>
      </c>
      <c r="N1594" s="12">
        <f>Sales_Fact[[#This Row],[Actual Discount]]/Sales_Fact[[#This Row],[Quantity New*Unit Price]]</f>
        <v>6.9999999999999993E-2</v>
      </c>
    </row>
    <row r="1595" spans="1:14" x14ac:dyDescent="0.3">
      <c r="A1595" t="s">
        <v>3419</v>
      </c>
      <c r="B1595" s="1">
        <v>45355</v>
      </c>
      <c r="C1595" t="s">
        <v>484</v>
      </c>
      <c r="D1595" t="s">
        <v>1608</v>
      </c>
      <c r="E1595" t="s">
        <v>1804</v>
      </c>
      <c r="F1595">
        <v>1</v>
      </c>
      <c r="G1595" s="4">
        <f>IF(ISBLANK(Sales_Fact[[#This Row],[Quantity]]),AVERAGEIF(E:E,Sales_Fact[[#This Row],[Store_ID]],F:F),Sales_Fact[[#This Row],[Quantity]])</f>
        <v>1</v>
      </c>
      <c r="H1595">
        <v>101.84</v>
      </c>
      <c r="I1595">
        <v>0.17</v>
      </c>
      <c r="J1595" t="s">
        <v>1824</v>
      </c>
      <c r="K1595" s="10">
        <v>84.527199999999993</v>
      </c>
      <c r="L1595" s="12">
        <f>Sales_Fact[[#This Row],[Quantity New]]*Sales_Fact[[#This Row],[Unit_Price]]</f>
        <v>101.84</v>
      </c>
      <c r="M1595" s="12">
        <f>Sales_Fact[[#This Row],[Quantity New*Unit Price]]-Sales_Fact[[#This Row],[Total_Amount]]</f>
        <v>17.31280000000001</v>
      </c>
      <c r="N1595" s="12">
        <f>Sales_Fact[[#This Row],[Actual Discount]]/Sales_Fact[[#This Row],[Quantity New*Unit Price]]</f>
        <v>0.1700000000000001</v>
      </c>
    </row>
    <row r="1596" spans="1:14" x14ac:dyDescent="0.3">
      <c r="A1596" t="s">
        <v>3420</v>
      </c>
      <c r="B1596" s="1">
        <v>45256</v>
      </c>
      <c r="C1596" t="s">
        <v>208</v>
      </c>
      <c r="D1596" t="s">
        <v>1596</v>
      </c>
      <c r="E1596" t="s">
        <v>1810</v>
      </c>
      <c r="F1596">
        <v>4</v>
      </c>
      <c r="G1596" s="4">
        <f>IF(ISBLANK(Sales_Fact[[#This Row],[Quantity]]),AVERAGEIF(E:E,Sales_Fact[[#This Row],[Store_ID]],F:F),Sales_Fact[[#This Row],[Quantity]])</f>
        <v>4</v>
      </c>
      <c r="H1596">
        <v>641.45000000000005</v>
      </c>
      <c r="I1596">
        <v>0.16</v>
      </c>
      <c r="J1596" t="s">
        <v>1829</v>
      </c>
      <c r="K1596" s="10">
        <v>2155.2719999999999</v>
      </c>
      <c r="L1596" s="12">
        <f>Sales_Fact[[#This Row],[Quantity New]]*Sales_Fact[[#This Row],[Unit_Price]]</f>
        <v>2565.8000000000002</v>
      </c>
      <c r="M1596" s="12">
        <f>Sales_Fact[[#This Row],[Quantity New*Unit Price]]-Sales_Fact[[#This Row],[Total_Amount]]</f>
        <v>410.52800000000025</v>
      </c>
      <c r="N1596" s="12">
        <f>Sales_Fact[[#This Row],[Actual Discount]]/Sales_Fact[[#This Row],[Quantity New*Unit Price]]</f>
        <v>0.16000000000000009</v>
      </c>
    </row>
    <row r="1597" spans="1:14" x14ac:dyDescent="0.3">
      <c r="A1597" t="s">
        <v>3421</v>
      </c>
      <c r="B1597" s="1">
        <v>45849</v>
      </c>
      <c r="C1597" t="s">
        <v>1452</v>
      </c>
      <c r="D1597" t="s">
        <v>1634</v>
      </c>
      <c r="E1597" t="s">
        <v>1757</v>
      </c>
      <c r="F1597">
        <v>1</v>
      </c>
      <c r="G1597" s="4">
        <f>IF(ISBLANK(Sales_Fact[[#This Row],[Quantity]]),AVERAGEIF(E:E,Sales_Fact[[#This Row],[Store_ID]],F:F),Sales_Fact[[#This Row],[Quantity]])</f>
        <v>1</v>
      </c>
      <c r="H1597">
        <v>135.87</v>
      </c>
      <c r="I1597">
        <v>0.23</v>
      </c>
      <c r="J1597" t="s">
        <v>1826</v>
      </c>
      <c r="K1597" s="10">
        <v>104.6199</v>
      </c>
      <c r="L1597" s="12">
        <f>Sales_Fact[[#This Row],[Quantity New]]*Sales_Fact[[#This Row],[Unit_Price]]</f>
        <v>135.87</v>
      </c>
      <c r="M1597" s="12">
        <f>Sales_Fact[[#This Row],[Quantity New*Unit Price]]-Sales_Fact[[#This Row],[Total_Amount]]</f>
        <v>31.250100000000003</v>
      </c>
      <c r="N1597" s="12">
        <f>Sales_Fact[[#This Row],[Actual Discount]]/Sales_Fact[[#This Row],[Quantity New*Unit Price]]</f>
        <v>0.23</v>
      </c>
    </row>
    <row r="1598" spans="1:14" x14ac:dyDescent="0.3">
      <c r="A1598" t="s">
        <v>3422</v>
      </c>
      <c r="B1598" s="1">
        <v>45344</v>
      </c>
      <c r="C1598" t="s">
        <v>341</v>
      </c>
      <c r="D1598" t="s">
        <v>1590</v>
      </c>
      <c r="E1598" t="s">
        <v>1776</v>
      </c>
      <c r="F1598">
        <v>1</v>
      </c>
      <c r="G1598" s="4">
        <f>IF(ISBLANK(Sales_Fact[[#This Row],[Quantity]]),AVERAGEIF(E:E,Sales_Fact[[#This Row],[Store_ID]],F:F),Sales_Fact[[#This Row],[Quantity]])</f>
        <v>1</v>
      </c>
      <c r="H1598">
        <v>388.35</v>
      </c>
      <c r="I1598">
        <v>0.01</v>
      </c>
      <c r="J1598" t="s">
        <v>1826</v>
      </c>
      <c r="K1598" s="10">
        <v>384.4665</v>
      </c>
      <c r="L1598" s="12">
        <f>Sales_Fact[[#This Row],[Quantity New]]*Sales_Fact[[#This Row],[Unit_Price]]</f>
        <v>388.35</v>
      </c>
      <c r="M1598" s="12">
        <f>Sales_Fact[[#This Row],[Quantity New*Unit Price]]-Sales_Fact[[#This Row],[Total_Amount]]</f>
        <v>3.8835000000000264</v>
      </c>
      <c r="N1598" s="12">
        <f>Sales_Fact[[#This Row],[Actual Discount]]/Sales_Fact[[#This Row],[Quantity New*Unit Price]]</f>
        <v>1.0000000000000068E-2</v>
      </c>
    </row>
    <row r="1599" spans="1:14" x14ac:dyDescent="0.3">
      <c r="A1599" t="s">
        <v>3423</v>
      </c>
      <c r="B1599" s="1">
        <v>45367</v>
      </c>
      <c r="C1599" t="s">
        <v>1495</v>
      </c>
      <c r="D1599" t="s">
        <v>1624</v>
      </c>
      <c r="E1599" t="s">
        <v>1786</v>
      </c>
      <c r="F1599">
        <v>2</v>
      </c>
      <c r="G1599" s="4">
        <f>IF(ISBLANK(Sales_Fact[[#This Row],[Quantity]]),AVERAGEIF(E:E,Sales_Fact[[#This Row],[Store_ID]],F:F),Sales_Fact[[#This Row],[Quantity]])</f>
        <v>2</v>
      </c>
      <c r="H1599">
        <v>999.08</v>
      </c>
      <c r="I1599">
        <v>0.3</v>
      </c>
      <c r="J1599" t="s">
        <v>1826</v>
      </c>
      <c r="K1599" s="10">
        <v>1398.712</v>
      </c>
      <c r="L1599" s="12">
        <f>Sales_Fact[[#This Row],[Quantity New]]*Sales_Fact[[#This Row],[Unit_Price]]</f>
        <v>1998.16</v>
      </c>
      <c r="M1599" s="12">
        <f>Sales_Fact[[#This Row],[Quantity New*Unit Price]]-Sales_Fact[[#This Row],[Total_Amount]]</f>
        <v>599.44800000000009</v>
      </c>
      <c r="N1599" s="12">
        <f>Sales_Fact[[#This Row],[Actual Discount]]/Sales_Fact[[#This Row],[Quantity New*Unit Price]]</f>
        <v>0.30000000000000004</v>
      </c>
    </row>
    <row r="1600" spans="1:14" x14ac:dyDescent="0.3">
      <c r="A1600" t="s">
        <v>3424</v>
      </c>
      <c r="B1600" s="1">
        <v>45887</v>
      </c>
      <c r="C1600" t="s">
        <v>565</v>
      </c>
      <c r="D1600" t="s">
        <v>1624</v>
      </c>
      <c r="E1600" t="s">
        <v>1807</v>
      </c>
      <c r="F1600">
        <v>3</v>
      </c>
      <c r="G1600" s="4">
        <f>IF(ISBLANK(Sales_Fact[[#This Row],[Quantity]]),AVERAGEIF(E:E,Sales_Fact[[#This Row],[Store_ID]],F:F),Sales_Fact[[#This Row],[Quantity]])</f>
        <v>3</v>
      </c>
      <c r="H1600">
        <v>453.19</v>
      </c>
      <c r="I1600">
        <v>0.08</v>
      </c>
      <c r="J1600" t="s">
        <v>1829</v>
      </c>
      <c r="K1600" s="10">
        <v>1250.8044</v>
      </c>
      <c r="L1600" s="12">
        <f>Sales_Fact[[#This Row],[Quantity New]]*Sales_Fact[[#This Row],[Unit_Price]]</f>
        <v>1359.57</v>
      </c>
      <c r="M1600" s="12">
        <f>Sales_Fact[[#This Row],[Quantity New*Unit Price]]-Sales_Fact[[#This Row],[Total_Amount]]</f>
        <v>108.76559999999995</v>
      </c>
      <c r="N1600" s="12">
        <f>Sales_Fact[[#This Row],[Actual Discount]]/Sales_Fact[[#This Row],[Quantity New*Unit Price]]</f>
        <v>7.999999999999996E-2</v>
      </c>
    </row>
    <row r="1601" spans="1:14" x14ac:dyDescent="0.3">
      <c r="A1601" t="s">
        <v>3425</v>
      </c>
      <c r="B1601" s="1">
        <v>45567</v>
      </c>
      <c r="C1601" t="s">
        <v>755</v>
      </c>
      <c r="D1601" t="s">
        <v>1708</v>
      </c>
      <c r="E1601" t="s">
        <v>1789</v>
      </c>
      <c r="F1601">
        <v>2</v>
      </c>
      <c r="G1601" s="4">
        <f>IF(ISBLANK(Sales_Fact[[#This Row],[Quantity]]),AVERAGEIF(E:E,Sales_Fact[[#This Row],[Store_ID]],F:F),Sales_Fact[[#This Row],[Quantity]])</f>
        <v>2</v>
      </c>
      <c r="H1601">
        <v>61.31</v>
      </c>
      <c r="I1601">
        <v>0.15</v>
      </c>
      <c r="J1601" t="s">
        <v>1829</v>
      </c>
      <c r="K1601" s="10">
        <v>104.227</v>
      </c>
      <c r="L1601" s="12">
        <f>Sales_Fact[[#This Row],[Quantity New]]*Sales_Fact[[#This Row],[Unit_Price]]</f>
        <v>122.62</v>
      </c>
      <c r="M1601" s="12">
        <f>Sales_Fact[[#This Row],[Quantity New*Unit Price]]-Sales_Fact[[#This Row],[Total_Amount]]</f>
        <v>18.393000000000001</v>
      </c>
      <c r="N1601" s="12">
        <f>Sales_Fact[[#This Row],[Actual Discount]]/Sales_Fact[[#This Row],[Quantity New*Unit Price]]</f>
        <v>0.15</v>
      </c>
    </row>
    <row r="1602" spans="1:14" x14ac:dyDescent="0.3">
      <c r="A1602" t="s">
        <v>3426</v>
      </c>
      <c r="B1602" s="1">
        <v>45223</v>
      </c>
      <c r="C1602" t="s">
        <v>1074</v>
      </c>
      <c r="D1602" t="s">
        <v>1710</v>
      </c>
      <c r="E1602" t="s">
        <v>1789</v>
      </c>
      <c r="F1602">
        <v>2</v>
      </c>
      <c r="G1602" s="4">
        <f>IF(ISBLANK(Sales_Fact[[#This Row],[Quantity]]),AVERAGEIF(E:E,Sales_Fact[[#This Row],[Store_ID]],F:F),Sales_Fact[[#This Row],[Quantity]])</f>
        <v>2</v>
      </c>
      <c r="H1602">
        <v>870.13</v>
      </c>
      <c r="I1602">
        <v>0.23</v>
      </c>
      <c r="J1602" t="s">
        <v>1824</v>
      </c>
      <c r="K1602" s="10">
        <v>1340.0001999999999</v>
      </c>
      <c r="L1602" s="12">
        <f>Sales_Fact[[#This Row],[Quantity New]]*Sales_Fact[[#This Row],[Unit_Price]]</f>
        <v>1740.26</v>
      </c>
      <c r="M1602" s="12">
        <f>Sales_Fact[[#This Row],[Quantity New*Unit Price]]-Sales_Fact[[#This Row],[Total_Amount]]</f>
        <v>400.25980000000004</v>
      </c>
      <c r="N1602" s="12">
        <f>Sales_Fact[[#This Row],[Actual Discount]]/Sales_Fact[[#This Row],[Quantity New*Unit Price]]</f>
        <v>0.23000000000000004</v>
      </c>
    </row>
    <row r="1603" spans="1:14" x14ac:dyDescent="0.3">
      <c r="A1603" t="s">
        <v>3427</v>
      </c>
      <c r="B1603" s="1">
        <v>45664</v>
      </c>
      <c r="C1603" t="s">
        <v>247</v>
      </c>
      <c r="D1603" t="s">
        <v>1578</v>
      </c>
      <c r="E1603" t="s">
        <v>1813</v>
      </c>
      <c r="F1603">
        <v>1</v>
      </c>
      <c r="G1603" s="4">
        <f>IF(ISBLANK(Sales_Fact[[#This Row],[Quantity]]),AVERAGEIF(E:E,Sales_Fact[[#This Row],[Store_ID]],F:F),Sales_Fact[[#This Row],[Quantity]])</f>
        <v>1</v>
      </c>
      <c r="H1603">
        <v>336.51</v>
      </c>
      <c r="I1603">
        <v>0.11</v>
      </c>
      <c r="J1603" t="s">
        <v>1826</v>
      </c>
      <c r="K1603" s="10">
        <v>299.4939</v>
      </c>
      <c r="L1603" s="12">
        <f>Sales_Fact[[#This Row],[Quantity New]]*Sales_Fact[[#This Row],[Unit_Price]]</f>
        <v>336.51</v>
      </c>
      <c r="M1603" s="12">
        <f>Sales_Fact[[#This Row],[Quantity New*Unit Price]]-Sales_Fact[[#This Row],[Total_Amount]]</f>
        <v>37.016099999999994</v>
      </c>
      <c r="N1603" s="12">
        <f>Sales_Fact[[#This Row],[Actual Discount]]/Sales_Fact[[#This Row],[Quantity New*Unit Price]]</f>
        <v>0.10999999999999999</v>
      </c>
    </row>
    <row r="1604" spans="1:14" x14ac:dyDescent="0.3">
      <c r="A1604" t="s">
        <v>3428</v>
      </c>
      <c r="B1604" s="1">
        <v>45313</v>
      </c>
      <c r="C1604" t="s">
        <v>598</v>
      </c>
      <c r="D1604" t="s">
        <v>1682</v>
      </c>
      <c r="E1604" t="s">
        <v>1752</v>
      </c>
      <c r="F1604">
        <v>1</v>
      </c>
      <c r="G1604" s="4">
        <f>IF(ISBLANK(Sales_Fact[[#This Row],[Quantity]]),AVERAGEIF(E:E,Sales_Fact[[#This Row],[Store_ID]],F:F),Sales_Fact[[#This Row],[Quantity]])</f>
        <v>1</v>
      </c>
      <c r="H1604">
        <v>305.70999999999998</v>
      </c>
      <c r="I1604">
        <v>0.26</v>
      </c>
      <c r="J1604" t="s">
        <v>1829</v>
      </c>
      <c r="K1604" s="10">
        <v>226.22540000000001</v>
      </c>
      <c r="L1604" s="12">
        <f>Sales_Fact[[#This Row],[Quantity New]]*Sales_Fact[[#This Row],[Unit_Price]]</f>
        <v>305.70999999999998</v>
      </c>
      <c r="M1604" s="12">
        <f>Sales_Fact[[#This Row],[Quantity New*Unit Price]]-Sales_Fact[[#This Row],[Total_Amount]]</f>
        <v>79.484599999999972</v>
      </c>
      <c r="N1604" s="12">
        <f>Sales_Fact[[#This Row],[Actual Discount]]/Sales_Fact[[#This Row],[Quantity New*Unit Price]]</f>
        <v>0.2599999999999999</v>
      </c>
    </row>
    <row r="1605" spans="1:14" x14ac:dyDescent="0.3">
      <c r="A1605" t="s">
        <v>3429</v>
      </c>
      <c r="B1605" s="1">
        <v>45224</v>
      </c>
      <c r="C1605" t="s">
        <v>419</v>
      </c>
      <c r="D1605" t="s">
        <v>1568</v>
      </c>
      <c r="E1605" t="s">
        <v>1810</v>
      </c>
      <c r="F1605">
        <v>2</v>
      </c>
      <c r="G1605" s="4">
        <f>IF(ISBLANK(Sales_Fact[[#This Row],[Quantity]]),AVERAGEIF(E:E,Sales_Fact[[#This Row],[Store_ID]],F:F),Sales_Fact[[#This Row],[Quantity]])</f>
        <v>2</v>
      </c>
      <c r="H1605">
        <v>635.39</v>
      </c>
      <c r="I1605">
        <v>0.28999999999999998</v>
      </c>
      <c r="J1605" t="s">
        <v>1829</v>
      </c>
      <c r="K1605" s="10">
        <v>902.25379999999996</v>
      </c>
      <c r="L1605" s="12">
        <f>Sales_Fact[[#This Row],[Quantity New]]*Sales_Fact[[#This Row],[Unit_Price]]</f>
        <v>1270.78</v>
      </c>
      <c r="M1605" s="12">
        <f>Sales_Fact[[#This Row],[Quantity New*Unit Price]]-Sales_Fact[[#This Row],[Total_Amount]]</f>
        <v>368.52620000000002</v>
      </c>
      <c r="N1605" s="12">
        <f>Sales_Fact[[#This Row],[Actual Discount]]/Sales_Fact[[#This Row],[Quantity New*Unit Price]]</f>
        <v>0.29000000000000004</v>
      </c>
    </row>
    <row r="1606" spans="1:14" x14ac:dyDescent="0.3">
      <c r="A1606" t="s">
        <v>3430</v>
      </c>
      <c r="B1606" s="1">
        <v>45491</v>
      </c>
      <c r="C1606" t="s">
        <v>405</v>
      </c>
      <c r="D1606" t="s">
        <v>1732</v>
      </c>
      <c r="E1606" t="s">
        <v>1813</v>
      </c>
      <c r="F1606">
        <v>2</v>
      </c>
      <c r="G1606" s="4">
        <f>IF(ISBLANK(Sales_Fact[[#This Row],[Quantity]]),AVERAGEIF(E:E,Sales_Fact[[#This Row],[Store_ID]],F:F),Sales_Fact[[#This Row],[Quantity]])</f>
        <v>2</v>
      </c>
      <c r="H1606">
        <v>253.87</v>
      </c>
      <c r="I1606">
        <v>0.23</v>
      </c>
      <c r="J1606" t="s">
        <v>1829</v>
      </c>
      <c r="K1606" s="10">
        <v>390.95979999999997</v>
      </c>
      <c r="L1606" s="12">
        <f>Sales_Fact[[#This Row],[Quantity New]]*Sales_Fact[[#This Row],[Unit_Price]]</f>
        <v>507.74</v>
      </c>
      <c r="M1606" s="12">
        <f>Sales_Fact[[#This Row],[Quantity New*Unit Price]]-Sales_Fact[[#This Row],[Total_Amount]]</f>
        <v>116.78020000000004</v>
      </c>
      <c r="N1606" s="12">
        <f>Sales_Fact[[#This Row],[Actual Discount]]/Sales_Fact[[#This Row],[Quantity New*Unit Price]]</f>
        <v>0.23000000000000007</v>
      </c>
    </row>
    <row r="1607" spans="1:14" x14ac:dyDescent="0.3">
      <c r="A1607" t="s">
        <v>3431</v>
      </c>
      <c r="B1607" s="1">
        <v>45472</v>
      </c>
      <c r="C1607" t="s">
        <v>1489</v>
      </c>
      <c r="D1607" t="s">
        <v>1700</v>
      </c>
      <c r="E1607" t="s">
        <v>1807</v>
      </c>
      <c r="F1607">
        <v>3</v>
      </c>
      <c r="G1607" s="4">
        <f>IF(ISBLANK(Sales_Fact[[#This Row],[Quantity]]),AVERAGEIF(E:E,Sales_Fact[[#This Row],[Store_ID]],F:F),Sales_Fact[[#This Row],[Quantity]])</f>
        <v>3</v>
      </c>
      <c r="H1607">
        <v>915.81</v>
      </c>
      <c r="I1607">
        <v>0.17</v>
      </c>
      <c r="J1607" t="s">
        <v>1829</v>
      </c>
      <c r="K1607" s="10">
        <v>2280.3669</v>
      </c>
      <c r="L1607" s="12">
        <f>Sales_Fact[[#This Row],[Quantity New]]*Sales_Fact[[#This Row],[Unit_Price]]</f>
        <v>2747.43</v>
      </c>
      <c r="M1607" s="12">
        <f>Sales_Fact[[#This Row],[Quantity New*Unit Price]]-Sales_Fact[[#This Row],[Total_Amount]]</f>
        <v>467.06309999999985</v>
      </c>
      <c r="N1607" s="12">
        <f>Sales_Fact[[#This Row],[Actual Discount]]/Sales_Fact[[#This Row],[Quantity New*Unit Price]]</f>
        <v>0.16999999999999996</v>
      </c>
    </row>
    <row r="1608" spans="1:14" x14ac:dyDescent="0.3">
      <c r="A1608" t="s">
        <v>3432</v>
      </c>
      <c r="B1608" s="1">
        <v>45795</v>
      </c>
      <c r="C1608" t="s">
        <v>681</v>
      </c>
      <c r="D1608" t="s">
        <v>1632</v>
      </c>
      <c r="E1608" t="s">
        <v>1782</v>
      </c>
      <c r="F1608">
        <v>3</v>
      </c>
      <c r="G1608" s="4">
        <f>IF(ISBLANK(Sales_Fact[[#This Row],[Quantity]]),AVERAGEIF(E:E,Sales_Fact[[#This Row],[Store_ID]],F:F),Sales_Fact[[#This Row],[Quantity]])</f>
        <v>3</v>
      </c>
      <c r="H1608">
        <v>779.5</v>
      </c>
      <c r="I1608">
        <v>0.02</v>
      </c>
      <c r="J1608" t="s">
        <v>1824</v>
      </c>
      <c r="K1608" s="10">
        <v>2291.73</v>
      </c>
      <c r="L1608" s="12">
        <f>Sales_Fact[[#This Row],[Quantity New]]*Sales_Fact[[#This Row],[Unit_Price]]</f>
        <v>2338.5</v>
      </c>
      <c r="M1608" s="12">
        <f>Sales_Fact[[#This Row],[Quantity New*Unit Price]]-Sales_Fact[[#This Row],[Total_Amount]]</f>
        <v>46.769999999999982</v>
      </c>
      <c r="N1608" s="12">
        <f>Sales_Fact[[#This Row],[Actual Discount]]/Sales_Fact[[#This Row],[Quantity New*Unit Price]]</f>
        <v>1.9999999999999993E-2</v>
      </c>
    </row>
    <row r="1609" spans="1:14" x14ac:dyDescent="0.3">
      <c r="A1609" t="s">
        <v>3433</v>
      </c>
      <c r="B1609" s="1">
        <v>45470</v>
      </c>
      <c r="C1609" t="s">
        <v>1446</v>
      </c>
      <c r="D1609" t="s">
        <v>1670</v>
      </c>
      <c r="E1609" t="s">
        <v>1804</v>
      </c>
      <c r="F1609">
        <v>2</v>
      </c>
      <c r="G1609" s="4">
        <f>IF(ISBLANK(Sales_Fact[[#This Row],[Quantity]]),AVERAGEIF(E:E,Sales_Fact[[#This Row],[Store_ID]],F:F),Sales_Fact[[#This Row],[Quantity]])</f>
        <v>2</v>
      </c>
      <c r="H1609">
        <v>780.57</v>
      </c>
      <c r="I1609">
        <v>0.26</v>
      </c>
      <c r="J1609" t="s">
        <v>1824</v>
      </c>
      <c r="K1609" s="10">
        <v>1155.2436</v>
      </c>
      <c r="L1609" s="12">
        <f>Sales_Fact[[#This Row],[Quantity New]]*Sales_Fact[[#This Row],[Unit_Price]]</f>
        <v>1561.14</v>
      </c>
      <c r="M1609" s="12">
        <f>Sales_Fact[[#This Row],[Quantity New*Unit Price]]-Sales_Fact[[#This Row],[Total_Amount]]</f>
        <v>405.89640000000009</v>
      </c>
      <c r="N1609" s="12">
        <f>Sales_Fact[[#This Row],[Actual Discount]]/Sales_Fact[[#This Row],[Quantity New*Unit Price]]</f>
        <v>0.26000000000000006</v>
      </c>
    </row>
    <row r="1610" spans="1:14" x14ac:dyDescent="0.3">
      <c r="A1610" t="s">
        <v>3434</v>
      </c>
      <c r="B1610" s="1">
        <v>45390</v>
      </c>
      <c r="C1610" t="s">
        <v>1196</v>
      </c>
      <c r="D1610" t="s">
        <v>1738</v>
      </c>
      <c r="E1610" t="s">
        <v>1813</v>
      </c>
      <c r="F1610">
        <v>1</v>
      </c>
      <c r="G1610" s="4">
        <f>IF(ISBLANK(Sales_Fact[[#This Row],[Quantity]]),AVERAGEIF(E:E,Sales_Fact[[#This Row],[Store_ID]],F:F),Sales_Fact[[#This Row],[Quantity]])</f>
        <v>1</v>
      </c>
      <c r="H1610">
        <v>511.35</v>
      </c>
      <c r="I1610">
        <v>0</v>
      </c>
      <c r="J1610" t="s">
        <v>1824</v>
      </c>
      <c r="K1610" s="10">
        <v>511.35</v>
      </c>
      <c r="L1610" s="12">
        <f>Sales_Fact[[#This Row],[Quantity New]]*Sales_Fact[[#This Row],[Unit_Price]]</f>
        <v>511.35</v>
      </c>
      <c r="M1610" s="12">
        <f>Sales_Fact[[#This Row],[Quantity New*Unit Price]]-Sales_Fact[[#This Row],[Total_Amount]]</f>
        <v>0</v>
      </c>
      <c r="N1610" s="12">
        <f>Sales_Fact[[#This Row],[Actual Discount]]/Sales_Fact[[#This Row],[Quantity New*Unit Price]]</f>
        <v>0</v>
      </c>
    </row>
    <row r="1611" spans="1:14" x14ac:dyDescent="0.3">
      <c r="A1611" t="s">
        <v>3435</v>
      </c>
      <c r="B1611" s="1">
        <v>45803</v>
      </c>
      <c r="C1611" t="s">
        <v>75</v>
      </c>
      <c r="D1611" t="s">
        <v>1742</v>
      </c>
      <c r="E1611" t="s">
        <v>1766</v>
      </c>
      <c r="F1611">
        <v>4</v>
      </c>
      <c r="G1611" s="4">
        <f>IF(ISBLANK(Sales_Fact[[#This Row],[Quantity]]),AVERAGEIF(E:E,Sales_Fact[[#This Row],[Store_ID]],F:F),Sales_Fact[[#This Row],[Quantity]])</f>
        <v>4</v>
      </c>
      <c r="H1611">
        <v>44.07</v>
      </c>
      <c r="I1611">
        <v>0.28999999999999998</v>
      </c>
      <c r="J1611" t="s">
        <v>1829</v>
      </c>
      <c r="K1611" s="10">
        <v>125.1588</v>
      </c>
      <c r="L1611" s="12">
        <f>Sales_Fact[[#This Row],[Quantity New]]*Sales_Fact[[#This Row],[Unit_Price]]</f>
        <v>176.28</v>
      </c>
      <c r="M1611" s="12">
        <f>Sales_Fact[[#This Row],[Quantity New*Unit Price]]-Sales_Fact[[#This Row],[Total_Amount]]</f>
        <v>51.121200000000002</v>
      </c>
      <c r="N1611" s="12">
        <f>Sales_Fact[[#This Row],[Actual Discount]]/Sales_Fact[[#This Row],[Quantity New*Unit Price]]</f>
        <v>0.29000000000000004</v>
      </c>
    </row>
    <row r="1612" spans="1:14" x14ac:dyDescent="0.3">
      <c r="A1612" t="s">
        <v>3436</v>
      </c>
      <c r="B1612" s="1">
        <v>45320</v>
      </c>
      <c r="C1612" t="s">
        <v>646</v>
      </c>
      <c r="D1612" t="s">
        <v>1686</v>
      </c>
      <c r="E1612" t="s">
        <v>1792</v>
      </c>
      <c r="F1612">
        <v>2</v>
      </c>
      <c r="G1612" s="4">
        <f>IF(ISBLANK(Sales_Fact[[#This Row],[Quantity]]),AVERAGEIF(E:E,Sales_Fact[[#This Row],[Store_ID]],F:F),Sales_Fact[[#This Row],[Quantity]])</f>
        <v>2</v>
      </c>
      <c r="H1612">
        <v>895.92</v>
      </c>
      <c r="I1612">
        <v>0.15</v>
      </c>
      <c r="J1612" t="s">
        <v>1824</v>
      </c>
      <c r="K1612" s="10">
        <v>1523.0640000000001</v>
      </c>
      <c r="L1612" s="12">
        <f>Sales_Fact[[#This Row],[Quantity New]]*Sales_Fact[[#This Row],[Unit_Price]]</f>
        <v>1791.84</v>
      </c>
      <c r="M1612" s="12">
        <f>Sales_Fact[[#This Row],[Quantity New*Unit Price]]-Sales_Fact[[#This Row],[Total_Amount]]</f>
        <v>268.77599999999984</v>
      </c>
      <c r="N1612" s="12">
        <f>Sales_Fact[[#This Row],[Actual Discount]]/Sales_Fact[[#This Row],[Quantity New*Unit Price]]</f>
        <v>0.14999999999999991</v>
      </c>
    </row>
    <row r="1613" spans="1:14" x14ac:dyDescent="0.3">
      <c r="A1613" t="s">
        <v>3437</v>
      </c>
      <c r="B1613" s="1">
        <v>45619</v>
      </c>
      <c r="C1613" t="s">
        <v>963</v>
      </c>
      <c r="D1613" t="s">
        <v>1654</v>
      </c>
      <c r="E1613" t="s">
        <v>1761</v>
      </c>
      <c r="F1613">
        <v>4</v>
      </c>
      <c r="G1613" s="4">
        <f>IF(ISBLANK(Sales_Fact[[#This Row],[Quantity]]),AVERAGEIF(E:E,Sales_Fact[[#This Row],[Store_ID]],F:F),Sales_Fact[[#This Row],[Quantity]])</f>
        <v>4</v>
      </c>
      <c r="H1613">
        <v>456.32</v>
      </c>
      <c r="I1613">
        <v>0.22</v>
      </c>
      <c r="J1613" t="s">
        <v>1829</v>
      </c>
      <c r="K1613" s="10">
        <v>1423.7184</v>
      </c>
      <c r="L1613" s="12">
        <f>Sales_Fact[[#This Row],[Quantity New]]*Sales_Fact[[#This Row],[Unit_Price]]</f>
        <v>1825.28</v>
      </c>
      <c r="M1613" s="12">
        <f>Sales_Fact[[#This Row],[Quantity New*Unit Price]]-Sales_Fact[[#This Row],[Total_Amount]]</f>
        <v>401.5616</v>
      </c>
      <c r="N1613" s="12">
        <f>Sales_Fact[[#This Row],[Actual Discount]]/Sales_Fact[[#This Row],[Quantity New*Unit Price]]</f>
        <v>0.22</v>
      </c>
    </row>
    <row r="1614" spans="1:14" x14ac:dyDescent="0.3">
      <c r="A1614" t="s">
        <v>3438</v>
      </c>
      <c r="B1614" s="1">
        <v>45777</v>
      </c>
      <c r="C1614" t="s">
        <v>1304</v>
      </c>
      <c r="D1614" t="s">
        <v>1616</v>
      </c>
      <c r="E1614" t="s">
        <v>1752</v>
      </c>
      <c r="F1614">
        <v>1</v>
      </c>
      <c r="G1614" s="4">
        <f>IF(ISBLANK(Sales_Fact[[#This Row],[Quantity]]),AVERAGEIF(E:E,Sales_Fact[[#This Row],[Store_ID]],F:F),Sales_Fact[[#This Row],[Quantity]])</f>
        <v>1</v>
      </c>
      <c r="H1614">
        <v>905.5</v>
      </c>
      <c r="I1614">
        <v>0.28999999999999998</v>
      </c>
      <c r="J1614" t="s">
        <v>1829</v>
      </c>
      <c r="K1614" s="10">
        <v>642.90499999999997</v>
      </c>
      <c r="L1614" s="12">
        <f>Sales_Fact[[#This Row],[Quantity New]]*Sales_Fact[[#This Row],[Unit_Price]]</f>
        <v>905.5</v>
      </c>
      <c r="M1614" s="12">
        <f>Sales_Fact[[#This Row],[Quantity New*Unit Price]]-Sales_Fact[[#This Row],[Total_Amount]]</f>
        <v>262.59500000000003</v>
      </c>
      <c r="N1614" s="12">
        <f>Sales_Fact[[#This Row],[Actual Discount]]/Sales_Fact[[#This Row],[Quantity New*Unit Price]]</f>
        <v>0.29000000000000004</v>
      </c>
    </row>
    <row r="1615" spans="1:14" x14ac:dyDescent="0.3">
      <c r="A1615" t="s">
        <v>3439</v>
      </c>
      <c r="B1615" s="1">
        <v>45523</v>
      </c>
      <c r="C1615" t="s">
        <v>666</v>
      </c>
      <c r="D1615" t="s">
        <v>1580</v>
      </c>
      <c r="E1615" t="s">
        <v>1797</v>
      </c>
      <c r="F1615">
        <v>3</v>
      </c>
      <c r="G1615" s="4">
        <f>IF(ISBLANK(Sales_Fact[[#This Row],[Quantity]]),AVERAGEIF(E:E,Sales_Fact[[#This Row],[Store_ID]],F:F),Sales_Fact[[#This Row],[Quantity]])</f>
        <v>3</v>
      </c>
      <c r="H1615">
        <v>63.19</v>
      </c>
      <c r="I1615">
        <v>0.08</v>
      </c>
      <c r="J1615" t="s">
        <v>1824</v>
      </c>
      <c r="K1615" s="10">
        <v>174.40440000000001</v>
      </c>
      <c r="L1615" s="12">
        <f>Sales_Fact[[#This Row],[Quantity New]]*Sales_Fact[[#This Row],[Unit_Price]]</f>
        <v>189.57</v>
      </c>
      <c r="M1615" s="12">
        <f>Sales_Fact[[#This Row],[Quantity New*Unit Price]]-Sales_Fact[[#This Row],[Total_Amount]]</f>
        <v>15.165599999999984</v>
      </c>
      <c r="N1615" s="12">
        <f>Sales_Fact[[#This Row],[Actual Discount]]/Sales_Fact[[#This Row],[Quantity New*Unit Price]]</f>
        <v>7.9999999999999918E-2</v>
      </c>
    </row>
    <row r="1616" spans="1:14" x14ac:dyDescent="0.3">
      <c r="A1616" t="s">
        <v>3440</v>
      </c>
      <c r="B1616" s="1">
        <v>45628</v>
      </c>
      <c r="C1616" t="s">
        <v>191</v>
      </c>
      <c r="D1616" t="s">
        <v>1688</v>
      </c>
      <c r="E1616" t="s">
        <v>1779</v>
      </c>
      <c r="F1616">
        <v>3</v>
      </c>
      <c r="G1616" s="4">
        <f>IF(ISBLANK(Sales_Fact[[#This Row],[Quantity]]),AVERAGEIF(E:E,Sales_Fact[[#This Row],[Store_ID]],F:F),Sales_Fact[[#This Row],[Quantity]])</f>
        <v>3</v>
      </c>
      <c r="H1616">
        <v>687.66</v>
      </c>
      <c r="I1616">
        <v>0.06</v>
      </c>
      <c r="J1616" t="s">
        <v>1826</v>
      </c>
      <c r="K1616" s="10">
        <v>1939.2012</v>
      </c>
      <c r="L1616" s="12">
        <f>Sales_Fact[[#This Row],[Quantity New]]*Sales_Fact[[#This Row],[Unit_Price]]</f>
        <v>2062.98</v>
      </c>
      <c r="M1616" s="12">
        <f>Sales_Fact[[#This Row],[Quantity New*Unit Price]]-Sales_Fact[[#This Row],[Total_Amount]]</f>
        <v>123.77880000000005</v>
      </c>
      <c r="N1616" s="12">
        <f>Sales_Fact[[#This Row],[Actual Discount]]/Sales_Fact[[#This Row],[Quantity New*Unit Price]]</f>
        <v>6.0000000000000019E-2</v>
      </c>
    </row>
    <row r="1617" spans="1:14" x14ac:dyDescent="0.3">
      <c r="A1617" t="s">
        <v>3441</v>
      </c>
      <c r="B1617" s="1">
        <v>45742</v>
      </c>
      <c r="C1617" t="s">
        <v>711</v>
      </c>
      <c r="D1617" t="s">
        <v>1634</v>
      </c>
      <c r="E1617" t="s">
        <v>1786</v>
      </c>
      <c r="F1617">
        <v>4</v>
      </c>
      <c r="G1617" s="4">
        <f>IF(ISBLANK(Sales_Fact[[#This Row],[Quantity]]),AVERAGEIF(E:E,Sales_Fact[[#This Row],[Store_ID]],F:F),Sales_Fact[[#This Row],[Quantity]])</f>
        <v>4</v>
      </c>
      <c r="H1617">
        <v>639.05999999999995</v>
      </c>
      <c r="I1617">
        <v>0.12</v>
      </c>
      <c r="J1617" t="s">
        <v>1826</v>
      </c>
      <c r="K1617" s="10">
        <v>2249.4911999999999</v>
      </c>
      <c r="L1617" s="12">
        <f>Sales_Fact[[#This Row],[Quantity New]]*Sales_Fact[[#This Row],[Unit_Price]]</f>
        <v>2556.2399999999998</v>
      </c>
      <c r="M1617" s="12">
        <f>Sales_Fact[[#This Row],[Quantity New*Unit Price]]-Sales_Fact[[#This Row],[Total_Amount]]</f>
        <v>306.74879999999985</v>
      </c>
      <c r="N1617" s="12">
        <f>Sales_Fact[[#This Row],[Actual Discount]]/Sales_Fact[[#This Row],[Quantity New*Unit Price]]</f>
        <v>0.11999999999999995</v>
      </c>
    </row>
    <row r="1618" spans="1:14" x14ac:dyDescent="0.3">
      <c r="A1618" t="s">
        <v>3442</v>
      </c>
      <c r="B1618" s="1">
        <v>45456</v>
      </c>
      <c r="C1618" t="s">
        <v>247</v>
      </c>
      <c r="D1618" t="s">
        <v>1690</v>
      </c>
      <c r="E1618" t="s">
        <v>1779</v>
      </c>
      <c r="F1618">
        <v>1</v>
      </c>
      <c r="G1618" s="4">
        <f>IF(ISBLANK(Sales_Fact[[#This Row],[Quantity]]),AVERAGEIF(E:E,Sales_Fact[[#This Row],[Store_ID]],F:F),Sales_Fact[[#This Row],[Quantity]])</f>
        <v>1</v>
      </c>
      <c r="H1618">
        <v>475.15</v>
      </c>
      <c r="I1618">
        <v>0.04</v>
      </c>
      <c r="J1618" t="s">
        <v>1829</v>
      </c>
      <c r="K1618" s="10">
        <v>456.14399999999989</v>
      </c>
      <c r="L1618" s="12">
        <f>Sales_Fact[[#This Row],[Quantity New]]*Sales_Fact[[#This Row],[Unit_Price]]</f>
        <v>475.15</v>
      </c>
      <c r="M1618" s="12">
        <f>Sales_Fact[[#This Row],[Quantity New*Unit Price]]-Sales_Fact[[#This Row],[Total_Amount]]</f>
        <v>19.006000000000085</v>
      </c>
      <c r="N1618" s="12">
        <f>Sales_Fact[[#This Row],[Actual Discount]]/Sales_Fact[[#This Row],[Quantity New*Unit Price]]</f>
        <v>4.0000000000000181E-2</v>
      </c>
    </row>
    <row r="1619" spans="1:14" x14ac:dyDescent="0.3">
      <c r="A1619" t="s">
        <v>3443</v>
      </c>
      <c r="B1619" s="1">
        <v>45534</v>
      </c>
      <c r="C1619" t="s">
        <v>625</v>
      </c>
      <c r="D1619" t="s">
        <v>1636</v>
      </c>
      <c r="E1619" t="s">
        <v>1776</v>
      </c>
      <c r="F1619">
        <v>1</v>
      </c>
      <c r="G1619" s="4">
        <f>IF(ISBLANK(Sales_Fact[[#This Row],[Quantity]]),AVERAGEIF(E:E,Sales_Fact[[#This Row],[Store_ID]],F:F),Sales_Fact[[#This Row],[Quantity]])</f>
        <v>1</v>
      </c>
      <c r="H1619">
        <v>62.38</v>
      </c>
      <c r="I1619">
        <v>0.08</v>
      </c>
      <c r="J1619" t="s">
        <v>1829</v>
      </c>
      <c r="K1619" s="10">
        <v>57.389600000000002</v>
      </c>
      <c r="L1619" s="12">
        <f>Sales_Fact[[#This Row],[Quantity New]]*Sales_Fact[[#This Row],[Unit_Price]]</f>
        <v>62.38</v>
      </c>
      <c r="M1619" s="12">
        <f>Sales_Fact[[#This Row],[Quantity New*Unit Price]]-Sales_Fact[[#This Row],[Total_Amount]]</f>
        <v>4.9904000000000011</v>
      </c>
      <c r="N1619" s="12">
        <f>Sales_Fact[[#This Row],[Actual Discount]]/Sales_Fact[[#This Row],[Quantity New*Unit Price]]</f>
        <v>8.0000000000000016E-2</v>
      </c>
    </row>
    <row r="1620" spans="1:14" x14ac:dyDescent="0.3">
      <c r="A1620" t="s">
        <v>3444</v>
      </c>
      <c r="B1620" s="1">
        <v>45375</v>
      </c>
      <c r="C1620" t="s">
        <v>1109</v>
      </c>
      <c r="D1620" t="s">
        <v>1578</v>
      </c>
      <c r="E1620" t="s">
        <v>1779</v>
      </c>
      <c r="F1620">
        <v>1</v>
      </c>
      <c r="G1620" s="4">
        <f>IF(ISBLANK(Sales_Fact[[#This Row],[Quantity]]),AVERAGEIF(E:E,Sales_Fact[[#This Row],[Store_ID]],F:F),Sales_Fact[[#This Row],[Quantity]])</f>
        <v>1</v>
      </c>
      <c r="H1620">
        <v>977.02</v>
      </c>
      <c r="I1620">
        <v>0.2</v>
      </c>
      <c r="J1620" t="s">
        <v>1829</v>
      </c>
      <c r="K1620" s="10">
        <v>781.61599999999999</v>
      </c>
      <c r="L1620" s="12">
        <f>Sales_Fact[[#This Row],[Quantity New]]*Sales_Fact[[#This Row],[Unit_Price]]</f>
        <v>977.02</v>
      </c>
      <c r="M1620" s="12">
        <f>Sales_Fact[[#This Row],[Quantity New*Unit Price]]-Sales_Fact[[#This Row],[Total_Amount]]</f>
        <v>195.404</v>
      </c>
      <c r="N1620" s="12">
        <f>Sales_Fact[[#This Row],[Actual Discount]]/Sales_Fact[[#This Row],[Quantity New*Unit Price]]</f>
        <v>0.2</v>
      </c>
    </row>
    <row r="1621" spans="1:14" x14ac:dyDescent="0.3">
      <c r="A1621" t="s">
        <v>3445</v>
      </c>
      <c r="B1621" s="1">
        <v>45546</v>
      </c>
      <c r="C1621" t="s">
        <v>271</v>
      </c>
      <c r="D1621" t="s">
        <v>1714</v>
      </c>
      <c r="E1621" t="s">
        <v>1769</v>
      </c>
      <c r="F1621">
        <v>2</v>
      </c>
      <c r="G1621" s="4">
        <f>IF(ISBLANK(Sales_Fact[[#This Row],[Quantity]]),AVERAGEIF(E:E,Sales_Fact[[#This Row],[Store_ID]],F:F),Sales_Fact[[#This Row],[Quantity]])</f>
        <v>2</v>
      </c>
      <c r="H1621">
        <v>898.81</v>
      </c>
      <c r="I1621">
        <v>0.25</v>
      </c>
      <c r="J1621" t="s">
        <v>1824</v>
      </c>
      <c r="K1621" s="10">
        <v>1348.2149999999999</v>
      </c>
      <c r="L1621" s="12">
        <f>Sales_Fact[[#This Row],[Quantity New]]*Sales_Fact[[#This Row],[Unit_Price]]</f>
        <v>1797.62</v>
      </c>
      <c r="M1621" s="12">
        <f>Sales_Fact[[#This Row],[Quantity New*Unit Price]]-Sales_Fact[[#This Row],[Total_Amount]]</f>
        <v>449.40499999999997</v>
      </c>
      <c r="N1621" s="12">
        <f>Sales_Fact[[#This Row],[Actual Discount]]/Sales_Fact[[#This Row],[Quantity New*Unit Price]]</f>
        <v>0.25</v>
      </c>
    </row>
    <row r="1622" spans="1:14" x14ac:dyDescent="0.3">
      <c r="A1622" t="s">
        <v>3446</v>
      </c>
      <c r="B1622" s="1">
        <v>45769</v>
      </c>
      <c r="C1622" t="s">
        <v>1101</v>
      </c>
      <c r="D1622" t="s">
        <v>1662</v>
      </c>
      <c r="E1622" t="s">
        <v>1766</v>
      </c>
      <c r="F1622">
        <v>2</v>
      </c>
      <c r="G1622" s="4">
        <f>IF(ISBLANK(Sales_Fact[[#This Row],[Quantity]]),AVERAGEIF(E:E,Sales_Fact[[#This Row],[Store_ID]],F:F),Sales_Fact[[#This Row],[Quantity]])</f>
        <v>2</v>
      </c>
      <c r="H1622">
        <v>422.13</v>
      </c>
      <c r="I1622">
        <v>0.28000000000000003</v>
      </c>
      <c r="J1622" t="s">
        <v>1824</v>
      </c>
      <c r="K1622" s="10">
        <v>607.86720000000003</v>
      </c>
      <c r="L1622" s="12">
        <f>Sales_Fact[[#This Row],[Quantity New]]*Sales_Fact[[#This Row],[Unit_Price]]</f>
        <v>844.26</v>
      </c>
      <c r="M1622" s="12">
        <f>Sales_Fact[[#This Row],[Quantity New*Unit Price]]-Sales_Fact[[#This Row],[Total_Amount]]</f>
        <v>236.39279999999997</v>
      </c>
      <c r="N1622" s="12">
        <f>Sales_Fact[[#This Row],[Actual Discount]]/Sales_Fact[[#This Row],[Quantity New*Unit Price]]</f>
        <v>0.27999999999999997</v>
      </c>
    </row>
    <row r="1623" spans="1:14" x14ac:dyDescent="0.3">
      <c r="A1623" t="s">
        <v>3447</v>
      </c>
      <c r="B1623" s="1">
        <v>45524</v>
      </c>
      <c r="C1623" t="s">
        <v>191</v>
      </c>
      <c r="D1623" t="s">
        <v>1616</v>
      </c>
      <c r="E1623" t="s">
        <v>1792</v>
      </c>
      <c r="F1623">
        <v>1</v>
      </c>
      <c r="G1623" s="4">
        <f>IF(ISBLANK(Sales_Fact[[#This Row],[Quantity]]),AVERAGEIF(E:E,Sales_Fact[[#This Row],[Store_ID]],F:F),Sales_Fact[[#This Row],[Quantity]])</f>
        <v>1</v>
      </c>
      <c r="H1623">
        <v>324.56</v>
      </c>
      <c r="I1623">
        <v>0.03</v>
      </c>
      <c r="J1623" t="s">
        <v>1829</v>
      </c>
      <c r="K1623" s="10">
        <v>314.82319999999999</v>
      </c>
      <c r="L1623" s="12">
        <f>Sales_Fact[[#This Row],[Quantity New]]*Sales_Fact[[#This Row],[Unit_Price]]</f>
        <v>324.56</v>
      </c>
      <c r="M1623" s="12">
        <f>Sales_Fact[[#This Row],[Quantity New*Unit Price]]-Sales_Fact[[#This Row],[Total_Amount]]</f>
        <v>9.7368000000000166</v>
      </c>
      <c r="N1623" s="12">
        <f>Sales_Fact[[#This Row],[Actual Discount]]/Sales_Fact[[#This Row],[Quantity New*Unit Price]]</f>
        <v>3.0000000000000051E-2</v>
      </c>
    </row>
    <row r="1624" spans="1:14" x14ac:dyDescent="0.3">
      <c r="A1624" t="s">
        <v>3448</v>
      </c>
      <c r="B1624" s="1">
        <v>45531</v>
      </c>
      <c r="C1624" t="s">
        <v>1443</v>
      </c>
      <c r="D1624" t="s">
        <v>1658</v>
      </c>
      <c r="E1624" t="s">
        <v>1804</v>
      </c>
      <c r="F1624">
        <v>4</v>
      </c>
      <c r="G1624" s="4">
        <f>IF(ISBLANK(Sales_Fact[[#This Row],[Quantity]]),AVERAGEIF(E:E,Sales_Fact[[#This Row],[Store_ID]],F:F),Sales_Fact[[#This Row],[Quantity]])</f>
        <v>4</v>
      </c>
      <c r="H1624">
        <v>570.38</v>
      </c>
      <c r="I1624">
        <v>0.26</v>
      </c>
      <c r="J1624" t="s">
        <v>1826</v>
      </c>
      <c r="K1624" s="10">
        <v>1688.3248000000001</v>
      </c>
      <c r="L1624" s="12">
        <f>Sales_Fact[[#This Row],[Quantity New]]*Sales_Fact[[#This Row],[Unit_Price]]</f>
        <v>2281.52</v>
      </c>
      <c r="M1624" s="12">
        <f>Sales_Fact[[#This Row],[Quantity New*Unit Price]]-Sales_Fact[[#This Row],[Total_Amount]]</f>
        <v>593.19519999999989</v>
      </c>
      <c r="N1624" s="12">
        <f>Sales_Fact[[#This Row],[Actual Discount]]/Sales_Fact[[#This Row],[Quantity New*Unit Price]]</f>
        <v>0.25999999999999995</v>
      </c>
    </row>
    <row r="1625" spans="1:14" x14ac:dyDescent="0.3">
      <c r="A1625" t="s">
        <v>3449</v>
      </c>
      <c r="B1625" s="1">
        <v>45479</v>
      </c>
      <c r="C1625" t="s">
        <v>1229</v>
      </c>
      <c r="D1625" t="s">
        <v>1616</v>
      </c>
      <c r="E1625" t="s">
        <v>1801</v>
      </c>
      <c r="F1625">
        <v>2</v>
      </c>
      <c r="G1625" s="4">
        <f>IF(ISBLANK(Sales_Fact[[#This Row],[Quantity]]),AVERAGEIF(E:E,Sales_Fact[[#This Row],[Store_ID]],F:F),Sales_Fact[[#This Row],[Quantity]])</f>
        <v>2</v>
      </c>
      <c r="H1625">
        <v>223.73</v>
      </c>
      <c r="I1625">
        <v>0.11</v>
      </c>
      <c r="J1625" t="s">
        <v>1826</v>
      </c>
      <c r="K1625" s="10">
        <v>398.23939999999999</v>
      </c>
      <c r="L1625" s="12">
        <f>Sales_Fact[[#This Row],[Quantity New]]*Sales_Fact[[#This Row],[Unit_Price]]</f>
        <v>447.46</v>
      </c>
      <c r="M1625" s="12">
        <f>Sales_Fact[[#This Row],[Quantity New*Unit Price]]-Sales_Fact[[#This Row],[Total_Amount]]</f>
        <v>49.22059999999999</v>
      </c>
      <c r="N1625" s="12">
        <f>Sales_Fact[[#This Row],[Actual Discount]]/Sales_Fact[[#This Row],[Quantity New*Unit Price]]</f>
        <v>0.10999999999999999</v>
      </c>
    </row>
    <row r="1626" spans="1:14" x14ac:dyDescent="0.3">
      <c r="A1626" t="s">
        <v>3450</v>
      </c>
      <c r="B1626" s="1">
        <v>45868</v>
      </c>
      <c r="C1626" t="s">
        <v>1101</v>
      </c>
      <c r="D1626" t="s">
        <v>1720</v>
      </c>
      <c r="E1626" t="s">
        <v>1804</v>
      </c>
      <c r="F1626">
        <v>4</v>
      </c>
      <c r="G1626" s="4">
        <f>IF(ISBLANK(Sales_Fact[[#This Row],[Quantity]]),AVERAGEIF(E:E,Sales_Fact[[#This Row],[Store_ID]],F:F),Sales_Fact[[#This Row],[Quantity]])</f>
        <v>4</v>
      </c>
      <c r="H1626">
        <v>164.93</v>
      </c>
      <c r="I1626">
        <v>0.11</v>
      </c>
      <c r="J1626" t="s">
        <v>1824</v>
      </c>
      <c r="K1626" s="10">
        <v>587.1508</v>
      </c>
      <c r="L1626" s="12">
        <f>Sales_Fact[[#This Row],[Quantity New]]*Sales_Fact[[#This Row],[Unit_Price]]</f>
        <v>659.72</v>
      </c>
      <c r="M1626" s="12">
        <f>Sales_Fact[[#This Row],[Quantity New*Unit Price]]-Sales_Fact[[#This Row],[Total_Amount]]</f>
        <v>72.569200000000023</v>
      </c>
      <c r="N1626" s="12">
        <f>Sales_Fact[[#This Row],[Actual Discount]]/Sales_Fact[[#This Row],[Quantity New*Unit Price]]</f>
        <v>0.11000000000000003</v>
      </c>
    </row>
    <row r="1627" spans="1:14" x14ac:dyDescent="0.3">
      <c r="A1627" t="s">
        <v>3451</v>
      </c>
      <c r="B1627" s="1">
        <v>45569</v>
      </c>
      <c r="C1627" t="s">
        <v>797</v>
      </c>
      <c r="D1627" t="s">
        <v>1578</v>
      </c>
      <c r="E1627" t="s">
        <v>1779</v>
      </c>
      <c r="F1627">
        <v>3</v>
      </c>
      <c r="G1627" s="4">
        <f>IF(ISBLANK(Sales_Fact[[#This Row],[Quantity]]),AVERAGEIF(E:E,Sales_Fact[[#This Row],[Store_ID]],F:F),Sales_Fact[[#This Row],[Quantity]])</f>
        <v>3</v>
      </c>
      <c r="H1627">
        <v>326.66000000000003</v>
      </c>
      <c r="I1627">
        <v>0.28000000000000003</v>
      </c>
      <c r="J1627" t="s">
        <v>1829</v>
      </c>
      <c r="K1627" s="10">
        <v>705.5856</v>
      </c>
      <c r="L1627" s="12">
        <f>Sales_Fact[[#This Row],[Quantity New]]*Sales_Fact[[#This Row],[Unit_Price]]</f>
        <v>979.98</v>
      </c>
      <c r="M1627" s="12">
        <f>Sales_Fact[[#This Row],[Quantity New*Unit Price]]-Sales_Fact[[#This Row],[Total_Amount]]</f>
        <v>274.39440000000002</v>
      </c>
      <c r="N1627" s="12">
        <f>Sales_Fact[[#This Row],[Actual Discount]]/Sales_Fact[[#This Row],[Quantity New*Unit Price]]</f>
        <v>0.28000000000000003</v>
      </c>
    </row>
    <row r="1628" spans="1:14" x14ac:dyDescent="0.3">
      <c r="A1628" t="s">
        <v>3452</v>
      </c>
      <c r="B1628" s="1">
        <v>45382</v>
      </c>
      <c r="C1628" t="s">
        <v>601</v>
      </c>
      <c r="D1628" t="s">
        <v>1546</v>
      </c>
      <c r="E1628" t="s">
        <v>1801</v>
      </c>
      <c r="F1628">
        <v>2</v>
      </c>
      <c r="G1628" s="4">
        <f>IF(ISBLANK(Sales_Fact[[#This Row],[Quantity]]),AVERAGEIF(E:E,Sales_Fact[[#This Row],[Store_ID]],F:F),Sales_Fact[[#This Row],[Quantity]])</f>
        <v>2</v>
      </c>
      <c r="H1628">
        <v>462.93</v>
      </c>
      <c r="I1628">
        <v>0.17</v>
      </c>
      <c r="J1628" t="s">
        <v>1826</v>
      </c>
      <c r="K1628" s="10">
        <v>768.46379999999999</v>
      </c>
      <c r="L1628" s="12">
        <f>Sales_Fact[[#This Row],[Quantity New]]*Sales_Fact[[#This Row],[Unit_Price]]</f>
        <v>925.86</v>
      </c>
      <c r="M1628" s="12">
        <f>Sales_Fact[[#This Row],[Quantity New*Unit Price]]-Sales_Fact[[#This Row],[Total_Amount]]</f>
        <v>157.39620000000002</v>
      </c>
      <c r="N1628" s="12">
        <f>Sales_Fact[[#This Row],[Actual Discount]]/Sales_Fact[[#This Row],[Quantity New*Unit Price]]</f>
        <v>0.17</v>
      </c>
    </row>
    <row r="1629" spans="1:14" x14ac:dyDescent="0.3">
      <c r="A1629" t="s">
        <v>3453</v>
      </c>
      <c r="B1629" s="1">
        <v>45885</v>
      </c>
      <c r="C1629" t="s">
        <v>496</v>
      </c>
      <c r="D1629" t="s">
        <v>1543</v>
      </c>
      <c r="E1629" t="s">
        <v>1804</v>
      </c>
      <c r="F1629">
        <v>3</v>
      </c>
      <c r="G1629" s="4">
        <f>IF(ISBLANK(Sales_Fact[[#This Row],[Quantity]]),AVERAGEIF(E:E,Sales_Fact[[#This Row],[Store_ID]],F:F),Sales_Fact[[#This Row],[Quantity]])</f>
        <v>3</v>
      </c>
      <c r="H1629">
        <v>60.26</v>
      </c>
      <c r="I1629">
        <v>0.04</v>
      </c>
      <c r="J1629" t="s">
        <v>1824</v>
      </c>
      <c r="K1629" s="10">
        <v>173.5488</v>
      </c>
      <c r="L1629" s="12">
        <f>Sales_Fact[[#This Row],[Quantity New]]*Sales_Fact[[#This Row],[Unit_Price]]</f>
        <v>180.78</v>
      </c>
      <c r="M1629" s="12">
        <f>Sales_Fact[[#This Row],[Quantity New*Unit Price]]-Sales_Fact[[#This Row],[Total_Amount]]</f>
        <v>7.2312000000000012</v>
      </c>
      <c r="N1629" s="12">
        <f>Sales_Fact[[#This Row],[Actual Discount]]/Sales_Fact[[#This Row],[Quantity New*Unit Price]]</f>
        <v>4.0000000000000008E-2</v>
      </c>
    </row>
    <row r="1630" spans="1:14" x14ac:dyDescent="0.3">
      <c r="A1630" t="s">
        <v>3454</v>
      </c>
      <c r="B1630" s="1">
        <v>45829</v>
      </c>
      <c r="C1630" t="s">
        <v>261</v>
      </c>
      <c r="D1630" t="s">
        <v>1616</v>
      </c>
      <c r="E1630" t="s">
        <v>1786</v>
      </c>
      <c r="F1630">
        <v>3</v>
      </c>
      <c r="G1630" s="4">
        <f>IF(ISBLANK(Sales_Fact[[#This Row],[Quantity]]),AVERAGEIF(E:E,Sales_Fact[[#This Row],[Store_ID]],F:F),Sales_Fact[[#This Row],[Quantity]])</f>
        <v>3</v>
      </c>
      <c r="H1630">
        <v>109.5</v>
      </c>
      <c r="I1630">
        <v>0.06</v>
      </c>
      <c r="J1630" t="s">
        <v>1829</v>
      </c>
      <c r="K1630" s="10">
        <v>308.79000000000002</v>
      </c>
      <c r="L1630" s="12">
        <f>Sales_Fact[[#This Row],[Quantity New]]*Sales_Fact[[#This Row],[Unit_Price]]</f>
        <v>328.5</v>
      </c>
      <c r="M1630" s="12">
        <f>Sales_Fact[[#This Row],[Quantity New*Unit Price]]-Sales_Fact[[#This Row],[Total_Amount]]</f>
        <v>19.70999999999998</v>
      </c>
      <c r="N1630" s="12">
        <f>Sales_Fact[[#This Row],[Actual Discount]]/Sales_Fact[[#This Row],[Quantity New*Unit Price]]</f>
        <v>5.9999999999999935E-2</v>
      </c>
    </row>
    <row r="1631" spans="1:14" x14ac:dyDescent="0.3">
      <c r="A1631" t="s">
        <v>3455</v>
      </c>
      <c r="B1631" s="1">
        <v>45721</v>
      </c>
      <c r="C1631" t="s">
        <v>1193</v>
      </c>
      <c r="D1631" t="s">
        <v>1688</v>
      </c>
      <c r="E1631" t="s">
        <v>1804</v>
      </c>
      <c r="F1631">
        <v>1</v>
      </c>
      <c r="G1631" s="4">
        <f>IF(ISBLANK(Sales_Fact[[#This Row],[Quantity]]),AVERAGEIF(E:E,Sales_Fact[[#This Row],[Store_ID]],F:F),Sales_Fact[[#This Row],[Quantity]])</f>
        <v>1</v>
      </c>
      <c r="H1631">
        <v>505.83</v>
      </c>
      <c r="I1631">
        <v>0.14000000000000001</v>
      </c>
      <c r="J1631" t="s">
        <v>1829</v>
      </c>
      <c r="K1631" s="10">
        <v>435.0138</v>
      </c>
      <c r="L1631" s="12">
        <f>Sales_Fact[[#This Row],[Quantity New]]*Sales_Fact[[#This Row],[Unit_Price]]</f>
        <v>505.83</v>
      </c>
      <c r="M1631" s="12">
        <f>Sales_Fact[[#This Row],[Quantity New*Unit Price]]-Sales_Fact[[#This Row],[Total_Amount]]</f>
        <v>70.816199999999981</v>
      </c>
      <c r="N1631" s="12">
        <f>Sales_Fact[[#This Row],[Actual Discount]]/Sales_Fact[[#This Row],[Quantity New*Unit Price]]</f>
        <v>0.13999999999999996</v>
      </c>
    </row>
    <row r="1632" spans="1:14" x14ac:dyDescent="0.3">
      <c r="A1632" t="s">
        <v>3456</v>
      </c>
      <c r="B1632" s="1">
        <v>45511</v>
      </c>
      <c r="C1632" t="s">
        <v>544</v>
      </c>
      <c r="D1632" t="s">
        <v>1744</v>
      </c>
      <c r="E1632" t="s">
        <v>1789</v>
      </c>
      <c r="F1632">
        <v>2</v>
      </c>
      <c r="G1632" s="4">
        <f>IF(ISBLANK(Sales_Fact[[#This Row],[Quantity]]),AVERAGEIF(E:E,Sales_Fact[[#This Row],[Store_ID]],F:F),Sales_Fact[[#This Row],[Quantity]])</f>
        <v>2</v>
      </c>
      <c r="H1632">
        <v>443.15</v>
      </c>
      <c r="I1632">
        <v>0.27</v>
      </c>
      <c r="J1632" t="s">
        <v>1826</v>
      </c>
      <c r="K1632" s="10">
        <v>646.99899999999991</v>
      </c>
      <c r="L1632" s="12">
        <f>Sales_Fact[[#This Row],[Quantity New]]*Sales_Fact[[#This Row],[Unit_Price]]</f>
        <v>886.3</v>
      </c>
      <c r="M1632" s="12">
        <f>Sales_Fact[[#This Row],[Quantity New*Unit Price]]-Sales_Fact[[#This Row],[Total_Amount]]</f>
        <v>239.30100000000004</v>
      </c>
      <c r="N1632" s="12">
        <f>Sales_Fact[[#This Row],[Actual Discount]]/Sales_Fact[[#This Row],[Quantity New*Unit Price]]</f>
        <v>0.27000000000000007</v>
      </c>
    </row>
    <row r="1633" spans="1:14" x14ac:dyDescent="0.3">
      <c r="A1633" t="s">
        <v>3457</v>
      </c>
      <c r="B1633" s="1">
        <v>45739</v>
      </c>
      <c r="C1633" t="s">
        <v>1527</v>
      </c>
      <c r="D1633" t="s">
        <v>1560</v>
      </c>
      <c r="E1633" t="s">
        <v>1779</v>
      </c>
      <c r="F1633">
        <v>2</v>
      </c>
      <c r="G1633" s="4">
        <f>IF(ISBLANK(Sales_Fact[[#This Row],[Quantity]]),AVERAGEIF(E:E,Sales_Fact[[#This Row],[Store_ID]],F:F),Sales_Fact[[#This Row],[Quantity]])</f>
        <v>2</v>
      </c>
      <c r="H1633">
        <v>784.26</v>
      </c>
      <c r="I1633">
        <v>0.23</v>
      </c>
      <c r="J1633" t="s">
        <v>1826</v>
      </c>
      <c r="K1633" s="10">
        <v>1207.7603999999999</v>
      </c>
      <c r="L1633" s="12">
        <f>Sales_Fact[[#This Row],[Quantity New]]*Sales_Fact[[#This Row],[Unit_Price]]</f>
        <v>1568.52</v>
      </c>
      <c r="M1633" s="12">
        <f>Sales_Fact[[#This Row],[Quantity New*Unit Price]]-Sales_Fact[[#This Row],[Total_Amount]]</f>
        <v>360.75960000000009</v>
      </c>
      <c r="N1633" s="12">
        <f>Sales_Fact[[#This Row],[Actual Discount]]/Sales_Fact[[#This Row],[Quantity New*Unit Price]]</f>
        <v>0.23000000000000007</v>
      </c>
    </row>
    <row r="1634" spans="1:14" x14ac:dyDescent="0.3">
      <c r="A1634" t="s">
        <v>3458</v>
      </c>
      <c r="B1634" s="1">
        <v>45533</v>
      </c>
      <c r="C1634" t="s">
        <v>1405</v>
      </c>
      <c r="D1634" t="s">
        <v>1626</v>
      </c>
      <c r="E1634" t="s">
        <v>1792</v>
      </c>
      <c r="F1634">
        <v>3</v>
      </c>
      <c r="G1634" s="4">
        <f>IF(ISBLANK(Sales_Fact[[#This Row],[Quantity]]),AVERAGEIF(E:E,Sales_Fact[[#This Row],[Store_ID]],F:F),Sales_Fact[[#This Row],[Quantity]])</f>
        <v>3</v>
      </c>
      <c r="H1634">
        <v>590.30999999999995</v>
      </c>
      <c r="I1634">
        <v>0.17</v>
      </c>
      <c r="J1634" t="s">
        <v>1826</v>
      </c>
      <c r="K1634" s="10">
        <v>1469.8719000000001</v>
      </c>
      <c r="L1634" s="12">
        <f>Sales_Fact[[#This Row],[Quantity New]]*Sales_Fact[[#This Row],[Unit_Price]]</f>
        <v>1770.9299999999998</v>
      </c>
      <c r="M1634" s="12">
        <f>Sales_Fact[[#This Row],[Quantity New*Unit Price]]-Sales_Fact[[#This Row],[Total_Amount]]</f>
        <v>301.05809999999974</v>
      </c>
      <c r="N1634" s="12">
        <f>Sales_Fact[[#This Row],[Actual Discount]]/Sales_Fact[[#This Row],[Quantity New*Unit Price]]</f>
        <v>0.16999999999999987</v>
      </c>
    </row>
    <row r="1635" spans="1:14" x14ac:dyDescent="0.3">
      <c r="A1635" t="s">
        <v>3459</v>
      </c>
      <c r="B1635" s="1">
        <v>45553</v>
      </c>
      <c r="C1635" t="s">
        <v>417</v>
      </c>
      <c r="D1635" t="s">
        <v>1686</v>
      </c>
      <c r="E1635" t="s">
        <v>1804</v>
      </c>
      <c r="F1635">
        <v>1</v>
      </c>
      <c r="G1635" s="4">
        <f>IF(ISBLANK(Sales_Fact[[#This Row],[Quantity]]),AVERAGEIF(E:E,Sales_Fact[[#This Row],[Store_ID]],F:F),Sales_Fact[[#This Row],[Quantity]])</f>
        <v>1</v>
      </c>
      <c r="H1635">
        <v>696.13</v>
      </c>
      <c r="I1635">
        <v>0.06</v>
      </c>
      <c r="J1635" t="s">
        <v>1829</v>
      </c>
      <c r="K1635" s="10">
        <v>654.36219999999992</v>
      </c>
      <c r="L1635" s="12">
        <f>Sales_Fact[[#This Row],[Quantity New]]*Sales_Fact[[#This Row],[Unit_Price]]</f>
        <v>696.13</v>
      </c>
      <c r="M1635" s="12">
        <f>Sales_Fact[[#This Row],[Quantity New*Unit Price]]-Sales_Fact[[#This Row],[Total_Amount]]</f>
        <v>41.767800000000079</v>
      </c>
      <c r="N1635" s="12">
        <f>Sales_Fact[[#This Row],[Actual Discount]]/Sales_Fact[[#This Row],[Quantity New*Unit Price]]</f>
        <v>6.0000000000000116E-2</v>
      </c>
    </row>
    <row r="1636" spans="1:14" x14ac:dyDescent="0.3">
      <c r="A1636" t="s">
        <v>3460</v>
      </c>
      <c r="B1636" s="1">
        <v>45341</v>
      </c>
      <c r="C1636" t="s">
        <v>369</v>
      </c>
      <c r="D1636" t="s">
        <v>1650</v>
      </c>
      <c r="E1636" t="s">
        <v>1776</v>
      </c>
      <c r="F1636">
        <v>4</v>
      </c>
      <c r="G1636" s="4">
        <f>IF(ISBLANK(Sales_Fact[[#This Row],[Quantity]]),AVERAGEIF(E:E,Sales_Fact[[#This Row],[Store_ID]],F:F),Sales_Fact[[#This Row],[Quantity]])</f>
        <v>4</v>
      </c>
      <c r="H1636">
        <v>194.39</v>
      </c>
      <c r="I1636">
        <v>0.25</v>
      </c>
      <c r="J1636" t="s">
        <v>1824</v>
      </c>
      <c r="K1636" s="10">
        <v>583.16999999999996</v>
      </c>
      <c r="L1636" s="12">
        <f>Sales_Fact[[#This Row],[Quantity New]]*Sales_Fact[[#This Row],[Unit_Price]]</f>
        <v>777.56</v>
      </c>
      <c r="M1636" s="12">
        <f>Sales_Fact[[#This Row],[Quantity New*Unit Price]]-Sales_Fact[[#This Row],[Total_Amount]]</f>
        <v>194.39</v>
      </c>
      <c r="N1636" s="12">
        <f>Sales_Fact[[#This Row],[Actual Discount]]/Sales_Fact[[#This Row],[Quantity New*Unit Price]]</f>
        <v>0.25</v>
      </c>
    </row>
    <row r="1637" spans="1:14" x14ac:dyDescent="0.3">
      <c r="A1637" t="s">
        <v>3461</v>
      </c>
      <c r="B1637" s="1">
        <v>45430</v>
      </c>
      <c r="C1637" t="s">
        <v>1038</v>
      </c>
      <c r="D1637" t="s">
        <v>1614</v>
      </c>
      <c r="E1637" t="s">
        <v>1757</v>
      </c>
      <c r="F1637">
        <v>1</v>
      </c>
      <c r="G1637" s="4">
        <f>IF(ISBLANK(Sales_Fact[[#This Row],[Quantity]]),AVERAGEIF(E:E,Sales_Fact[[#This Row],[Store_ID]],F:F),Sales_Fact[[#This Row],[Quantity]])</f>
        <v>1</v>
      </c>
      <c r="H1637">
        <v>339.7</v>
      </c>
      <c r="I1637">
        <v>0.1</v>
      </c>
      <c r="J1637" t="s">
        <v>1824</v>
      </c>
      <c r="K1637" s="10">
        <v>305.73</v>
      </c>
      <c r="L1637" s="12">
        <f>Sales_Fact[[#This Row],[Quantity New]]*Sales_Fact[[#This Row],[Unit_Price]]</f>
        <v>339.7</v>
      </c>
      <c r="M1637" s="12">
        <f>Sales_Fact[[#This Row],[Quantity New*Unit Price]]-Sales_Fact[[#This Row],[Total_Amount]]</f>
        <v>33.96999999999997</v>
      </c>
      <c r="N1637" s="12">
        <f>Sales_Fact[[#This Row],[Actual Discount]]/Sales_Fact[[#This Row],[Quantity New*Unit Price]]</f>
        <v>9.9999999999999922E-2</v>
      </c>
    </row>
    <row r="1638" spans="1:14" x14ac:dyDescent="0.3">
      <c r="A1638" t="s">
        <v>3462</v>
      </c>
      <c r="B1638" s="1">
        <v>45912</v>
      </c>
      <c r="C1638" t="s">
        <v>185</v>
      </c>
      <c r="D1638" t="s">
        <v>1684</v>
      </c>
      <c r="E1638" t="s">
        <v>1797</v>
      </c>
      <c r="F1638">
        <v>4</v>
      </c>
      <c r="G1638" s="4">
        <f>IF(ISBLANK(Sales_Fact[[#This Row],[Quantity]]),AVERAGEIF(E:E,Sales_Fact[[#This Row],[Store_ID]],F:F),Sales_Fact[[#This Row],[Quantity]])</f>
        <v>4</v>
      </c>
      <c r="H1638">
        <v>463.16</v>
      </c>
      <c r="I1638">
        <v>0.27</v>
      </c>
      <c r="J1638" t="s">
        <v>1826</v>
      </c>
      <c r="K1638" s="10">
        <v>1352.4272000000001</v>
      </c>
      <c r="L1638" s="12">
        <f>Sales_Fact[[#This Row],[Quantity New]]*Sales_Fact[[#This Row],[Unit_Price]]</f>
        <v>1852.64</v>
      </c>
      <c r="M1638" s="12">
        <f>Sales_Fact[[#This Row],[Quantity New*Unit Price]]-Sales_Fact[[#This Row],[Total_Amount]]</f>
        <v>500.21280000000002</v>
      </c>
      <c r="N1638" s="12">
        <f>Sales_Fact[[#This Row],[Actual Discount]]/Sales_Fact[[#This Row],[Quantity New*Unit Price]]</f>
        <v>0.27</v>
      </c>
    </row>
    <row r="1639" spans="1:14" x14ac:dyDescent="0.3">
      <c r="A1639" t="s">
        <v>3463</v>
      </c>
      <c r="B1639" s="1">
        <v>45709</v>
      </c>
      <c r="C1639" t="s">
        <v>378</v>
      </c>
      <c r="D1639" t="s">
        <v>1555</v>
      </c>
      <c r="E1639" t="s">
        <v>1789</v>
      </c>
      <c r="F1639">
        <v>2</v>
      </c>
      <c r="G1639" s="4">
        <f>IF(ISBLANK(Sales_Fact[[#This Row],[Quantity]]),AVERAGEIF(E:E,Sales_Fact[[#This Row],[Store_ID]],F:F),Sales_Fact[[#This Row],[Quantity]])</f>
        <v>2</v>
      </c>
      <c r="H1639">
        <v>824.91</v>
      </c>
      <c r="I1639">
        <v>0.09</v>
      </c>
      <c r="J1639" t="s">
        <v>1824</v>
      </c>
      <c r="K1639" s="10">
        <v>1501.3362</v>
      </c>
      <c r="L1639" s="12">
        <f>Sales_Fact[[#This Row],[Quantity New]]*Sales_Fact[[#This Row],[Unit_Price]]</f>
        <v>1649.82</v>
      </c>
      <c r="M1639" s="12">
        <f>Sales_Fact[[#This Row],[Quantity New*Unit Price]]-Sales_Fact[[#This Row],[Total_Amount]]</f>
        <v>148.48379999999997</v>
      </c>
      <c r="N1639" s="12">
        <f>Sales_Fact[[#This Row],[Actual Discount]]/Sales_Fact[[#This Row],[Quantity New*Unit Price]]</f>
        <v>8.9999999999999983E-2</v>
      </c>
    </row>
    <row r="1640" spans="1:14" x14ac:dyDescent="0.3">
      <c r="A1640" t="s">
        <v>3464</v>
      </c>
      <c r="B1640" s="1">
        <v>45520</v>
      </c>
      <c r="C1640" t="s">
        <v>258</v>
      </c>
      <c r="D1640" t="s">
        <v>1555</v>
      </c>
      <c r="E1640" t="s">
        <v>1761</v>
      </c>
      <c r="F1640">
        <v>4</v>
      </c>
      <c r="G1640" s="4">
        <f>IF(ISBLANK(Sales_Fact[[#This Row],[Quantity]]),AVERAGEIF(E:E,Sales_Fact[[#This Row],[Store_ID]],F:F),Sales_Fact[[#This Row],[Quantity]])</f>
        <v>4</v>
      </c>
      <c r="H1640">
        <v>796.89</v>
      </c>
      <c r="I1640">
        <v>0.17</v>
      </c>
      <c r="J1640" t="s">
        <v>1824</v>
      </c>
      <c r="K1640" s="10">
        <v>2645.6747999999998</v>
      </c>
      <c r="L1640" s="12">
        <f>Sales_Fact[[#This Row],[Quantity New]]*Sales_Fact[[#This Row],[Unit_Price]]</f>
        <v>3187.56</v>
      </c>
      <c r="M1640" s="12">
        <f>Sales_Fact[[#This Row],[Quantity New*Unit Price]]-Sales_Fact[[#This Row],[Total_Amount]]</f>
        <v>541.88520000000017</v>
      </c>
      <c r="N1640" s="12">
        <f>Sales_Fact[[#This Row],[Actual Discount]]/Sales_Fact[[#This Row],[Quantity New*Unit Price]]</f>
        <v>0.17000000000000007</v>
      </c>
    </row>
    <row r="1641" spans="1:14" x14ac:dyDescent="0.3">
      <c r="A1641" t="s">
        <v>3465</v>
      </c>
      <c r="B1641" s="1">
        <v>45478</v>
      </c>
      <c r="C1641" t="s">
        <v>770</v>
      </c>
      <c r="D1641" t="s">
        <v>1600</v>
      </c>
      <c r="E1641" t="s">
        <v>1807</v>
      </c>
      <c r="F1641">
        <v>3</v>
      </c>
      <c r="G1641" s="4">
        <f>IF(ISBLANK(Sales_Fact[[#This Row],[Quantity]]),AVERAGEIF(E:E,Sales_Fact[[#This Row],[Store_ID]],F:F),Sales_Fact[[#This Row],[Quantity]])</f>
        <v>3</v>
      </c>
      <c r="H1641">
        <v>543.92999999999995</v>
      </c>
      <c r="I1641">
        <v>0.3</v>
      </c>
      <c r="J1641" t="s">
        <v>1829</v>
      </c>
      <c r="K1641" s="10">
        <v>1142.2529999999999</v>
      </c>
      <c r="L1641" s="12">
        <f>Sales_Fact[[#This Row],[Quantity New]]*Sales_Fact[[#This Row],[Unit_Price]]</f>
        <v>1631.79</v>
      </c>
      <c r="M1641" s="12">
        <f>Sales_Fact[[#This Row],[Quantity New*Unit Price]]-Sales_Fact[[#This Row],[Total_Amount]]</f>
        <v>489.53700000000003</v>
      </c>
      <c r="N1641" s="12">
        <f>Sales_Fact[[#This Row],[Actual Discount]]/Sales_Fact[[#This Row],[Quantity New*Unit Price]]</f>
        <v>0.30000000000000004</v>
      </c>
    </row>
    <row r="1642" spans="1:14" x14ac:dyDescent="0.3">
      <c r="A1642" t="s">
        <v>3466</v>
      </c>
      <c r="B1642" s="1">
        <v>45496</v>
      </c>
      <c r="C1642" t="s">
        <v>574</v>
      </c>
      <c r="D1642" t="s">
        <v>1576</v>
      </c>
      <c r="E1642" t="s">
        <v>1779</v>
      </c>
      <c r="F1642">
        <v>2</v>
      </c>
      <c r="G1642" s="4">
        <f>IF(ISBLANK(Sales_Fact[[#This Row],[Quantity]]),AVERAGEIF(E:E,Sales_Fact[[#This Row],[Store_ID]],F:F),Sales_Fact[[#This Row],[Quantity]])</f>
        <v>2</v>
      </c>
      <c r="H1642">
        <v>44.65</v>
      </c>
      <c r="I1642">
        <v>0.03</v>
      </c>
      <c r="J1642" t="s">
        <v>1826</v>
      </c>
      <c r="K1642" s="10">
        <v>86.620999999999995</v>
      </c>
      <c r="L1642" s="12">
        <f>Sales_Fact[[#This Row],[Quantity New]]*Sales_Fact[[#This Row],[Unit_Price]]</f>
        <v>89.3</v>
      </c>
      <c r="M1642" s="12">
        <f>Sales_Fact[[#This Row],[Quantity New*Unit Price]]-Sales_Fact[[#This Row],[Total_Amount]]</f>
        <v>2.679000000000002</v>
      </c>
      <c r="N1642" s="12">
        <f>Sales_Fact[[#This Row],[Actual Discount]]/Sales_Fact[[#This Row],[Quantity New*Unit Price]]</f>
        <v>3.0000000000000023E-2</v>
      </c>
    </row>
    <row r="1643" spans="1:14" x14ac:dyDescent="0.3">
      <c r="A1643" t="s">
        <v>3467</v>
      </c>
      <c r="B1643" s="1">
        <v>45742</v>
      </c>
      <c r="C1643" t="s">
        <v>800</v>
      </c>
      <c r="D1643" t="s">
        <v>1660</v>
      </c>
      <c r="E1643" t="s">
        <v>1752</v>
      </c>
      <c r="F1643">
        <v>4</v>
      </c>
      <c r="G1643" s="4">
        <f>IF(ISBLANK(Sales_Fact[[#This Row],[Quantity]]),AVERAGEIF(E:E,Sales_Fact[[#This Row],[Store_ID]],F:F),Sales_Fact[[#This Row],[Quantity]])</f>
        <v>4</v>
      </c>
      <c r="H1643">
        <v>827.39</v>
      </c>
      <c r="I1643">
        <v>0.06</v>
      </c>
      <c r="J1643" t="s">
        <v>1829</v>
      </c>
      <c r="K1643" s="10">
        <v>3110.9863999999998</v>
      </c>
      <c r="L1643" s="12">
        <f>Sales_Fact[[#This Row],[Quantity New]]*Sales_Fact[[#This Row],[Unit_Price]]</f>
        <v>3309.56</v>
      </c>
      <c r="M1643" s="12">
        <f>Sales_Fact[[#This Row],[Quantity New*Unit Price]]-Sales_Fact[[#This Row],[Total_Amount]]</f>
        <v>198.57360000000017</v>
      </c>
      <c r="N1643" s="12">
        <f>Sales_Fact[[#This Row],[Actual Discount]]/Sales_Fact[[#This Row],[Quantity New*Unit Price]]</f>
        <v>6.0000000000000053E-2</v>
      </c>
    </row>
    <row r="1644" spans="1:14" x14ac:dyDescent="0.3">
      <c r="A1644" t="s">
        <v>3468</v>
      </c>
      <c r="B1644" s="1">
        <v>45301</v>
      </c>
      <c r="C1644" t="s">
        <v>972</v>
      </c>
      <c r="D1644" t="s">
        <v>1576</v>
      </c>
      <c r="E1644" t="s">
        <v>1794</v>
      </c>
      <c r="F1644">
        <v>2</v>
      </c>
      <c r="G1644" s="4">
        <f>IF(ISBLANK(Sales_Fact[[#This Row],[Quantity]]),AVERAGEIF(E:E,Sales_Fact[[#This Row],[Store_ID]],F:F),Sales_Fact[[#This Row],[Quantity]])</f>
        <v>2</v>
      </c>
      <c r="H1644">
        <v>403.2</v>
      </c>
      <c r="I1644">
        <v>0.21</v>
      </c>
      <c r="J1644" t="s">
        <v>1826</v>
      </c>
      <c r="K1644" s="10">
        <v>637.05600000000004</v>
      </c>
      <c r="L1644" s="12">
        <f>Sales_Fact[[#This Row],[Quantity New]]*Sales_Fact[[#This Row],[Unit_Price]]</f>
        <v>806.4</v>
      </c>
      <c r="M1644" s="12">
        <f>Sales_Fact[[#This Row],[Quantity New*Unit Price]]-Sales_Fact[[#This Row],[Total_Amount]]</f>
        <v>169.34399999999994</v>
      </c>
      <c r="N1644" s="12">
        <f>Sales_Fact[[#This Row],[Actual Discount]]/Sales_Fact[[#This Row],[Quantity New*Unit Price]]</f>
        <v>0.20999999999999994</v>
      </c>
    </row>
    <row r="1645" spans="1:14" x14ac:dyDescent="0.3">
      <c r="A1645" t="s">
        <v>3469</v>
      </c>
      <c r="B1645" s="1">
        <v>45547</v>
      </c>
      <c r="C1645" t="s">
        <v>78</v>
      </c>
      <c r="D1645" t="s">
        <v>1720</v>
      </c>
      <c r="E1645" t="s">
        <v>1797</v>
      </c>
      <c r="F1645">
        <v>4</v>
      </c>
      <c r="G1645" s="4">
        <f>IF(ISBLANK(Sales_Fact[[#This Row],[Quantity]]),AVERAGEIF(E:E,Sales_Fact[[#This Row],[Store_ID]],F:F),Sales_Fact[[#This Row],[Quantity]])</f>
        <v>4</v>
      </c>
      <c r="H1645">
        <v>292.31</v>
      </c>
      <c r="I1645">
        <v>0.27</v>
      </c>
      <c r="J1645" t="s">
        <v>1826</v>
      </c>
      <c r="K1645" s="10">
        <v>853.54520000000002</v>
      </c>
      <c r="L1645" s="12">
        <f>Sales_Fact[[#This Row],[Quantity New]]*Sales_Fact[[#This Row],[Unit_Price]]</f>
        <v>1169.24</v>
      </c>
      <c r="M1645" s="12">
        <f>Sales_Fact[[#This Row],[Quantity New*Unit Price]]-Sales_Fact[[#This Row],[Total_Amount]]</f>
        <v>315.69479999999999</v>
      </c>
      <c r="N1645" s="12">
        <f>Sales_Fact[[#This Row],[Actual Discount]]/Sales_Fact[[#This Row],[Quantity New*Unit Price]]</f>
        <v>0.26999999999999996</v>
      </c>
    </row>
    <row r="1646" spans="1:14" x14ac:dyDescent="0.3">
      <c r="A1646" t="s">
        <v>3470</v>
      </c>
      <c r="B1646" s="1">
        <v>45806</v>
      </c>
      <c r="C1646" t="s">
        <v>1513</v>
      </c>
      <c r="D1646" t="s">
        <v>1549</v>
      </c>
      <c r="E1646" t="s">
        <v>1789</v>
      </c>
      <c r="F1646">
        <v>1</v>
      </c>
      <c r="G1646" s="4">
        <f>IF(ISBLANK(Sales_Fact[[#This Row],[Quantity]]),AVERAGEIF(E:E,Sales_Fact[[#This Row],[Store_ID]],F:F),Sales_Fact[[#This Row],[Quantity]])</f>
        <v>1</v>
      </c>
      <c r="H1646">
        <v>948.33</v>
      </c>
      <c r="I1646">
        <v>0.11</v>
      </c>
      <c r="J1646" t="s">
        <v>1824</v>
      </c>
      <c r="K1646" s="10">
        <v>844.01370000000009</v>
      </c>
      <c r="L1646" s="12">
        <f>Sales_Fact[[#This Row],[Quantity New]]*Sales_Fact[[#This Row],[Unit_Price]]</f>
        <v>948.33</v>
      </c>
      <c r="M1646" s="12">
        <f>Sales_Fact[[#This Row],[Quantity New*Unit Price]]-Sales_Fact[[#This Row],[Total_Amount]]</f>
        <v>104.31629999999996</v>
      </c>
      <c r="N1646" s="12">
        <f>Sales_Fact[[#This Row],[Actual Discount]]/Sales_Fact[[#This Row],[Quantity New*Unit Price]]</f>
        <v>0.10999999999999995</v>
      </c>
    </row>
    <row r="1647" spans="1:14" x14ac:dyDescent="0.3">
      <c r="A1647" t="s">
        <v>3471</v>
      </c>
      <c r="B1647" s="1">
        <v>45294</v>
      </c>
      <c r="C1647" t="s">
        <v>1077</v>
      </c>
      <c r="D1647" t="s">
        <v>1626</v>
      </c>
      <c r="E1647" t="s">
        <v>1773</v>
      </c>
      <c r="F1647">
        <v>1</v>
      </c>
      <c r="G1647" s="4">
        <f>IF(ISBLANK(Sales_Fact[[#This Row],[Quantity]]),AVERAGEIF(E:E,Sales_Fact[[#This Row],[Store_ID]],F:F),Sales_Fact[[#This Row],[Quantity]])</f>
        <v>1</v>
      </c>
      <c r="H1647">
        <v>702.27</v>
      </c>
      <c r="I1647">
        <v>0.17</v>
      </c>
      <c r="J1647" t="s">
        <v>1829</v>
      </c>
      <c r="K1647" s="10">
        <v>582.88409999999999</v>
      </c>
      <c r="L1647" s="12">
        <f>Sales_Fact[[#This Row],[Quantity New]]*Sales_Fact[[#This Row],[Unit_Price]]</f>
        <v>702.27</v>
      </c>
      <c r="M1647" s="12">
        <f>Sales_Fact[[#This Row],[Quantity New*Unit Price]]-Sales_Fact[[#This Row],[Total_Amount]]</f>
        <v>119.38589999999999</v>
      </c>
      <c r="N1647" s="12">
        <f>Sales_Fact[[#This Row],[Actual Discount]]/Sales_Fact[[#This Row],[Quantity New*Unit Price]]</f>
        <v>0.16999999999999998</v>
      </c>
    </row>
    <row r="1648" spans="1:14" x14ac:dyDescent="0.3">
      <c r="A1648" t="s">
        <v>3472</v>
      </c>
      <c r="B1648" s="1">
        <v>45875</v>
      </c>
      <c r="C1648" t="s">
        <v>160</v>
      </c>
      <c r="D1648" t="s">
        <v>1608</v>
      </c>
      <c r="E1648" t="s">
        <v>1766</v>
      </c>
      <c r="F1648">
        <v>2</v>
      </c>
      <c r="G1648" s="4">
        <f>IF(ISBLANK(Sales_Fact[[#This Row],[Quantity]]),AVERAGEIF(E:E,Sales_Fact[[#This Row],[Store_ID]],F:F),Sales_Fact[[#This Row],[Quantity]])</f>
        <v>2</v>
      </c>
      <c r="H1648">
        <v>379.28</v>
      </c>
      <c r="I1648">
        <v>0.26</v>
      </c>
      <c r="J1648" t="s">
        <v>1824</v>
      </c>
      <c r="K1648" s="10">
        <v>561.33439999999996</v>
      </c>
      <c r="L1648" s="12">
        <f>Sales_Fact[[#This Row],[Quantity New]]*Sales_Fact[[#This Row],[Unit_Price]]</f>
        <v>758.56</v>
      </c>
      <c r="M1648" s="12">
        <f>Sales_Fact[[#This Row],[Quantity New*Unit Price]]-Sales_Fact[[#This Row],[Total_Amount]]</f>
        <v>197.22559999999999</v>
      </c>
      <c r="N1648" s="12">
        <f>Sales_Fact[[#This Row],[Actual Discount]]/Sales_Fact[[#This Row],[Quantity New*Unit Price]]</f>
        <v>0.26</v>
      </c>
    </row>
    <row r="1649" spans="1:14" x14ac:dyDescent="0.3">
      <c r="A1649" t="s">
        <v>3473</v>
      </c>
      <c r="B1649" s="1">
        <v>45669</v>
      </c>
      <c r="C1649" t="s">
        <v>452</v>
      </c>
      <c r="D1649" t="s">
        <v>1642</v>
      </c>
      <c r="E1649" t="s">
        <v>1752</v>
      </c>
      <c r="F1649">
        <v>4</v>
      </c>
      <c r="G1649" s="4">
        <f>IF(ISBLANK(Sales_Fact[[#This Row],[Quantity]]),AVERAGEIF(E:E,Sales_Fact[[#This Row],[Store_ID]],F:F),Sales_Fact[[#This Row],[Quantity]])</f>
        <v>4</v>
      </c>
      <c r="H1649">
        <v>92.35</v>
      </c>
      <c r="I1649">
        <v>0.15</v>
      </c>
      <c r="J1649" t="s">
        <v>1824</v>
      </c>
      <c r="K1649" s="10">
        <v>313.99</v>
      </c>
      <c r="L1649" s="12">
        <f>Sales_Fact[[#This Row],[Quantity New]]*Sales_Fact[[#This Row],[Unit_Price]]</f>
        <v>369.4</v>
      </c>
      <c r="M1649" s="12">
        <f>Sales_Fact[[#This Row],[Quantity New*Unit Price]]-Sales_Fact[[#This Row],[Total_Amount]]</f>
        <v>55.409999999999968</v>
      </c>
      <c r="N1649" s="12">
        <f>Sales_Fact[[#This Row],[Actual Discount]]/Sales_Fact[[#This Row],[Quantity New*Unit Price]]</f>
        <v>0.14999999999999991</v>
      </c>
    </row>
    <row r="1650" spans="1:14" x14ac:dyDescent="0.3">
      <c r="A1650" t="s">
        <v>3474</v>
      </c>
      <c r="B1650" s="1">
        <v>45606</v>
      </c>
      <c r="C1650" t="s">
        <v>711</v>
      </c>
      <c r="D1650" t="s">
        <v>1626</v>
      </c>
      <c r="E1650" t="s">
        <v>1794</v>
      </c>
      <c r="F1650">
        <v>4</v>
      </c>
      <c r="G1650" s="4">
        <f>IF(ISBLANK(Sales_Fact[[#This Row],[Quantity]]),AVERAGEIF(E:E,Sales_Fact[[#This Row],[Store_ID]],F:F),Sales_Fact[[#This Row],[Quantity]])</f>
        <v>4</v>
      </c>
      <c r="H1650">
        <v>721.54</v>
      </c>
      <c r="I1650">
        <v>0.21</v>
      </c>
      <c r="J1650" t="s">
        <v>1824</v>
      </c>
      <c r="K1650" s="10">
        <v>2280.0664000000002</v>
      </c>
      <c r="L1650" s="12">
        <f>Sales_Fact[[#This Row],[Quantity New]]*Sales_Fact[[#This Row],[Unit_Price]]</f>
        <v>2886.16</v>
      </c>
      <c r="M1650" s="12">
        <f>Sales_Fact[[#This Row],[Quantity New*Unit Price]]-Sales_Fact[[#This Row],[Total_Amount]]</f>
        <v>606.0935999999997</v>
      </c>
      <c r="N1650" s="12">
        <f>Sales_Fact[[#This Row],[Actual Discount]]/Sales_Fact[[#This Row],[Quantity New*Unit Price]]</f>
        <v>0.20999999999999991</v>
      </c>
    </row>
    <row r="1651" spans="1:14" x14ac:dyDescent="0.3">
      <c r="A1651" t="s">
        <v>3475</v>
      </c>
      <c r="B1651" s="1">
        <v>45787</v>
      </c>
      <c r="C1651" t="s">
        <v>202</v>
      </c>
      <c r="D1651" t="s">
        <v>1624</v>
      </c>
      <c r="E1651" t="s">
        <v>1786</v>
      </c>
      <c r="F1651">
        <v>1</v>
      </c>
      <c r="G1651" s="4">
        <f>IF(ISBLANK(Sales_Fact[[#This Row],[Quantity]]),AVERAGEIF(E:E,Sales_Fact[[#This Row],[Store_ID]],F:F),Sales_Fact[[#This Row],[Quantity]])</f>
        <v>1</v>
      </c>
      <c r="H1651">
        <v>228.69</v>
      </c>
      <c r="I1651">
        <v>0.14000000000000001</v>
      </c>
      <c r="J1651" t="s">
        <v>1824</v>
      </c>
      <c r="K1651" s="10">
        <v>196.67339999999999</v>
      </c>
      <c r="L1651" s="12">
        <f>Sales_Fact[[#This Row],[Quantity New]]*Sales_Fact[[#This Row],[Unit_Price]]</f>
        <v>228.69</v>
      </c>
      <c r="M1651" s="12">
        <f>Sales_Fact[[#This Row],[Quantity New*Unit Price]]-Sales_Fact[[#This Row],[Total_Amount]]</f>
        <v>32.016600000000011</v>
      </c>
      <c r="N1651" s="12">
        <f>Sales_Fact[[#This Row],[Actual Discount]]/Sales_Fact[[#This Row],[Quantity New*Unit Price]]</f>
        <v>0.14000000000000004</v>
      </c>
    </row>
    <row r="1652" spans="1:14" x14ac:dyDescent="0.3">
      <c r="A1652" t="s">
        <v>3476</v>
      </c>
      <c r="B1652" s="1">
        <v>45929</v>
      </c>
      <c r="C1652" t="s">
        <v>1112</v>
      </c>
      <c r="D1652" t="s">
        <v>1654</v>
      </c>
      <c r="E1652" t="s">
        <v>1789</v>
      </c>
      <c r="F1652">
        <v>1</v>
      </c>
      <c r="G1652" s="4">
        <f>IF(ISBLANK(Sales_Fact[[#This Row],[Quantity]]),AVERAGEIF(E:E,Sales_Fact[[#This Row],[Store_ID]],F:F),Sales_Fact[[#This Row],[Quantity]])</f>
        <v>1</v>
      </c>
      <c r="H1652">
        <v>899.09</v>
      </c>
      <c r="I1652">
        <v>0.2</v>
      </c>
      <c r="J1652" t="s">
        <v>1826</v>
      </c>
      <c r="K1652" s="10">
        <v>719.27200000000005</v>
      </c>
      <c r="L1652" s="12">
        <f>Sales_Fact[[#This Row],[Quantity New]]*Sales_Fact[[#This Row],[Unit_Price]]</f>
        <v>899.09</v>
      </c>
      <c r="M1652" s="12">
        <f>Sales_Fact[[#This Row],[Quantity New*Unit Price]]-Sales_Fact[[#This Row],[Total_Amount]]</f>
        <v>179.81799999999998</v>
      </c>
      <c r="N1652" s="12">
        <f>Sales_Fact[[#This Row],[Actual Discount]]/Sales_Fact[[#This Row],[Quantity New*Unit Price]]</f>
        <v>0.19999999999999998</v>
      </c>
    </row>
    <row r="1653" spans="1:14" x14ac:dyDescent="0.3">
      <c r="A1653" t="s">
        <v>3477</v>
      </c>
      <c r="B1653" s="1">
        <v>45379</v>
      </c>
      <c r="C1653" t="s">
        <v>1199</v>
      </c>
      <c r="D1653" t="s">
        <v>1562</v>
      </c>
      <c r="E1653" t="s">
        <v>1782</v>
      </c>
      <c r="F1653">
        <v>4</v>
      </c>
      <c r="G1653" s="4">
        <f>IF(ISBLANK(Sales_Fact[[#This Row],[Quantity]]),AVERAGEIF(E:E,Sales_Fact[[#This Row],[Store_ID]],F:F),Sales_Fact[[#This Row],[Quantity]])</f>
        <v>4</v>
      </c>
      <c r="H1653">
        <v>195.75</v>
      </c>
      <c r="I1653">
        <v>0.17</v>
      </c>
      <c r="J1653" t="s">
        <v>1824</v>
      </c>
      <c r="K1653" s="10">
        <v>649.89</v>
      </c>
      <c r="L1653" s="12">
        <f>Sales_Fact[[#This Row],[Quantity New]]*Sales_Fact[[#This Row],[Unit_Price]]</f>
        <v>783</v>
      </c>
      <c r="M1653" s="12">
        <f>Sales_Fact[[#This Row],[Quantity New*Unit Price]]-Sales_Fact[[#This Row],[Total_Amount]]</f>
        <v>133.11000000000001</v>
      </c>
      <c r="N1653" s="12">
        <f>Sales_Fact[[#This Row],[Actual Discount]]/Sales_Fact[[#This Row],[Quantity New*Unit Price]]</f>
        <v>0.17</v>
      </c>
    </row>
    <row r="1654" spans="1:14" x14ac:dyDescent="0.3">
      <c r="A1654" t="s">
        <v>3478</v>
      </c>
      <c r="B1654" s="1">
        <v>45532</v>
      </c>
      <c r="C1654" t="s">
        <v>1322</v>
      </c>
      <c r="D1654" t="s">
        <v>1734</v>
      </c>
      <c r="E1654" t="s">
        <v>1801</v>
      </c>
      <c r="F1654">
        <v>3</v>
      </c>
      <c r="G1654" s="4">
        <f>IF(ISBLANK(Sales_Fact[[#This Row],[Quantity]]),AVERAGEIF(E:E,Sales_Fact[[#This Row],[Store_ID]],F:F),Sales_Fact[[#This Row],[Quantity]])</f>
        <v>3</v>
      </c>
      <c r="H1654">
        <v>199.13</v>
      </c>
      <c r="I1654">
        <v>0.24</v>
      </c>
      <c r="J1654" t="s">
        <v>1824</v>
      </c>
      <c r="K1654" s="10">
        <v>454.01639999999998</v>
      </c>
      <c r="L1654" s="12">
        <f>Sales_Fact[[#This Row],[Quantity New]]*Sales_Fact[[#This Row],[Unit_Price]]</f>
        <v>597.39</v>
      </c>
      <c r="M1654" s="12">
        <f>Sales_Fact[[#This Row],[Quantity New*Unit Price]]-Sales_Fact[[#This Row],[Total_Amount]]</f>
        <v>143.37360000000001</v>
      </c>
      <c r="N1654" s="12">
        <f>Sales_Fact[[#This Row],[Actual Discount]]/Sales_Fact[[#This Row],[Quantity New*Unit Price]]</f>
        <v>0.24000000000000002</v>
      </c>
    </row>
    <row r="1655" spans="1:14" x14ac:dyDescent="0.3">
      <c r="A1655" t="s">
        <v>3479</v>
      </c>
      <c r="B1655" s="1">
        <v>45466</v>
      </c>
      <c r="C1655" t="s">
        <v>535</v>
      </c>
      <c r="D1655" t="s">
        <v>1592</v>
      </c>
      <c r="E1655" t="s">
        <v>1799</v>
      </c>
      <c r="F1655">
        <v>2</v>
      </c>
      <c r="G1655" s="4">
        <f>IF(ISBLANK(Sales_Fact[[#This Row],[Quantity]]),AVERAGEIF(E:E,Sales_Fact[[#This Row],[Store_ID]],F:F),Sales_Fact[[#This Row],[Quantity]])</f>
        <v>2</v>
      </c>
      <c r="H1655">
        <v>833.62</v>
      </c>
      <c r="I1655">
        <v>0.18</v>
      </c>
      <c r="J1655" t="s">
        <v>1824</v>
      </c>
      <c r="K1655" s="10">
        <v>1367.1368</v>
      </c>
      <c r="L1655" s="12">
        <f>Sales_Fact[[#This Row],[Quantity New]]*Sales_Fact[[#This Row],[Unit_Price]]</f>
        <v>1667.24</v>
      </c>
      <c r="M1655" s="12">
        <f>Sales_Fact[[#This Row],[Quantity New*Unit Price]]-Sales_Fact[[#This Row],[Total_Amount]]</f>
        <v>300.10320000000002</v>
      </c>
      <c r="N1655" s="12">
        <f>Sales_Fact[[#This Row],[Actual Discount]]/Sales_Fact[[#This Row],[Quantity New*Unit Price]]</f>
        <v>0.18000000000000002</v>
      </c>
    </row>
    <row r="1656" spans="1:14" x14ac:dyDescent="0.3">
      <c r="A1656" t="s">
        <v>3480</v>
      </c>
      <c r="B1656" s="1">
        <v>45395</v>
      </c>
      <c r="C1656" t="s">
        <v>1489</v>
      </c>
      <c r="D1656" t="s">
        <v>1698</v>
      </c>
      <c r="E1656" t="s">
        <v>1752</v>
      </c>
      <c r="F1656">
        <v>1</v>
      </c>
      <c r="G1656" s="4">
        <f>IF(ISBLANK(Sales_Fact[[#This Row],[Quantity]]),AVERAGEIF(E:E,Sales_Fact[[#This Row],[Store_ID]],F:F),Sales_Fact[[#This Row],[Quantity]])</f>
        <v>1</v>
      </c>
      <c r="H1656">
        <v>676.26</v>
      </c>
      <c r="I1656">
        <v>0.14000000000000001</v>
      </c>
      <c r="J1656" t="s">
        <v>1824</v>
      </c>
      <c r="K1656" s="10">
        <v>581.58359999999993</v>
      </c>
      <c r="L1656" s="12">
        <f>Sales_Fact[[#This Row],[Quantity New]]*Sales_Fact[[#This Row],[Unit_Price]]</f>
        <v>676.26</v>
      </c>
      <c r="M1656" s="12">
        <f>Sales_Fact[[#This Row],[Quantity New*Unit Price]]-Sales_Fact[[#This Row],[Total_Amount]]</f>
        <v>94.676400000000058</v>
      </c>
      <c r="N1656" s="12">
        <f>Sales_Fact[[#This Row],[Actual Discount]]/Sales_Fact[[#This Row],[Quantity New*Unit Price]]</f>
        <v>0.1400000000000001</v>
      </c>
    </row>
    <row r="1657" spans="1:14" x14ac:dyDescent="0.3">
      <c r="A1657" t="s">
        <v>3481</v>
      </c>
      <c r="B1657" s="1">
        <v>45708</v>
      </c>
      <c r="C1657" t="s">
        <v>130</v>
      </c>
      <c r="D1657" t="s">
        <v>1668</v>
      </c>
      <c r="E1657" t="s">
        <v>1786</v>
      </c>
      <c r="F1657">
        <v>2</v>
      </c>
      <c r="G1657" s="4">
        <f>IF(ISBLANK(Sales_Fact[[#This Row],[Quantity]]),AVERAGEIF(E:E,Sales_Fact[[#This Row],[Store_ID]],F:F),Sales_Fact[[#This Row],[Quantity]])</f>
        <v>2</v>
      </c>
      <c r="H1657">
        <v>666.49</v>
      </c>
      <c r="I1657">
        <v>0.06</v>
      </c>
      <c r="J1657" t="s">
        <v>1824</v>
      </c>
      <c r="K1657" s="10">
        <v>1253.0011999999999</v>
      </c>
      <c r="L1657" s="12">
        <f>Sales_Fact[[#This Row],[Quantity New]]*Sales_Fact[[#This Row],[Unit_Price]]</f>
        <v>1332.98</v>
      </c>
      <c r="M1657" s="12">
        <f>Sales_Fact[[#This Row],[Quantity New*Unit Price]]-Sales_Fact[[#This Row],[Total_Amount]]</f>
        <v>79.978800000000092</v>
      </c>
      <c r="N1657" s="12">
        <f>Sales_Fact[[#This Row],[Actual Discount]]/Sales_Fact[[#This Row],[Quantity New*Unit Price]]</f>
        <v>6.0000000000000067E-2</v>
      </c>
    </row>
    <row r="1658" spans="1:14" x14ac:dyDescent="0.3">
      <c r="A1658" t="s">
        <v>3482</v>
      </c>
      <c r="B1658" s="1">
        <v>45735</v>
      </c>
      <c r="C1658" t="s">
        <v>1419</v>
      </c>
      <c r="D1658" t="s">
        <v>1578</v>
      </c>
      <c r="E1658" t="s">
        <v>1769</v>
      </c>
      <c r="F1658">
        <v>3</v>
      </c>
      <c r="G1658" s="4">
        <f>IF(ISBLANK(Sales_Fact[[#This Row],[Quantity]]),AVERAGEIF(E:E,Sales_Fact[[#This Row],[Store_ID]],F:F),Sales_Fact[[#This Row],[Quantity]])</f>
        <v>3</v>
      </c>
      <c r="H1658">
        <v>471.19</v>
      </c>
      <c r="I1658">
        <v>0.28000000000000003</v>
      </c>
      <c r="J1658" t="s">
        <v>1829</v>
      </c>
      <c r="K1658" s="10">
        <v>1017.7704</v>
      </c>
      <c r="L1658" s="12">
        <f>Sales_Fact[[#This Row],[Quantity New]]*Sales_Fact[[#This Row],[Unit_Price]]</f>
        <v>1413.57</v>
      </c>
      <c r="M1658" s="12">
        <f>Sales_Fact[[#This Row],[Quantity New*Unit Price]]-Sales_Fact[[#This Row],[Total_Amount]]</f>
        <v>395.79959999999994</v>
      </c>
      <c r="N1658" s="12">
        <f>Sales_Fact[[#This Row],[Actual Discount]]/Sales_Fact[[#This Row],[Quantity New*Unit Price]]</f>
        <v>0.27999999999999997</v>
      </c>
    </row>
    <row r="1659" spans="1:14" x14ac:dyDescent="0.3">
      <c r="A1659" t="s">
        <v>3483</v>
      </c>
      <c r="B1659" s="1">
        <v>45237</v>
      </c>
      <c r="C1659" t="s">
        <v>414</v>
      </c>
      <c r="D1659" t="s">
        <v>1562</v>
      </c>
      <c r="E1659" t="s">
        <v>1766</v>
      </c>
      <c r="F1659">
        <v>4</v>
      </c>
      <c r="G1659" s="4">
        <f>IF(ISBLANK(Sales_Fact[[#This Row],[Quantity]]),AVERAGEIF(E:E,Sales_Fact[[#This Row],[Store_ID]],F:F),Sales_Fact[[#This Row],[Quantity]])</f>
        <v>4</v>
      </c>
      <c r="H1659">
        <v>555.65</v>
      </c>
      <c r="I1659">
        <v>0.25</v>
      </c>
      <c r="J1659" t="s">
        <v>1829</v>
      </c>
      <c r="K1659" s="10">
        <v>1666.95</v>
      </c>
      <c r="L1659" s="12">
        <f>Sales_Fact[[#This Row],[Quantity New]]*Sales_Fact[[#This Row],[Unit_Price]]</f>
        <v>2222.6</v>
      </c>
      <c r="M1659" s="12">
        <f>Sales_Fact[[#This Row],[Quantity New*Unit Price]]-Sales_Fact[[#This Row],[Total_Amount]]</f>
        <v>555.64999999999986</v>
      </c>
      <c r="N1659" s="12">
        <f>Sales_Fact[[#This Row],[Actual Discount]]/Sales_Fact[[#This Row],[Quantity New*Unit Price]]</f>
        <v>0.24999999999999994</v>
      </c>
    </row>
    <row r="1660" spans="1:14" x14ac:dyDescent="0.3">
      <c r="A1660" t="s">
        <v>3484</v>
      </c>
      <c r="B1660" s="1">
        <v>45282</v>
      </c>
      <c r="C1660" t="s">
        <v>141</v>
      </c>
      <c r="D1660" t="s">
        <v>1738</v>
      </c>
      <c r="E1660" t="s">
        <v>1799</v>
      </c>
      <c r="F1660">
        <v>2</v>
      </c>
      <c r="G1660" s="4">
        <f>IF(ISBLANK(Sales_Fact[[#This Row],[Quantity]]),AVERAGEIF(E:E,Sales_Fact[[#This Row],[Store_ID]],F:F),Sales_Fact[[#This Row],[Quantity]])</f>
        <v>2</v>
      </c>
      <c r="H1660">
        <v>100.42</v>
      </c>
      <c r="I1660">
        <v>0.06</v>
      </c>
      <c r="J1660" t="s">
        <v>1824</v>
      </c>
      <c r="K1660" s="10">
        <v>188.78960000000001</v>
      </c>
      <c r="L1660" s="12">
        <f>Sales_Fact[[#This Row],[Quantity New]]*Sales_Fact[[#This Row],[Unit_Price]]</f>
        <v>200.84</v>
      </c>
      <c r="M1660" s="12">
        <f>Sales_Fact[[#This Row],[Quantity New*Unit Price]]-Sales_Fact[[#This Row],[Total_Amount]]</f>
        <v>12.050399999999996</v>
      </c>
      <c r="N1660" s="12">
        <f>Sales_Fact[[#This Row],[Actual Discount]]/Sales_Fact[[#This Row],[Quantity New*Unit Price]]</f>
        <v>5.9999999999999977E-2</v>
      </c>
    </row>
    <row r="1661" spans="1:14" x14ac:dyDescent="0.3">
      <c r="A1661" t="s">
        <v>3485</v>
      </c>
      <c r="B1661" s="1">
        <v>45337</v>
      </c>
      <c r="C1661" t="s">
        <v>191</v>
      </c>
      <c r="D1661" t="s">
        <v>1744</v>
      </c>
      <c r="E1661" t="s">
        <v>1810</v>
      </c>
      <c r="F1661">
        <v>3</v>
      </c>
      <c r="G1661" s="4">
        <f>IF(ISBLANK(Sales_Fact[[#This Row],[Quantity]]),AVERAGEIF(E:E,Sales_Fact[[#This Row],[Store_ID]],F:F),Sales_Fact[[#This Row],[Quantity]])</f>
        <v>3</v>
      </c>
      <c r="H1661">
        <v>981.69</v>
      </c>
      <c r="I1661">
        <v>0.05</v>
      </c>
      <c r="J1661" t="s">
        <v>1829</v>
      </c>
      <c r="K1661" s="10">
        <v>2797.8164999999999</v>
      </c>
      <c r="L1661" s="12">
        <f>Sales_Fact[[#This Row],[Quantity New]]*Sales_Fact[[#This Row],[Unit_Price]]</f>
        <v>2945.07</v>
      </c>
      <c r="M1661" s="12">
        <f>Sales_Fact[[#This Row],[Quantity New*Unit Price]]-Sales_Fact[[#This Row],[Total_Amount]]</f>
        <v>147.25350000000026</v>
      </c>
      <c r="N1661" s="12">
        <f>Sales_Fact[[#This Row],[Actual Discount]]/Sales_Fact[[#This Row],[Quantity New*Unit Price]]</f>
        <v>5.0000000000000086E-2</v>
      </c>
    </row>
    <row r="1662" spans="1:14" x14ac:dyDescent="0.3">
      <c r="A1662" t="s">
        <v>3486</v>
      </c>
      <c r="B1662" s="1">
        <v>45310</v>
      </c>
      <c r="C1662" t="s">
        <v>1029</v>
      </c>
      <c r="D1662" t="s">
        <v>1568</v>
      </c>
      <c r="E1662" t="s">
        <v>1804</v>
      </c>
      <c r="F1662">
        <v>2</v>
      </c>
      <c r="G1662" s="4">
        <f>IF(ISBLANK(Sales_Fact[[#This Row],[Quantity]]),AVERAGEIF(E:E,Sales_Fact[[#This Row],[Store_ID]],F:F),Sales_Fact[[#This Row],[Quantity]])</f>
        <v>2</v>
      </c>
      <c r="H1662">
        <v>848.87</v>
      </c>
      <c r="I1662">
        <v>0.09</v>
      </c>
      <c r="J1662" t="s">
        <v>1829</v>
      </c>
      <c r="K1662" s="10">
        <v>1544.9434000000001</v>
      </c>
      <c r="L1662" s="12">
        <f>Sales_Fact[[#This Row],[Quantity New]]*Sales_Fact[[#This Row],[Unit_Price]]</f>
        <v>1697.74</v>
      </c>
      <c r="M1662" s="12">
        <f>Sales_Fact[[#This Row],[Quantity New*Unit Price]]-Sales_Fact[[#This Row],[Total_Amount]]</f>
        <v>152.7965999999999</v>
      </c>
      <c r="N1662" s="12">
        <f>Sales_Fact[[#This Row],[Actual Discount]]/Sales_Fact[[#This Row],[Quantity New*Unit Price]]</f>
        <v>8.9999999999999941E-2</v>
      </c>
    </row>
    <row r="1663" spans="1:14" x14ac:dyDescent="0.3">
      <c r="A1663" t="s">
        <v>3487</v>
      </c>
      <c r="B1663" s="1">
        <v>45230</v>
      </c>
      <c r="C1663" t="s">
        <v>1172</v>
      </c>
      <c r="D1663" t="s">
        <v>1740</v>
      </c>
      <c r="E1663" t="s">
        <v>1789</v>
      </c>
      <c r="F1663">
        <v>3</v>
      </c>
      <c r="G1663" s="4">
        <f>IF(ISBLANK(Sales_Fact[[#This Row],[Quantity]]),AVERAGEIF(E:E,Sales_Fact[[#This Row],[Store_ID]],F:F),Sales_Fact[[#This Row],[Quantity]])</f>
        <v>3</v>
      </c>
      <c r="H1663">
        <v>582.32000000000005</v>
      </c>
      <c r="I1663">
        <v>0</v>
      </c>
      <c r="J1663" t="s">
        <v>1826</v>
      </c>
      <c r="K1663" s="10">
        <v>1746.96</v>
      </c>
      <c r="L1663" s="12">
        <f>Sales_Fact[[#This Row],[Quantity New]]*Sales_Fact[[#This Row],[Unit_Price]]</f>
        <v>1746.96</v>
      </c>
      <c r="M1663" s="12">
        <f>Sales_Fact[[#This Row],[Quantity New*Unit Price]]-Sales_Fact[[#This Row],[Total_Amount]]</f>
        <v>0</v>
      </c>
      <c r="N1663" s="12">
        <f>Sales_Fact[[#This Row],[Actual Discount]]/Sales_Fact[[#This Row],[Quantity New*Unit Price]]</f>
        <v>0</v>
      </c>
    </row>
    <row r="1664" spans="1:14" x14ac:dyDescent="0.3">
      <c r="A1664" t="s">
        <v>3488</v>
      </c>
      <c r="B1664" s="1">
        <v>45341</v>
      </c>
      <c r="C1664" t="s">
        <v>568</v>
      </c>
      <c r="D1664" t="s">
        <v>1646</v>
      </c>
      <c r="E1664" t="s">
        <v>1807</v>
      </c>
      <c r="F1664">
        <v>2</v>
      </c>
      <c r="G1664" s="4">
        <f>IF(ISBLANK(Sales_Fact[[#This Row],[Quantity]]),AVERAGEIF(E:E,Sales_Fact[[#This Row],[Store_ID]],F:F),Sales_Fact[[#This Row],[Quantity]])</f>
        <v>2</v>
      </c>
      <c r="H1664">
        <v>869.43</v>
      </c>
      <c r="I1664">
        <v>0.24</v>
      </c>
      <c r="J1664" t="s">
        <v>1829</v>
      </c>
      <c r="K1664" s="10">
        <v>1321.5336</v>
      </c>
      <c r="L1664" s="12">
        <f>Sales_Fact[[#This Row],[Quantity New]]*Sales_Fact[[#This Row],[Unit_Price]]</f>
        <v>1738.86</v>
      </c>
      <c r="M1664" s="12">
        <f>Sales_Fact[[#This Row],[Quantity New*Unit Price]]-Sales_Fact[[#This Row],[Total_Amount]]</f>
        <v>417.32639999999992</v>
      </c>
      <c r="N1664" s="12">
        <f>Sales_Fact[[#This Row],[Actual Discount]]/Sales_Fact[[#This Row],[Quantity New*Unit Price]]</f>
        <v>0.23999999999999996</v>
      </c>
    </row>
    <row r="1665" spans="1:14" x14ac:dyDescent="0.3">
      <c r="A1665" t="s">
        <v>3489</v>
      </c>
      <c r="B1665" s="1">
        <v>45440</v>
      </c>
      <c r="C1665" t="s">
        <v>93</v>
      </c>
      <c r="D1665" t="s">
        <v>1656</v>
      </c>
      <c r="E1665" t="s">
        <v>1769</v>
      </c>
      <c r="F1665">
        <v>1</v>
      </c>
      <c r="G1665" s="4">
        <f>IF(ISBLANK(Sales_Fact[[#This Row],[Quantity]]),AVERAGEIF(E:E,Sales_Fact[[#This Row],[Store_ID]],F:F),Sales_Fact[[#This Row],[Quantity]])</f>
        <v>1</v>
      </c>
      <c r="H1665">
        <v>62.26</v>
      </c>
      <c r="I1665">
        <v>0.03</v>
      </c>
      <c r="J1665" t="s">
        <v>1829</v>
      </c>
      <c r="K1665" s="10">
        <v>60.392200000000003</v>
      </c>
      <c r="L1665" s="12">
        <f>Sales_Fact[[#This Row],[Quantity New]]*Sales_Fact[[#This Row],[Unit_Price]]</f>
        <v>62.26</v>
      </c>
      <c r="M1665" s="12">
        <f>Sales_Fact[[#This Row],[Quantity New*Unit Price]]-Sales_Fact[[#This Row],[Total_Amount]]</f>
        <v>1.8677999999999955</v>
      </c>
      <c r="N1665" s="12">
        <f>Sales_Fact[[#This Row],[Actual Discount]]/Sales_Fact[[#This Row],[Quantity New*Unit Price]]</f>
        <v>2.999999999999993E-2</v>
      </c>
    </row>
    <row r="1666" spans="1:14" x14ac:dyDescent="0.3">
      <c r="A1666" t="s">
        <v>3490</v>
      </c>
      <c r="B1666" s="1">
        <v>45798</v>
      </c>
      <c r="C1666" t="s">
        <v>511</v>
      </c>
      <c r="D1666" t="s">
        <v>1626</v>
      </c>
      <c r="E1666" t="s">
        <v>1799</v>
      </c>
      <c r="F1666">
        <v>3</v>
      </c>
      <c r="G1666" s="4">
        <f>IF(ISBLANK(Sales_Fact[[#This Row],[Quantity]]),AVERAGEIF(E:E,Sales_Fact[[#This Row],[Store_ID]],F:F),Sales_Fact[[#This Row],[Quantity]])</f>
        <v>3</v>
      </c>
      <c r="H1666">
        <v>343.97</v>
      </c>
      <c r="I1666">
        <v>0.04</v>
      </c>
      <c r="J1666" t="s">
        <v>1829</v>
      </c>
      <c r="K1666" s="10">
        <v>990.6336</v>
      </c>
      <c r="L1666" s="12">
        <f>Sales_Fact[[#This Row],[Quantity New]]*Sales_Fact[[#This Row],[Unit_Price]]</f>
        <v>1031.9100000000001</v>
      </c>
      <c r="M1666" s="12">
        <f>Sales_Fact[[#This Row],[Quantity New*Unit Price]]-Sales_Fact[[#This Row],[Total_Amount]]</f>
        <v>41.276400000000081</v>
      </c>
      <c r="N1666" s="12">
        <f>Sales_Fact[[#This Row],[Actual Discount]]/Sales_Fact[[#This Row],[Quantity New*Unit Price]]</f>
        <v>4.0000000000000077E-2</v>
      </c>
    </row>
    <row r="1667" spans="1:14" x14ac:dyDescent="0.3">
      <c r="A1667" t="s">
        <v>3491</v>
      </c>
      <c r="B1667" s="1">
        <v>45293</v>
      </c>
      <c r="C1667" t="s">
        <v>957</v>
      </c>
      <c r="D1667" t="s">
        <v>1596</v>
      </c>
      <c r="E1667" t="s">
        <v>1794</v>
      </c>
      <c r="F1667">
        <v>3</v>
      </c>
      <c r="G1667" s="4">
        <f>IF(ISBLANK(Sales_Fact[[#This Row],[Quantity]]),AVERAGEIF(E:E,Sales_Fact[[#This Row],[Store_ID]],F:F),Sales_Fact[[#This Row],[Quantity]])</f>
        <v>3</v>
      </c>
      <c r="H1667">
        <v>304.67</v>
      </c>
      <c r="I1667">
        <v>0.11</v>
      </c>
      <c r="J1667" t="s">
        <v>1824</v>
      </c>
      <c r="K1667" s="10">
        <v>813.46889999999996</v>
      </c>
      <c r="L1667" s="12">
        <f>Sales_Fact[[#This Row],[Quantity New]]*Sales_Fact[[#This Row],[Unit_Price]]</f>
        <v>914.01</v>
      </c>
      <c r="M1667" s="12">
        <f>Sales_Fact[[#This Row],[Quantity New*Unit Price]]-Sales_Fact[[#This Row],[Total_Amount]]</f>
        <v>100.54110000000003</v>
      </c>
      <c r="N1667" s="12">
        <f>Sales_Fact[[#This Row],[Actual Discount]]/Sales_Fact[[#This Row],[Quantity New*Unit Price]]</f>
        <v>0.11000000000000003</v>
      </c>
    </row>
    <row r="1668" spans="1:14" x14ac:dyDescent="0.3">
      <c r="A1668" t="s">
        <v>3492</v>
      </c>
      <c r="B1668" s="1">
        <v>45296</v>
      </c>
      <c r="C1668" t="s">
        <v>1142</v>
      </c>
      <c r="D1668" t="s">
        <v>1602</v>
      </c>
      <c r="E1668" t="s">
        <v>1786</v>
      </c>
      <c r="F1668">
        <v>4</v>
      </c>
      <c r="G1668" s="4">
        <f>IF(ISBLANK(Sales_Fact[[#This Row],[Quantity]]),AVERAGEIF(E:E,Sales_Fact[[#This Row],[Store_ID]],F:F),Sales_Fact[[#This Row],[Quantity]])</f>
        <v>4</v>
      </c>
      <c r="H1668">
        <v>208.34</v>
      </c>
      <c r="I1668">
        <v>0.01</v>
      </c>
      <c r="J1668" t="s">
        <v>1826</v>
      </c>
      <c r="K1668" s="10">
        <v>825.02639999999997</v>
      </c>
      <c r="L1668" s="12">
        <f>Sales_Fact[[#This Row],[Quantity New]]*Sales_Fact[[#This Row],[Unit_Price]]</f>
        <v>833.36</v>
      </c>
      <c r="M1668" s="12">
        <f>Sales_Fact[[#This Row],[Quantity New*Unit Price]]-Sales_Fact[[#This Row],[Total_Amount]]</f>
        <v>8.3336000000000467</v>
      </c>
      <c r="N1668" s="12">
        <f>Sales_Fact[[#This Row],[Actual Discount]]/Sales_Fact[[#This Row],[Quantity New*Unit Price]]</f>
        <v>1.0000000000000056E-2</v>
      </c>
    </row>
    <row r="1669" spans="1:14" x14ac:dyDescent="0.3">
      <c r="A1669" t="s">
        <v>3493</v>
      </c>
      <c r="B1669" s="1">
        <v>45860</v>
      </c>
      <c r="C1669" t="s">
        <v>984</v>
      </c>
      <c r="D1669" t="s">
        <v>1720</v>
      </c>
      <c r="E1669" t="s">
        <v>1757</v>
      </c>
      <c r="F1669">
        <v>1</v>
      </c>
      <c r="G1669" s="4">
        <f>IF(ISBLANK(Sales_Fact[[#This Row],[Quantity]]),AVERAGEIF(E:E,Sales_Fact[[#This Row],[Store_ID]],F:F),Sales_Fact[[#This Row],[Quantity]])</f>
        <v>1</v>
      </c>
      <c r="H1669">
        <v>119.04</v>
      </c>
      <c r="I1669">
        <v>0.13</v>
      </c>
      <c r="J1669" t="s">
        <v>1829</v>
      </c>
      <c r="K1669" s="10">
        <v>103.56480000000001</v>
      </c>
      <c r="L1669" s="12">
        <f>Sales_Fact[[#This Row],[Quantity New]]*Sales_Fact[[#This Row],[Unit_Price]]</f>
        <v>119.04</v>
      </c>
      <c r="M1669" s="12">
        <f>Sales_Fact[[#This Row],[Quantity New*Unit Price]]-Sales_Fact[[#This Row],[Total_Amount]]</f>
        <v>15.475200000000001</v>
      </c>
      <c r="N1669" s="12">
        <f>Sales_Fact[[#This Row],[Actual Discount]]/Sales_Fact[[#This Row],[Quantity New*Unit Price]]</f>
        <v>0.13</v>
      </c>
    </row>
    <row r="1670" spans="1:14" x14ac:dyDescent="0.3">
      <c r="A1670" t="s">
        <v>3494</v>
      </c>
      <c r="B1670" s="1">
        <v>45843</v>
      </c>
      <c r="C1670" t="s">
        <v>1011</v>
      </c>
      <c r="D1670" t="s">
        <v>1636</v>
      </c>
      <c r="E1670" t="s">
        <v>1786</v>
      </c>
      <c r="F1670">
        <v>4</v>
      </c>
      <c r="G1670" s="4">
        <f>IF(ISBLANK(Sales_Fact[[#This Row],[Quantity]]),AVERAGEIF(E:E,Sales_Fact[[#This Row],[Store_ID]],F:F),Sales_Fact[[#This Row],[Quantity]])</f>
        <v>4</v>
      </c>
      <c r="H1670">
        <v>791.65</v>
      </c>
      <c r="I1670">
        <v>0.06</v>
      </c>
      <c r="J1670" t="s">
        <v>1829</v>
      </c>
      <c r="K1670" s="10">
        <v>2976.6039999999998</v>
      </c>
      <c r="L1670" s="12">
        <f>Sales_Fact[[#This Row],[Quantity New]]*Sales_Fact[[#This Row],[Unit_Price]]</f>
        <v>3166.6</v>
      </c>
      <c r="M1670" s="12">
        <f>Sales_Fact[[#This Row],[Quantity New*Unit Price]]-Sales_Fact[[#This Row],[Total_Amount]]</f>
        <v>189.99600000000009</v>
      </c>
      <c r="N1670" s="12">
        <f>Sales_Fact[[#This Row],[Actual Discount]]/Sales_Fact[[#This Row],[Quantity New*Unit Price]]</f>
        <v>6.0000000000000032E-2</v>
      </c>
    </row>
    <row r="1671" spans="1:14" x14ac:dyDescent="0.3">
      <c r="A1671" t="s">
        <v>3495</v>
      </c>
      <c r="B1671" s="1">
        <v>45862</v>
      </c>
      <c r="C1671" t="s">
        <v>198</v>
      </c>
      <c r="D1671" t="s">
        <v>1576</v>
      </c>
      <c r="E1671" t="s">
        <v>1761</v>
      </c>
      <c r="F1671">
        <v>2</v>
      </c>
      <c r="G1671" s="4">
        <f>IF(ISBLANK(Sales_Fact[[#This Row],[Quantity]]),AVERAGEIF(E:E,Sales_Fact[[#This Row],[Store_ID]],F:F),Sales_Fact[[#This Row],[Quantity]])</f>
        <v>2</v>
      </c>
      <c r="H1671">
        <v>414.86</v>
      </c>
      <c r="I1671">
        <v>0.23</v>
      </c>
      <c r="J1671" t="s">
        <v>1824</v>
      </c>
      <c r="K1671" s="10">
        <v>638.88440000000003</v>
      </c>
      <c r="L1671" s="12">
        <f>Sales_Fact[[#This Row],[Quantity New]]*Sales_Fact[[#This Row],[Unit_Price]]</f>
        <v>829.72</v>
      </c>
      <c r="M1671" s="12">
        <f>Sales_Fact[[#This Row],[Quantity New*Unit Price]]-Sales_Fact[[#This Row],[Total_Amount]]</f>
        <v>190.8356</v>
      </c>
      <c r="N1671" s="12">
        <f>Sales_Fact[[#This Row],[Actual Discount]]/Sales_Fact[[#This Row],[Quantity New*Unit Price]]</f>
        <v>0.22999999999999998</v>
      </c>
    </row>
    <row r="1672" spans="1:14" x14ac:dyDescent="0.3">
      <c r="A1672" t="s">
        <v>3496</v>
      </c>
      <c r="B1672" s="1">
        <v>45385</v>
      </c>
      <c r="C1672" t="s">
        <v>1472</v>
      </c>
      <c r="D1672" t="s">
        <v>1624</v>
      </c>
      <c r="E1672" t="s">
        <v>1794</v>
      </c>
      <c r="F1672">
        <v>2</v>
      </c>
      <c r="G1672" s="4">
        <f>IF(ISBLANK(Sales_Fact[[#This Row],[Quantity]]),AVERAGEIF(E:E,Sales_Fact[[#This Row],[Store_ID]],F:F),Sales_Fact[[#This Row],[Quantity]])</f>
        <v>2</v>
      </c>
      <c r="H1672">
        <v>960.81</v>
      </c>
      <c r="I1672">
        <v>0.28000000000000003</v>
      </c>
      <c r="J1672" t="s">
        <v>1826</v>
      </c>
      <c r="K1672" s="10">
        <v>1383.5663999999999</v>
      </c>
      <c r="L1672" s="12">
        <f>Sales_Fact[[#This Row],[Quantity New]]*Sales_Fact[[#This Row],[Unit_Price]]</f>
        <v>1921.62</v>
      </c>
      <c r="M1672" s="12">
        <f>Sales_Fact[[#This Row],[Quantity New*Unit Price]]-Sales_Fact[[#This Row],[Total_Amount]]</f>
        <v>538.05359999999996</v>
      </c>
      <c r="N1672" s="12">
        <f>Sales_Fact[[#This Row],[Actual Discount]]/Sales_Fact[[#This Row],[Quantity New*Unit Price]]</f>
        <v>0.27999999999999997</v>
      </c>
    </row>
    <row r="1673" spans="1:14" x14ac:dyDescent="0.3">
      <c r="A1673" t="s">
        <v>3497</v>
      </c>
      <c r="B1673" s="1">
        <v>45668</v>
      </c>
      <c r="C1673" t="s">
        <v>690</v>
      </c>
      <c r="D1673" t="s">
        <v>1648</v>
      </c>
      <c r="E1673" t="s">
        <v>1769</v>
      </c>
      <c r="F1673">
        <v>4</v>
      </c>
      <c r="G1673" s="4">
        <f>IF(ISBLANK(Sales_Fact[[#This Row],[Quantity]]),AVERAGEIF(E:E,Sales_Fact[[#This Row],[Store_ID]],F:F),Sales_Fact[[#This Row],[Quantity]])</f>
        <v>4</v>
      </c>
      <c r="H1673">
        <v>943.36</v>
      </c>
      <c r="I1673">
        <v>0.18</v>
      </c>
      <c r="J1673" t="s">
        <v>1826</v>
      </c>
      <c r="K1673" s="10">
        <v>3094.2208000000001</v>
      </c>
      <c r="L1673" s="12">
        <f>Sales_Fact[[#This Row],[Quantity New]]*Sales_Fact[[#This Row],[Unit_Price]]</f>
        <v>3773.44</v>
      </c>
      <c r="M1673" s="12">
        <f>Sales_Fact[[#This Row],[Quantity New*Unit Price]]-Sales_Fact[[#This Row],[Total_Amount]]</f>
        <v>679.2192</v>
      </c>
      <c r="N1673" s="12">
        <f>Sales_Fact[[#This Row],[Actual Discount]]/Sales_Fact[[#This Row],[Quantity New*Unit Price]]</f>
        <v>0.18</v>
      </c>
    </row>
    <row r="1674" spans="1:14" x14ac:dyDescent="0.3">
      <c r="A1674" t="s">
        <v>3498</v>
      </c>
      <c r="B1674" s="1">
        <v>45561</v>
      </c>
      <c r="C1674" t="s">
        <v>693</v>
      </c>
      <c r="D1674" t="s">
        <v>1551</v>
      </c>
      <c r="E1674" t="s">
        <v>1797</v>
      </c>
      <c r="F1674">
        <v>1</v>
      </c>
      <c r="G1674" s="4">
        <f>IF(ISBLANK(Sales_Fact[[#This Row],[Quantity]]),AVERAGEIF(E:E,Sales_Fact[[#This Row],[Store_ID]],F:F),Sales_Fact[[#This Row],[Quantity]])</f>
        <v>1</v>
      </c>
      <c r="H1674">
        <v>830.42</v>
      </c>
      <c r="I1674">
        <v>0.26</v>
      </c>
      <c r="J1674" t="s">
        <v>1829</v>
      </c>
      <c r="K1674" s="10">
        <v>614.51080000000002</v>
      </c>
      <c r="L1674" s="12">
        <f>Sales_Fact[[#This Row],[Quantity New]]*Sales_Fact[[#This Row],[Unit_Price]]</f>
        <v>830.42</v>
      </c>
      <c r="M1674" s="12">
        <f>Sales_Fact[[#This Row],[Quantity New*Unit Price]]-Sales_Fact[[#This Row],[Total_Amount]]</f>
        <v>215.90919999999994</v>
      </c>
      <c r="N1674" s="12">
        <f>Sales_Fact[[#This Row],[Actual Discount]]/Sales_Fact[[#This Row],[Quantity New*Unit Price]]</f>
        <v>0.25999999999999995</v>
      </c>
    </row>
    <row r="1675" spans="1:14" x14ac:dyDescent="0.3">
      <c r="A1675" t="s">
        <v>3499</v>
      </c>
      <c r="B1675" s="1">
        <v>45637</v>
      </c>
      <c r="C1675" t="s">
        <v>1107</v>
      </c>
      <c r="D1675" t="s">
        <v>1682</v>
      </c>
      <c r="E1675" t="s">
        <v>1807</v>
      </c>
      <c r="F1675">
        <v>1</v>
      </c>
      <c r="G1675" s="4">
        <f>IF(ISBLANK(Sales_Fact[[#This Row],[Quantity]]),AVERAGEIF(E:E,Sales_Fact[[#This Row],[Store_ID]],F:F),Sales_Fact[[#This Row],[Quantity]])</f>
        <v>1</v>
      </c>
      <c r="H1675">
        <v>762.55</v>
      </c>
      <c r="I1675">
        <v>0.19</v>
      </c>
      <c r="J1675" t="s">
        <v>1824</v>
      </c>
      <c r="K1675" s="10">
        <v>617.66549999999995</v>
      </c>
      <c r="L1675" s="12">
        <f>Sales_Fact[[#This Row],[Quantity New]]*Sales_Fact[[#This Row],[Unit_Price]]</f>
        <v>762.55</v>
      </c>
      <c r="M1675" s="12">
        <f>Sales_Fact[[#This Row],[Quantity New*Unit Price]]-Sales_Fact[[#This Row],[Total_Amount]]</f>
        <v>144.8845</v>
      </c>
      <c r="N1675" s="12">
        <f>Sales_Fact[[#This Row],[Actual Discount]]/Sales_Fact[[#This Row],[Quantity New*Unit Price]]</f>
        <v>0.19</v>
      </c>
    </row>
    <row r="1676" spans="1:14" x14ac:dyDescent="0.3">
      <c r="A1676" t="s">
        <v>3500</v>
      </c>
      <c r="B1676" s="1">
        <v>45839</v>
      </c>
      <c r="C1676" t="s">
        <v>1077</v>
      </c>
      <c r="D1676" t="s">
        <v>1696</v>
      </c>
      <c r="E1676" t="s">
        <v>1810</v>
      </c>
      <c r="F1676">
        <v>2</v>
      </c>
      <c r="G1676" s="4">
        <f>IF(ISBLANK(Sales_Fact[[#This Row],[Quantity]]),AVERAGEIF(E:E,Sales_Fact[[#This Row],[Store_ID]],F:F),Sales_Fact[[#This Row],[Quantity]])</f>
        <v>2</v>
      </c>
      <c r="H1676">
        <v>464.43</v>
      </c>
      <c r="I1676">
        <v>0.24</v>
      </c>
      <c r="J1676" t="s">
        <v>1829</v>
      </c>
      <c r="K1676" s="10">
        <v>705.93360000000007</v>
      </c>
      <c r="L1676" s="12">
        <f>Sales_Fact[[#This Row],[Quantity New]]*Sales_Fact[[#This Row],[Unit_Price]]</f>
        <v>928.86</v>
      </c>
      <c r="M1676" s="12">
        <f>Sales_Fact[[#This Row],[Quantity New*Unit Price]]-Sales_Fact[[#This Row],[Total_Amount]]</f>
        <v>222.92639999999994</v>
      </c>
      <c r="N1676" s="12">
        <f>Sales_Fact[[#This Row],[Actual Discount]]/Sales_Fact[[#This Row],[Quantity New*Unit Price]]</f>
        <v>0.23999999999999994</v>
      </c>
    </row>
    <row r="1677" spans="1:14" x14ac:dyDescent="0.3">
      <c r="A1677" t="s">
        <v>3501</v>
      </c>
      <c r="B1677" s="1">
        <v>45851</v>
      </c>
      <c r="C1677" t="s">
        <v>75</v>
      </c>
      <c r="D1677" t="s">
        <v>1676</v>
      </c>
      <c r="E1677" t="s">
        <v>1810</v>
      </c>
      <c r="F1677">
        <v>1</v>
      </c>
      <c r="G1677" s="4">
        <f>IF(ISBLANK(Sales_Fact[[#This Row],[Quantity]]),AVERAGEIF(E:E,Sales_Fact[[#This Row],[Store_ID]],F:F),Sales_Fact[[#This Row],[Quantity]])</f>
        <v>1</v>
      </c>
      <c r="H1677">
        <v>711.08</v>
      </c>
      <c r="I1677">
        <v>0.24</v>
      </c>
      <c r="J1677" t="s">
        <v>1826</v>
      </c>
      <c r="K1677" s="10">
        <v>540.42079999999999</v>
      </c>
      <c r="L1677" s="12">
        <f>Sales_Fact[[#This Row],[Quantity New]]*Sales_Fact[[#This Row],[Unit_Price]]</f>
        <v>711.08</v>
      </c>
      <c r="M1677" s="12">
        <f>Sales_Fact[[#This Row],[Quantity New*Unit Price]]-Sales_Fact[[#This Row],[Total_Amount]]</f>
        <v>170.65920000000006</v>
      </c>
      <c r="N1677" s="12">
        <f>Sales_Fact[[#This Row],[Actual Discount]]/Sales_Fact[[#This Row],[Quantity New*Unit Price]]</f>
        <v>0.24000000000000007</v>
      </c>
    </row>
    <row r="1678" spans="1:14" x14ac:dyDescent="0.3">
      <c r="A1678" t="s">
        <v>3502</v>
      </c>
      <c r="B1678" s="1">
        <v>45656</v>
      </c>
      <c r="C1678" t="s">
        <v>803</v>
      </c>
      <c r="D1678" t="s">
        <v>1638</v>
      </c>
      <c r="E1678" t="s">
        <v>1799</v>
      </c>
      <c r="F1678">
        <v>2</v>
      </c>
      <c r="G1678" s="4">
        <f>IF(ISBLANK(Sales_Fact[[#This Row],[Quantity]]),AVERAGEIF(E:E,Sales_Fact[[#This Row],[Store_ID]],F:F),Sales_Fact[[#This Row],[Quantity]])</f>
        <v>2</v>
      </c>
      <c r="H1678">
        <v>984.96</v>
      </c>
      <c r="I1678">
        <v>0.16</v>
      </c>
      <c r="J1678" t="s">
        <v>1826</v>
      </c>
      <c r="K1678" s="10">
        <v>1654.7328</v>
      </c>
      <c r="L1678" s="12">
        <f>Sales_Fact[[#This Row],[Quantity New]]*Sales_Fact[[#This Row],[Unit_Price]]</f>
        <v>1969.92</v>
      </c>
      <c r="M1678" s="12">
        <f>Sales_Fact[[#This Row],[Quantity New*Unit Price]]-Sales_Fact[[#This Row],[Total_Amount]]</f>
        <v>315.18720000000008</v>
      </c>
      <c r="N1678" s="12">
        <f>Sales_Fact[[#This Row],[Actual Discount]]/Sales_Fact[[#This Row],[Quantity New*Unit Price]]</f>
        <v>0.16000000000000003</v>
      </c>
    </row>
    <row r="1679" spans="1:14" x14ac:dyDescent="0.3">
      <c r="A1679" t="s">
        <v>3503</v>
      </c>
      <c r="B1679" s="1">
        <v>45759</v>
      </c>
      <c r="C1679" t="s">
        <v>1077</v>
      </c>
      <c r="D1679" t="s">
        <v>1624</v>
      </c>
      <c r="E1679" t="s">
        <v>1794</v>
      </c>
      <c r="F1679">
        <v>1</v>
      </c>
      <c r="G1679" s="4">
        <f>IF(ISBLANK(Sales_Fact[[#This Row],[Quantity]]),AVERAGEIF(E:E,Sales_Fact[[#This Row],[Store_ID]],F:F),Sales_Fact[[#This Row],[Quantity]])</f>
        <v>1</v>
      </c>
      <c r="H1679">
        <v>21.14</v>
      </c>
      <c r="I1679">
        <v>0.06</v>
      </c>
      <c r="J1679" t="s">
        <v>1829</v>
      </c>
      <c r="K1679" s="10">
        <v>19.871600000000001</v>
      </c>
      <c r="L1679" s="12">
        <f>Sales_Fact[[#This Row],[Quantity New]]*Sales_Fact[[#This Row],[Unit_Price]]</f>
        <v>21.14</v>
      </c>
      <c r="M1679" s="12">
        <f>Sales_Fact[[#This Row],[Quantity New*Unit Price]]-Sales_Fact[[#This Row],[Total_Amount]]</f>
        <v>1.2683999999999997</v>
      </c>
      <c r="N1679" s="12">
        <f>Sales_Fact[[#This Row],[Actual Discount]]/Sales_Fact[[#This Row],[Quantity New*Unit Price]]</f>
        <v>5.9999999999999984E-2</v>
      </c>
    </row>
    <row r="1680" spans="1:14" x14ac:dyDescent="0.3">
      <c r="A1680" t="s">
        <v>3504</v>
      </c>
      <c r="B1680" s="1">
        <v>45679</v>
      </c>
      <c r="C1680" t="s">
        <v>375</v>
      </c>
      <c r="D1680" t="s">
        <v>1744</v>
      </c>
      <c r="E1680" t="s">
        <v>1782</v>
      </c>
      <c r="F1680">
        <v>1</v>
      </c>
      <c r="G1680" s="4">
        <f>IF(ISBLANK(Sales_Fact[[#This Row],[Quantity]]),AVERAGEIF(E:E,Sales_Fact[[#This Row],[Store_ID]],F:F),Sales_Fact[[#This Row],[Quantity]])</f>
        <v>1</v>
      </c>
      <c r="H1680">
        <v>343.03</v>
      </c>
      <c r="I1680">
        <v>0.16</v>
      </c>
      <c r="J1680" t="s">
        <v>1824</v>
      </c>
      <c r="K1680" s="10">
        <v>288.14519999999999</v>
      </c>
      <c r="L1680" s="12">
        <f>Sales_Fact[[#This Row],[Quantity New]]*Sales_Fact[[#This Row],[Unit_Price]]</f>
        <v>343.03</v>
      </c>
      <c r="M1680" s="12">
        <f>Sales_Fact[[#This Row],[Quantity New*Unit Price]]-Sales_Fact[[#This Row],[Total_Amount]]</f>
        <v>54.884799999999984</v>
      </c>
      <c r="N1680" s="12">
        <f>Sales_Fact[[#This Row],[Actual Discount]]/Sales_Fact[[#This Row],[Quantity New*Unit Price]]</f>
        <v>0.15999999999999998</v>
      </c>
    </row>
    <row r="1681" spans="1:14" x14ac:dyDescent="0.3">
      <c r="A1681" t="s">
        <v>3505</v>
      </c>
      <c r="B1681" s="1">
        <v>45237</v>
      </c>
      <c r="C1681" t="s">
        <v>791</v>
      </c>
      <c r="D1681" t="s">
        <v>1588</v>
      </c>
      <c r="E1681" t="s">
        <v>1810</v>
      </c>
      <c r="F1681">
        <v>3</v>
      </c>
      <c r="G1681" s="4">
        <f>IF(ISBLANK(Sales_Fact[[#This Row],[Quantity]]),AVERAGEIF(E:E,Sales_Fact[[#This Row],[Store_ID]],F:F),Sales_Fact[[#This Row],[Quantity]])</f>
        <v>3</v>
      </c>
      <c r="H1681">
        <v>94.83</v>
      </c>
      <c r="I1681">
        <v>0.16</v>
      </c>
      <c r="J1681" t="s">
        <v>1829</v>
      </c>
      <c r="K1681" s="10">
        <v>238.9716</v>
      </c>
      <c r="L1681" s="12">
        <f>Sales_Fact[[#This Row],[Quantity New]]*Sales_Fact[[#This Row],[Unit_Price]]</f>
        <v>284.49</v>
      </c>
      <c r="M1681" s="12">
        <f>Sales_Fact[[#This Row],[Quantity New*Unit Price]]-Sales_Fact[[#This Row],[Total_Amount]]</f>
        <v>45.518400000000014</v>
      </c>
      <c r="N1681" s="12">
        <f>Sales_Fact[[#This Row],[Actual Discount]]/Sales_Fact[[#This Row],[Quantity New*Unit Price]]</f>
        <v>0.16000000000000003</v>
      </c>
    </row>
    <row r="1682" spans="1:14" x14ac:dyDescent="0.3">
      <c r="A1682" t="s">
        <v>3506</v>
      </c>
      <c r="B1682" s="1">
        <v>45790</v>
      </c>
      <c r="C1682" t="s">
        <v>82</v>
      </c>
      <c r="D1682" t="s">
        <v>1686</v>
      </c>
      <c r="E1682" t="s">
        <v>1813</v>
      </c>
      <c r="F1682">
        <v>3</v>
      </c>
      <c r="G1682" s="4">
        <f>IF(ISBLANK(Sales_Fact[[#This Row],[Quantity]]),AVERAGEIF(E:E,Sales_Fact[[#This Row],[Store_ID]],F:F),Sales_Fact[[#This Row],[Quantity]])</f>
        <v>3</v>
      </c>
      <c r="H1682">
        <v>74.66</v>
      </c>
      <c r="I1682">
        <v>0.03</v>
      </c>
      <c r="J1682" t="s">
        <v>1826</v>
      </c>
      <c r="K1682" s="10">
        <v>217.26060000000001</v>
      </c>
      <c r="L1682" s="12">
        <f>Sales_Fact[[#This Row],[Quantity New]]*Sales_Fact[[#This Row],[Unit_Price]]</f>
        <v>223.98</v>
      </c>
      <c r="M1682" s="12">
        <f>Sales_Fact[[#This Row],[Quantity New*Unit Price]]-Sales_Fact[[#This Row],[Total_Amount]]</f>
        <v>6.7193999999999789</v>
      </c>
      <c r="N1682" s="12">
        <f>Sales_Fact[[#This Row],[Actual Discount]]/Sales_Fact[[#This Row],[Quantity New*Unit Price]]</f>
        <v>2.9999999999999909E-2</v>
      </c>
    </row>
    <row r="1683" spans="1:14" x14ac:dyDescent="0.3">
      <c r="A1683" t="s">
        <v>3507</v>
      </c>
      <c r="B1683" s="1">
        <v>45268</v>
      </c>
      <c r="C1683" t="s">
        <v>464</v>
      </c>
      <c r="D1683" t="s">
        <v>1622</v>
      </c>
      <c r="E1683" t="s">
        <v>1801</v>
      </c>
      <c r="F1683">
        <v>3</v>
      </c>
      <c r="G1683" s="4">
        <f>IF(ISBLANK(Sales_Fact[[#This Row],[Quantity]]),AVERAGEIF(E:E,Sales_Fact[[#This Row],[Store_ID]],F:F),Sales_Fact[[#This Row],[Quantity]])</f>
        <v>3</v>
      </c>
      <c r="H1683">
        <v>281.95999999999998</v>
      </c>
      <c r="I1683">
        <v>0.01</v>
      </c>
      <c r="J1683" t="s">
        <v>1829</v>
      </c>
      <c r="K1683" s="10">
        <v>837.42119999999989</v>
      </c>
      <c r="L1683" s="12">
        <f>Sales_Fact[[#This Row],[Quantity New]]*Sales_Fact[[#This Row],[Unit_Price]]</f>
        <v>845.87999999999988</v>
      </c>
      <c r="M1683" s="12">
        <f>Sales_Fact[[#This Row],[Quantity New*Unit Price]]-Sales_Fact[[#This Row],[Total_Amount]]</f>
        <v>8.4587999999999965</v>
      </c>
      <c r="N1683" s="12">
        <f>Sales_Fact[[#This Row],[Actual Discount]]/Sales_Fact[[#This Row],[Quantity New*Unit Price]]</f>
        <v>9.9999999999999967E-3</v>
      </c>
    </row>
    <row r="1684" spans="1:14" x14ac:dyDescent="0.3">
      <c r="A1684" t="s">
        <v>3508</v>
      </c>
      <c r="B1684" s="1">
        <v>45664</v>
      </c>
      <c r="C1684" t="s">
        <v>758</v>
      </c>
      <c r="D1684" t="s">
        <v>1690</v>
      </c>
      <c r="E1684" t="s">
        <v>1810</v>
      </c>
      <c r="F1684">
        <v>4</v>
      </c>
      <c r="G1684" s="4">
        <f>IF(ISBLANK(Sales_Fact[[#This Row],[Quantity]]),AVERAGEIF(E:E,Sales_Fact[[#This Row],[Store_ID]],F:F),Sales_Fact[[#This Row],[Quantity]])</f>
        <v>4</v>
      </c>
      <c r="H1684">
        <v>622.27</v>
      </c>
      <c r="I1684">
        <v>0.02</v>
      </c>
      <c r="J1684" t="s">
        <v>1826</v>
      </c>
      <c r="K1684" s="10">
        <v>2439.2984000000001</v>
      </c>
      <c r="L1684" s="12">
        <f>Sales_Fact[[#This Row],[Quantity New]]*Sales_Fact[[#This Row],[Unit_Price]]</f>
        <v>2489.08</v>
      </c>
      <c r="M1684" s="12">
        <f>Sales_Fact[[#This Row],[Quantity New*Unit Price]]-Sales_Fact[[#This Row],[Total_Amount]]</f>
        <v>49.781599999999798</v>
      </c>
      <c r="N1684" s="12">
        <f>Sales_Fact[[#This Row],[Actual Discount]]/Sales_Fact[[#This Row],[Quantity New*Unit Price]]</f>
        <v>1.9999999999999921E-2</v>
      </c>
    </row>
    <row r="1685" spans="1:14" x14ac:dyDescent="0.3">
      <c r="A1685" t="s">
        <v>3509</v>
      </c>
      <c r="B1685" s="1">
        <v>45475</v>
      </c>
      <c r="C1685" t="s">
        <v>363</v>
      </c>
      <c r="D1685" t="s">
        <v>1622</v>
      </c>
      <c r="E1685" t="s">
        <v>1779</v>
      </c>
      <c r="F1685">
        <v>2</v>
      </c>
      <c r="G1685" s="4">
        <f>IF(ISBLANK(Sales_Fact[[#This Row],[Quantity]]),AVERAGEIF(E:E,Sales_Fact[[#This Row],[Store_ID]],F:F),Sales_Fact[[#This Row],[Quantity]])</f>
        <v>2</v>
      </c>
      <c r="H1685">
        <v>78.27</v>
      </c>
      <c r="I1685">
        <v>0.28999999999999998</v>
      </c>
      <c r="J1685" t="s">
        <v>1829</v>
      </c>
      <c r="K1685" s="10">
        <v>111.1434</v>
      </c>
      <c r="L1685" s="12">
        <f>Sales_Fact[[#This Row],[Quantity New]]*Sales_Fact[[#This Row],[Unit_Price]]</f>
        <v>156.54</v>
      </c>
      <c r="M1685" s="12">
        <f>Sales_Fact[[#This Row],[Quantity New*Unit Price]]-Sales_Fact[[#This Row],[Total_Amount]]</f>
        <v>45.396599999999992</v>
      </c>
      <c r="N1685" s="12">
        <f>Sales_Fact[[#This Row],[Actual Discount]]/Sales_Fact[[#This Row],[Quantity New*Unit Price]]</f>
        <v>0.28999999999999998</v>
      </c>
    </row>
    <row r="1686" spans="1:14" x14ac:dyDescent="0.3">
      <c r="A1686" t="s">
        <v>3510</v>
      </c>
      <c r="B1686" s="1">
        <v>45845</v>
      </c>
      <c r="C1686" t="s">
        <v>59</v>
      </c>
      <c r="D1686" t="s">
        <v>1672</v>
      </c>
      <c r="E1686" t="s">
        <v>1797</v>
      </c>
      <c r="F1686">
        <v>4</v>
      </c>
      <c r="G1686" s="4">
        <f>IF(ISBLANK(Sales_Fact[[#This Row],[Quantity]]),AVERAGEIF(E:E,Sales_Fact[[#This Row],[Store_ID]],F:F),Sales_Fact[[#This Row],[Quantity]])</f>
        <v>4</v>
      </c>
      <c r="H1686">
        <v>676.58</v>
      </c>
      <c r="I1686">
        <v>0.23</v>
      </c>
      <c r="J1686" t="s">
        <v>1829</v>
      </c>
      <c r="K1686" s="10">
        <v>2083.8663999999999</v>
      </c>
      <c r="L1686" s="12">
        <f>Sales_Fact[[#This Row],[Quantity New]]*Sales_Fact[[#This Row],[Unit_Price]]</f>
        <v>2706.32</v>
      </c>
      <c r="M1686" s="12">
        <f>Sales_Fact[[#This Row],[Quantity New*Unit Price]]-Sales_Fact[[#This Row],[Total_Amount]]</f>
        <v>622.45360000000028</v>
      </c>
      <c r="N1686" s="12">
        <f>Sales_Fact[[#This Row],[Actual Discount]]/Sales_Fact[[#This Row],[Quantity New*Unit Price]]</f>
        <v>0.23000000000000009</v>
      </c>
    </row>
    <row r="1687" spans="1:14" x14ac:dyDescent="0.3">
      <c r="A1687" t="s">
        <v>3511</v>
      </c>
      <c r="B1687" s="1">
        <v>45446</v>
      </c>
      <c r="C1687" t="s">
        <v>1495</v>
      </c>
      <c r="D1687" t="s">
        <v>1610</v>
      </c>
      <c r="E1687" t="s">
        <v>1757</v>
      </c>
      <c r="F1687">
        <v>2</v>
      </c>
      <c r="G1687" s="4">
        <f>IF(ISBLANK(Sales_Fact[[#This Row],[Quantity]]),AVERAGEIF(E:E,Sales_Fact[[#This Row],[Store_ID]],F:F),Sales_Fact[[#This Row],[Quantity]])</f>
        <v>2</v>
      </c>
      <c r="H1687">
        <v>938.6</v>
      </c>
      <c r="I1687">
        <v>0.04</v>
      </c>
      <c r="J1687" t="s">
        <v>1826</v>
      </c>
      <c r="K1687" s="10">
        <v>1802.1120000000001</v>
      </c>
      <c r="L1687" s="12">
        <f>Sales_Fact[[#This Row],[Quantity New]]*Sales_Fact[[#This Row],[Unit_Price]]</f>
        <v>1877.2</v>
      </c>
      <c r="M1687" s="12">
        <f>Sales_Fact[[#This Row],[Quantity New*Unit Price]]-Sales_Fact[[#This Row],[Total_Amount]]</f>
        <v>75.087999999999965</v>
      </c>
      <c r="N1687" s="12">
        <f>Sales_Fact[[#This Row],[Actual Discount]]/Sales_Fact[[#This Row],[Quantity New*Unit Price]]</f>
        <v>3.999999999999998E-2</v>
      </c>
    </row>
    <row r="1688" spans="1:14" x14ac:dyDescent="0.3">
      <c r="A1688" t="s">
        <v>3512</v>
      </c>
      <c r="B1688" s="1">
        <v>45761</v>
      </c>
      <c r="C1688" t="s">
        <v>1112</v>
      </c>
      <c r="D1688" t="s">
        <v>1574</v>
      </c>
      <c r="E1688" t="s">
        <v>1799</v>
      </c>
      <c r="F1688">
        <v>2</v>
      </c>
      <c r="G1688" s="4">
        <f>IF(ISBLANK(Sales_Fact[[#This Row],[Quantity]]),AVERAGEIF(E:E,Sales_Fact[[#This Row],[Store_ID]],F:F),Sales_Fact[[#This Row],[Quantity]])</f>
        <v>2</v>
      </c>
      <c r="H1688">
        <v>859.47</v>
      </c>
      <c r="I1688">
        <v>0.01</v>
      </c>
      <c r="J1688" t="s">
        <v>1824</v>
      </c>
      <c r="K1688" s="10">
        <v>1701.7506000000001</v>
      </c>
      <c r="L1688" s="12">
        <f>Sales_Fact[[#This Row],[Quantity New]]*Sales_Fact[[#This Row],[Unit_Price]]</f>
        <v>1718.94</v>
      </c>
      <c r="M1688" s="12">
        <f>Sales_Fact[[#This Row],[Quantity New*Unit Price]]-Sales_Fact[[#This Row],[Total_Amount]]</f>
        <v>17.189399999999978</v>
      </c>
      <c r="N1688" s="12">
        <f>Sales_Fact[[#This Row],[Actual Discount]]/Sales_Fact[[#This Row],[Quantity New*Unit Price]]</f>
        <v>9.9999999999999863E-3</v>
      </c>
    </row>
    <row r="1689" spans="1:14" x14ac:dyDescent="0.3">
      <c r="A1689" t="s">
        <v>3513</v>
      </c>
      <c r="B1689" s="1">
        <v>45363</v>
      </c>
      <c r="C1689" t="s">
        <v>214</v>
      </c>
      <c r="D1689" t="s">
        <v>1602</v>
      </c>
      <c r="E1689" t="s">
        <v>1799</v>
      </c>
      <c r="F1689">
        <v>3</v>
      </c>
      <c r="G1689" s="4">
        <f>IF(ISBLANK(Sales_Fact[[#This Row],[Quantity]]),AVERAGEIF(E:E,Sales_Fact[[#This Row],[Store_ID]],F:F),Sales_Fact[[#This Row],[Quantity]])</f>
        <v>3</v>
      </c>
      <c r="H1689">
        <v>672.98</v>
      </c>
      <c r="I1689">
        <v>0.23</v>
      </c>
      <c r="J1689" t="s">
        <v>1826</v>
      </c>
      <c r="K1689" s="10">
        <v>1554.5838000000001</v>
      </c>
      <c r="L1689" s="12">
        <f>Sales_Fact[[#This Row],[Quantity New]]*Sales_Fact[[#This Row],[Unit_Price]]</f>
        <v>2018.94</v>
      </c>
      <c r="M1689" s="12">
        <f>Sales_Fact[[#This Row],[Quantity New*Unit Price]]-Sales_Fact[[#This Row],[Total_Amount]]</f>
        <v>464.35619999999994</v>
      </c>
      <c r="N1689" s="12">
        <f>Sales_Fact[[#This Row],[Actual Discount]]/Sales_Fact[[#This Row],[Quantity New*Unit Price]]</f>
        <v>0.22999999999999995</v>
      </c>
    </row>
    <row r="1690" spans="1:14" x14ac:dyDescent="0.3">
      <c r="A1690" t="s">
        <v>3514</v>
      </c>
      <c r="B1690" s="1">
        <v>45420</v>
      </c>
      <c r="C1690" t="s">
        <v>672</v>
      </c>
      <c r="D1690" t="s">
        <v>1660</v>
      </c>
      <c r="E1690" t="s">
        <v>1810</v>
      </c>
      <c r="F1690">
        <v>1</v>
      </c>
      <c r="G1690" s="4">
        <f>IF(ISBLANK(Sales_Fact[[#This Row],[Quantity]]),AVERAGEIF(E:E,Sales_Fact[[#This Row],[Store_ID]],F:F),Sales_Fact[[#This Row],[Quantity]])</f>
        <v>1</v>
      </c>
      <c r="H1690">
        <v>75.8</v>
      </c>
      <c r="I1690">
        <v>0.28999999999999998</v>
      </c>
      <c r="J1690" t="s">
        <v>1826</v>
      </c>
      <c r="K1690" s="10">
        <v>53.817999999999998</v>
      </c>
      <c r="L1690" s="12">
        <f>Sales_Fact[[#This Row],[Quantity New]]*Sales_Fact[[#This Row],[Unit_Price]]</f>
        <v>75.8</v>
      </c>
      <c r="M1690" s="12">
        <f>Sales_Fact[[#This Row],[Quantity New*Unit Price]]-Sales_Fact[[#This Row],[Total_Amount]]</f>
        <v>21.981999999999999</v>
      </c>
      <c r="N1690" s="12">
        <f>Sales_Fact[[#This Row],[Actual Discount]]/Sales_Fact[[#This Row],[Quantity New*Unit Price]]</f>
        <v>0.28999999999999998</v>
      </c>
    </row>
    <row r="1691" spans="1:14" x14ac:dyDescent="0.3">
      <c r="A1691" t="s">
        <v>3515</v>
      </c>
      <c r="B1691" s="1">
        <v>45536</v>
      </c>
      <c r="C1691" t="s">
        <v>137</v>
      </c>
      <c r="D1691" t="s">
        <v>1582</v>
      </c>
      <c r="E1691" t="s">
        <v>1801</v>
      </c>
      <c r="F1691">
        <v>4</v>
      </c>
      <c r="G1691" s="4">
        <f>IF(ISBLANK(Sales_Fact[[#This Row],[Quantity]]),AVERAGEIF(E:E,Sales_Fact[[#This Row],[Store_ID]],F:F),Sales_Fact[[#This Row],[Quantity]])</f>
        <v>4</v>
      </c>
      <c r="H1691">
        <v>742.15</v>
      </c>
      <c r="I1691">
        <v>0.1</v>
      </c>
      <c r="J1691" t="s">
        <v>1829</v>
      </c>
      <c r="K1691" s="10">
        <v>2671.74</v>
      </c>
      <c r="L1691" s="12">
        <f>Sales_Fact[[#This Row],[Quantity New]]*Sales_Fact[[#This Row],[Unit_Price]]</f>
        <v>2968.6</v>
      </c>
      <c r="M1691" s="12">
        <f>Sales_Fact[[#This Row],[Quantity New*Unit Price]]-Sales_Fact[[#This Row],[Total_Amount]]</f>
        <v>296.86000000000013</v>
      </c>
      <c r="N1691" s="12">
        <f>Sales_Fact[[#This Row],[Actual Discount]]/Sales_Fact[[#This Row],[Quantity New*Unit Price]]</f>
        <v>0.10000000000000005</v>
      </c>
    </row>
    <row r="1692" spans="1:14" x14ac:dyDescent="0.3">
      <c r="A1692" t="s">
        <v>3516</v>
      </c>
      <c r="B1692" s="1">
        <v>45445</v>
      </c>
      <c r="C1692" t="s">
        <v>264</v>
      </c>
      <c r="D1692" t="s">
        <v>1608</v>
      </c>
      <c r="E1692" t="s">
        <v>1779</v>
      </c>
      <c r="F1692">
        <v>1</v>
      </c>
      <c r="G1692" s="4">
        <f>IF(ISBLANK(Sales_Fact[[#This Row],[Quantity]]),AVERAGEIF(E:E,Sales_Fact[[#This Row],[Store_ID]],F:F),Sales_Fact[[#This Row],[Quantity]])</f>
        <v>1</v>
      </c>
      <c r="H1692">
        <v>637.39</v>
      </c>
      <c r="I1692">
        <v>0.22</v>
      </c>
      <c r="J1692" t="s">
        <v>1826</v>
      </c>
      <c r="K1692" s="10">
        <v>497.16419999999999</v>
      </c>
      <c r="L1692" s="12">
        <f>Sales_Fact[[#This Row],[Quantity New]]*Sales_Fact[[#This Row],[Unit_Price]]</f>
        <v>637.39</v>
      </c>
      <c r="M1692" s="12">
        <f>Sales_Fact[[#This Row],[Quantity New*Unit Price]]-Sales_Fact[[#This Row],[Total_Amount]]</f>
        <v>140.22579999999999</v>
      </c>
      <c r="N1692" s="12">
        <f>Sales_Fact[[#This Row],[Actual Discount]]/Sales_Fact[[#This Row],[Quantity New*Unit Price]]</f>
        <v>0.22</v>
      </c>
    </row>
    <row r="1693" spans="1:14" x14ac:dyDescent="0.3">
      <c r="A1693" t="s">
        <v>3517</v>
      </c>
      <c r="B1693" s="1">
        <v>45230</v>
      </c>
      <c r="C1693" t="s">
        <v>1220</v>
      </c>
      <c r="D1693" t="s">
        <v>1557</v>
      </c>
      <c r="E1693" t="s">
        <v>1807</v>
      </c>
      <c r="F1693">
        <v>1</v>
      </c>
      <c r="G1693" s="4">
        <f>IF(ISBLANK(Sales_Fact[[#This Row],[Quantity]]),AVERAGEIF(E:E,Sales_Fact[[#This Row],[Store_ID]],F:F),Sales_Fact[[#This Row],[Quantity]])</f>
        <v>1</v>
      </c>
      <c r="H1693">
        <v>631</v>
      </c>
      <c r="I1693">
        <v>0.04</v>
      </c>
      <c r="J1693" t="s">
        <v>1824</v>
      </c>
      <c r="K1693" s="10">
        <v>605.76</v>
      </c>
      <c r="L1693" s="12">
        <f>Sales_Fact[[#This Row],[Quantity New]]*Sales_Fact[[#This Row],[Unit_Price]]</f>
        <v>631</v>
      </c>
      <c r="M1693" s="12">
        <f>Sales_Fact[[#This Row],[Quantity New*Unit Price]]-Sales_Fact[[#This Row],[Total_Amount]]</f>
        <v>25.240000000000009</v>
      </c>
      <c r="N1693" s="12">
        <f>Sales_Fact[[#This Row],[Actual Discount]]/Sales_Fact[[#This Row],[Quantity New*Unit Price]]</f>
        <v>4.0000000000000015E-2</v>
      </c>
    </row>
    <row r="1694" spans="1:14" x14ac:dyDescent="0.3">
      <c r="A1694" t="s">
        <v>3518</v>
      </c>
      <c r="B1694" s="1">
        <v>45916</v>
      </c>
      <c r="C1694" t="s">
        <v>1226</v>
      </c>
      <c r="D1694" t="s">
        <v>1708</v>
      </c>
      <c r="E1694" t="s">
        <v>1766</v>
      </c>
      <c r="F1694">
        <v>4</v>
      </c>
      <c r="G1694" s="4">
        <f>IF(ISBLANK(Sales_Fact[[#This Row],[Quantity]]),AVERAGEIF(E:E,Sales_Fact[[#This Row],[Store_ID]],F:F),Sales_Fact[[#This Row],[Quantity]])</f>
        <v>4</v>
      </c>
      <c r="H1694">
        <v>983.98</v>
      </c>
      <c r="I1694">
        <v>0.11</v>
      </c>
      <c r="J1694" t="s">
        <v>1829</v>
      </c>
      <c r="K1694" s="10">
        <v>3502.9688000000001</v>
      </c>
      <c r="L1694" s="12">
        <f>Sales_Fact[[#This Row],[Quantity New]]*Sales_Fact[[#This Row],[Unit_Price]]</f>
        <v>3935.92</v>
      </c>
      <c r="M1694" s="12">
        <f>Sales_Fact[[#This Row],[Quantity New*Unit Price]]-Sales_Fact[[#This Row],[Total_Amount]]</f>
        <v>432.95119999999997</v>
      </c>
      <c r="N1694" s="12">
        <f>Sales_Fact[[#This Row],[Actual Discount]]/Sales_Fact[[#This Row],[Quantity New*Unit Price]]</f>
        <v>0.10999999999999999</v>
      </c>
    </row>
    <row r="1695" spans="1:14" x14ac:dyDescent="0.3">
      <c r="A1695" t="s">
        <v>3519</v>
      </c>
      <c r="B1695" s="1">
        <v>45353</v>
      </c>
      <c r="C1695" t="s">
        <v>205</v>
      </c>
      <c r="D1695" t="s">
        <v>1658</v>
      </c>
      <c r="E1695" t="s">
        <v>1792</v>
      </c>
      <c r="F1695">
        <v>4</v>
      </c>
      <c r="G1695" s="4">
        <f>IF(ISBLANK(Sales_Fact[[#This Row],[Quantity]]),AVERAGEIF(E:E,Sales_Fact[[#This Row],[Store_ID]],F:F),Sales_Fact[[#This Row],[Quantity]])</f>
        <v>4</v>
      </c>
      <c r="H1695">
        <v>73.69</v>
      </c>
      <c r="I1695">
        <v>0.08</v>
      </c>
      <c r="J1695" t="s">
        <v>1824</v>
      </c>
      <c r="K1695" s="10">
        <v>271.17919999999998</v>
      </c>
      <c r="L1695" s="12">
        <f>Sales_Fact[[#This Row],[Quantity New]]*Sales_Fact[[#This Row],[Unit_Price]]</f>
        <v>294.76</v>
      </c>
      <c r="M1695" s="12">
        <f>Sales_Fact[[#This Row],[Quantity New*Unit Price]]-Sales_Fact[[#This Row],[Total_Amount]]</f>
        <v>23.580800000000011</v>
      </c>
      <c r="N1695" s="12">
        <f>Sales_Fact[[#This Row],[Actual Discount]]/Sales_Fact[[#This Row],[Quantity New*Unit Price]]</f>
        <v>8.0000000000000043E-2</v>
      </c>
    </row>
    <row r="1696" spans="1:14" x14ac:dyDescent="0.3">
      <c r="A1696" t="s">
        <v>3520</v>
      </c>
      <c r="B1696" s="1">
        <v>45490</v>
      </c>
      <c r="C1696" t="s">
        <v>1343</v>
      </c>
      <c r="D1696" t="s">
        <v>1570</v>
      </c>
      <c r="E1696" t="s">
        <v>1779</v>
      </c>
      <c r="F1696">
        <v>3</v>
      </c>
      <c r="G1696" s="4">
        <f>IF(ISBLANK(Sales_Fact[[#This Row],[Quantity]]),AVERAGEIF(E:E,Sales_Fact[[#This Row],[Store_ID]],F:F),Sales_Fact[[#This Row],[Quantity]])</f>
        <v>3</v>
      </c>
      <c r="H1696">
        <v>110.99</v>
      </c>
      <c r="I1696">
        <v>0.21</v>
      </c>
      <c r="J1696" t="s">
        <v>1824</v>
      </c>
      <c r="K1696" s="10">
        <v>263.04629999999997</v>
      </c>
      <c r="L1696" s="12">
        <f>Sales_Fact[[#This Row],[Quantity New]]*Sales_Fact[[#This Row],[Unit_Price]]</f>
        <v>332.96999999999997</v>
      </c>
      <c r="M1696" s="12">
        <f>Sales_Fact[[#This Row],[Quantity New*Unit Price]]-Sales_Fact[[#This Row],[Total_Amount]]</f>
        <v>69.923699999999997</v>
      </c>
      <c r="N1696" s="12">
        <f>Sales_Fact[[#This Row],[Actual Discount]]/Sales_Fact[[#This Row],[Quantity New*Unit Price]]</f>
        <v>0.21000000000000002</v>
      </c>
    </row>
    <row r="1697" spans="1:14" x14ac:dyDescent="0.3">
      <c r="A1697" t="s">
        <v>3521</v>
      </c>
      <c r="B1697" s="1">
        <v>45850</v>
      </c>
      <c r="C1697" t="s">
        <v>301</v>
      </c>
      <c r="D1697" t="s">
        <v>1568</v>
      </c>
      <c r="E1697" t="s">
        <v>1779</v>
      </c>
      <c r="F1697">
        <v>1</v>
      </c>
      <c r="G1697" s="4">
        <f>IF(ISBLANK(Sales_Fact[[#This Row],[Quantity]]),AVERAGEIF(E:E,Sales_Fact[[#This Row],[Store_ID]],F:F),Sales_Fact[[#This Row],[Quantity]])</f>
        <v>1</v>
      </c>
      <c r="H1697">
        <v>66.86</v>
      </c>
      <c r="I1697">
        <v>0.22</v>
      </c>
      <c r="J1697" t="s">
        <v>1829</v>
      </c>
      <c r="K1697" s="10">
        <v>52.150799999999997</v>
      </c>
      <c r="L1697" s="12">
        <f>Sales_Fact[[#This Row],[Quantity New]]*Sales_Fact[[#This Row],[Unit_Price]]</f>
        <v>66.86</v>
      </c>
      <c r="M1697" s="12">
        <f>Sales_Fact[[#This Row],[Quantity New*Unit Price]]-Sales_Fact[[#This Row],[Total_Amount]]</f>
        <v>14.709200000000003</v>
      </c>
      <c r="N1697" s="12">
        <f>Sales_Fact[[#This Row],[Actual Discount]]/Sales_Fact[[#This Row],[Quantity New*Unit Price]]</f>
        <v>0.22000000000000003</v>
      </c>
    </row>
    <row r="1698" spans="1:14" x14ac:dyDescent="0.3">
      <c r="A1698" t="s">
        <v>3522</v>
      </c>
      <c r="B1698" s="1">
        <v>45515</v>
      </c>
      <c r="C1698" t="s">
        <v>1295</v>
      </c>
      <c r="D1698" t="s">
        <v>1682</v>
      </c>
      <c r="E1698" t="s">
        <v>1810</v>
      </c>
      <c r="F1698">
        <v>1</v>
      </c>
      <c r="G1698" s="4">
        <f>IF(ISBLANK(Sales_Fact[[#This Row],[Quantity]]),AVERAGEIF(E:E,Sales_Fact[[#This Row],[Store_ID]],F:F),Sales_Fact[[#This Row],[Quantity]])</f>
        <v>1</v>
      </c>
      <c r="H1698">
        <v>980.26</v>
      </c>
      <c r="I1698">
        <v>0.14000000000000001</v>
      </c>
      <c r="J1698" t="s">
        <v>1826</v>
      </c>
      <c r="K1698" s="10">
        <v>843.02359999999999</v>
      </c>
      <c r="L1698" s="12">
        <f>Sales_Fact[[#This Row],[Quantity New]]*Sales_Fact[[#This Row],[Unit_Price]]</f>
        <v>980.26</v>
      </c>
      <c r="M1698" s="12">
        <f>Sales_Fact[[#This Row],[Quantity New*Unit Price]]-Sales_Fact[[#This Row],[Total_Amount]]</f>
        <v>137.2364</v>
      </c>
      <c r="N1698" s="12">
        <f>Sales_Fact[[#This Row],[Actual Discount]]/Sales_Fact[[#This Row],[Quantity New*Unit Price]]</f>
        <v>0.14000000000000001</v>
      </c>
    </row>
    <row r="1699" spans="1:14" x14ac:dyDescent="0.3">
      <c r="A1699" t="s">
        <v>3523</v>
      </c>
      <c r="B1699" s="1">
        <v>45322</v>
      </c>
      <c r="C1699" t="s">
        <v>147</v>
      </c>
      <c r="D1699" t="s">
        <v>1584</v>
      </c>
      <c r="E1699" t="s">
        <v>1810</v>
      </c>
      <c r="F1699">
        <v>1</v>
      </c>
      <c r="G1699" s="4">
        <f>IF(ISBLANK(Sales_Fact[[#This Row],[Quantity]]),AVERAGEIF(E:E,Sales_Fact[[#This Row],[Store_ID]],F:F),Sales_Fact[[#This Row],[Quantity]])</f>
        <v>1</v>
      </c>
      <c r="H1699">
        <v>235.28</v>
      </c>
      <c r="I1699">
        <v>0.05</v>
      </c>
      <c r="J1699" t="s">
        <v>1826</v>
      </c>
      <c r="K1699" s="10">
        <v>223.51599999999999</v>
      </c>
      <c r="L1699" s="12">
        <f>Sales_Fact[[#This Row],[Quantity New]]*Sales_Fact[[#This Row],[Unit_Price]]</f>
        <v>235.28</v>
      </c>
      <c r="M1699" s="12">
        <f>Sales_Fact[[#This Row],[Quantity New*Unit Price]]-Sales_Fact[[#This Row],[Total_Amount]]</f>
        <v>11.76400000000001</v>
      </c>
      <c r="N1699" s="12">
        <f>Sales_Fact[[#This Row],[Actual Discount]]/Sales_Fact[[#This Row],[Quantity New*Unit Price]]</f>
        <v>5.0000000000000044E-2</v>
      </c>
    </row>
    <row r="1700" spans="1:14" x14ac:dyDescent="0.3">
      <c r="A1700" t="s">
        <v>3524</v>
      </c>
      <c r="B1700" s="1">
        <v>45542</v>
      </c>
      <c r="C1700" t="s">
        <v>1292</v>
      </c>
      <c r="D1700" t="s">
        <v>1543</v>
      </c>
      <c r="E1700" t="s">
        <v>1801</v>
      </c>
      <c r="F1700">
        <v>3</v>
      </c>
      <c r="G1700" s="4">
        <f>IF(ISBLANK(Sales_Fact[[#This Row],[Quantity]]),AVERAGEIF(E:E,Sales_Fact[[#This Row],[Store_ID]],F:F),Sales_Fact[[#This Row],[Quantity]])</f>
        <v>3</v>
      </c>
      <c r="H1700">
        <v>407.39</v>
      </c>
      <c r="I1700">
        <v>0.08</v>
      </c>
      <c r="J1700" t="s">
        <v>1826</v>
      </c>
      <c r="K1700" s="10">
        <v>1124.3964000000001</v>
      </c>
      <c r="L1700" s="12">
        <f>Sales_Fact[[#This Row],[Quantity New]]*Sales_Fact[[#This Row],[Unit_Price]]</f>
        <v>1222.17</v>
      </c>
      <c r="M1700" s="12">
        <f>Sales_Fact[[#This Row],[Quantity New*Unit Price]]-Sales_Fact[[#This Row],[Total_Amount]]</f>
        <v>97.773599999999988</v>
      </c>
      <c r="N1700" s="12">
        <f>Sales_Fact[[#This Row],[Actual Discount]]/Sales_Fact[[#This Row],[Quantity New*Unit Price]]</f>
        <v>7.9999999999999988E-2</v>
      </c>
    </row>
    <row r="1701" spans="1:14" x14ac:dyDescent="0.3">
      <c r="A1701" t="s">
        <v>3525</v>
      </c>
      <c r="B1701" s="1">
        <v>45675</v>
      </c>
      <c r="C1701" t="s">
        <v>251</v>
      </c>
      <c r="D1701" t="s">
        <v>1602</v>
      </c>
      <c r="E1701" t="s">
        <v>1799</v>
      </c>
      <c r="F1701">
        <v>4</v>
      </c>
      <c r="G1701" s="4">
        <f>IF(ISBLANK(Sales_Fact[[#This Row],[Quantity]]),AVERAGEIF(E:E,Sales_Fact[[#This Row],[Store_ID]],F:F),Sales_Fact[[#This Row],[Quantity]])</f>
        <v>4</v>
      </c>
      <c r="H1701">
        <v>459.83</v>
      </c>
      <c r="I1701">
        <v>0.12</v>
      </c>
      <c r="J1701" t="s">
        <v>1829</v>
      </c>
      <c r="K1701" s="10">
        <v>1618.6016</v>
      </c>
      <c r="L1701" s="12">
        <f>Sales_Fact[[#This Row],[Quantity New]]*Sales_Fact[[#This Row],[Unit_Price]]</f>
        <v>1839.32</v>
      </c>
      <c r="M1701" s="12">
        <f>Sales_Fact[[#This Row],[Quantity New*Unit Price]]-Sales_Fact[[#This Row],[Total_Amount]]</f>
        <v>220.71839999999997</v>
      </c>
      <c r="N1701" s="12">
        <f>Sales_Fact[[#This Row],[Actual Discount]]/Sales_Fact[[#This Row],[Quantity New*Unit Price]]</f>
        <v>0.12</v>
      </c>
    </row>
    <row r="1702" spans="1:14" x14ac:dyDescent="0.3">
      <c r="A1702" t="s">
        <v>3526</v>
      </c>
      <c r="B1702" s="1">
        <v>45333</v>
      </c>
      <c r="C1702" t="s">
        <v>496</v>
      </c>
      <c r="D1702" t="s">
        <v>1734</v>
      </c>
      <c r="E1702" t="s">
        <v>1769</v>
      </c>
      <c r="F1702">
        <v>3</v>
      </c>
      <c r="G1702" s="4">
        <f>IF(ISBLANK(Sales_Fact[[#This Row],[Quantity]]),AVERAGEIF(E:E,Sales_Fact[[#This Row],[Store_ID]],F:F),Sales_Fact[[#This Row],[Quantity]])</f>
        <v>3</v>
      </c>
      <c r="H1702">
        <v>706.6</v>
      </c>
      <c r="I1702">
        <v>0.17</v>
      </c>
      <c r="J1702" t="s">
        <v>1826</v>
      </c>
      <c r="K1702" s="10">
        <v>1759.434</v>
      </c>
      <c r="L1702" s="12">
        <f>Sales_Fact[[#This Row],[Quantity New]]*Sales_Fact[[#This Row],[Unit_Price]]</f>
        <v>2119.8000000000002</v>
      </c>
      <c r="M1702" s="12">
        <f>Sales_Fact[[#This Row],[Quantity New*Unit Price]]-Sales_Fact[[#This Row],[Total_Amount]]</f>
        <v>360.36600000000021</v>
      </c>
      <c r="N1702" s="12">
        <f>Sales_Fact[[#This Row],[Actual Discount]]/Sales_Fact[[#This Row],[Quantity New*Unit Price]]</f>
        <v>0.1700000000000001</v>
      </c>
    </row>
    <row r="1703" spans="1:14" x14ac:dyDescent="0.3">
      <c r="A1703" t="s">
        <v>3527</v>
      </c>
      <c r="B1703" s="1">
        <v>45819</v>
      </c>
      <c r="C1703" t="s">
        <v>1425</v>
      </c>
      <c r="D1703" t="s">
        <v>1730</v>
      </c>
      <c r="E1703" t="s">
        <v>1813</v>
      </c>
      <c r="F1703">
        <v>3</v>
      </c>
      <c r="G1703" s="4">
        <f>IF(ISBLANK(Sales_Fact[[#This Row],[Quantity]]),AVERAGEIF(E:E,Sales_Fact[[#This Row],[Store_ID]],F:F),Sales_Fact[[#This Row],[Quantity]])</f>
        <v>3</v>
      </c>
      <c r="H1703">
        <v>811.16</v>
      </c>
      <c r="I1703">
        <v>0.1</v>
      </c>
      <c r="J1703" t="s">
        <v>1829</v>
      </c>
      <c r="K1703" s="10">
        <v>2190.1320000000001</v>
      </c>
      <c r="L1703" s="12">
        <f>Sales_Fact[[#This Row],[Quantity New]]*Sales_Fact[[#This Row],[Unit_Price]]</f>
        <v>2433.48</v>
      </c>
      <c r="M1703" s="12">
        <f>Sales_Fact[[#This Row],[Quantity New*Unit Price]]-Sales_Fact[[#This Row],[Total_Amount]]</f>
        <v>243.34799999999996</v>
      </c>
      <c r="N1703" s="12">
        <f>Sales_Fact[[#This Row],[Actual Discount]]/Sales_Fact[[#This Row],[Quantity New*Unit Price]]</f>
        <v>9.9999999999999978E-2</v>
      </c>
    </row>
    <row r="1704" spans="1:14" x14ac:dyDescent="0.3">
      <c r="A1704" t="s">
        <v>3528</v>
      </c>
      <c r="B1704" s="1">
        <v>45268</v>
      </c>
      <c r="C1704" t="s">
        <v>705</v>
      </c>
      <c r="D1704" t="s">
        <v>1622</v>
      </c>
      <c r="E1704" t="s">
        <v>1779</v>
      </c>
      <c r="F1704">
        <v>2</v>
      </c>
      <c r="G1704" s="4">
        <f>IF(ISBLANK(Sales_Fact[[#This Row],[Quantity]]),AVERAGEIF(E:E,Sales_Fact[[#This Row],[Store_ID]],F:F),Sales_Fact[[#This Row],[Quantity]])</f>
        <v>2</v>
      </c>
      <c r="H1704">
        <v>985.79</v>
      </c>
      <c r="I1704">
        <v>0.04</v>
      </c>
      <c r="J1704" t="s">
        <v>1826</v>
      </c>
      <c r="K1704" s="10">
        <v>1892.7167999999999</v>
      </c>
      <c r="L1704" s="12">
        <f>Sales_Fact[[#This Row],[Quantity New]]*Sales_Fact[[#This Row],[Unit_Price]]</f>
        <v>1971.58</v>
      </c>
      <c r="M1704" s="12">
        <f>Sales_Fact[[#This Row],[Quantity New*Unit Price]]-Sales_Fact[[#This Row],[Total_Amount]]</f>
        <v>78.863200000000006</v>
      </c>
      <c r="N1704" s="12">
        <f>Sales_Fact[[#This Row],[Actual Discount]]/Sales_Fact[[#This Row],[Quantity New*Unit Price]]</f>
        <v>4.0000000000000008E-2</v>
      </c>
    </row>
    <row r="1705" spans="1:14" x14ac:dyDescent="0.3">
      <c r="A1705" t="s">
        <v>3529</v>
      </c>
      <c r="B1705" s="1">
        <v>45521</v>
      </c>
      <c r="C1705" t="s">
        <v>616</v>
      </c>
      <c r="D1705" t="s">
        <v>1614</v>
      </c>
      <c r="E1705" t="s">
        <v>1799</v>
      </c>
      <c r="F1705">
        <v>1</v>
      </c>
      <c r="G1705" s="4">
        <f>IF(ISBLANK(Sales_Fact[[#This Row],[Quantity]]),AVERAGEIF(E:E,Sales_Fact[[#This Row],[Store_ID]],F:F),Sales_Fact[[#This Row],[Quantity]])</f>
        <v>1</v>
      </c>
      <c r="H1705">
        <v>255.02</v>
      </c>
      <c r="I1705">
        <v>0.3</v>
      </c>
      <c r="J1705" t="s">
        <v>1824</v>
      </c>
      <c r="K1705" s="10">
        <v>178.51400000000001</v>
      </c>
      <c r="L1705" s="12">
        <f>Sales_Fact[[#This Row],[Quantity New]]*Sales_Fact[[#This Row],[Unit_Price]]</f>
        <v>255.02</v>
      </c>
      <c r="M1705" s="12">
        <f>Sales_Fact[[#This Row],[Quantity New*Unit Price]]-Sales_Fact[[#This Row],[Total_Amount]]</f>
        <v>76.506</v>
      </c>
      <c r="N1705" s="12">
        <f>Sales_Fact[[#This Row],[Actual Discount]]/Sales_Fact[[#This Row],[Quantity New*Unit Price]]</f>
        <v>0.3</v>
      </c>
    </row>
    <row r="1706" spans="1:14" x14ac:dyDescent="0.3">
      <c r="A1706" t="s">
        <v>3530</v>
      </c>
      <c r="B1706" s="1">
        <v>45693</v>
      </c>
      <c r="C1706" t="s">
        <v>341</v>
      </c>
      <c r="D1706" t="s">
        <v>1586</v>
      </c>
      <c r="E1706" t="s">
        <v>1782</v>
      </c>
      <c r="F1706">
        <v>1</v>
      </c>
      <c r="G1706" s="4">
        <f>IF(ISBLANK(Sales_Fact[[#This Row],[Quantity]]),AVERAGEIF(E:E,Sales_Fact[[#This Row],[Store_ID]],F:F),Sales_Fact[[#This Row],[Quantity]])</f>
        <v>1</v>
      </c>
      <c r="H1706">
        <v>153.57</v>
      </c>
      <c r="I1706">
        <v>0.01</v>
      </c>
      <c r="J1706" t="s">
        <v>1826</v>
      </c>
      <c r="K1706" s="10">
        <v>152.0343</v>
      </c>
      <c r="L1706" s="12">
        <f>Sales_Fact[[#This Row],[Quantity New]]*Sales_Fact[[#This Row],[Unit_Price]]</f>
        <v>153.57</v>
      </c>
      <c r="M1706" s="12">
        <f>Sales_Fact[[#This Row],[Quantity New*Unit Price]]-Sales_Fact[[#This Row],[Total_Amount]]</f>
        <v>1.5356999999999914</v>
      </c>
      <c r="N1706" s="12">
        <f>Sales_Fact[[#This Row],[Actual Discount]]/Sales_Fact[[#This Row],[Quantity New*Unit Price]]</f>
        <v>9.9999999999999447E-3</v>
      </c>
    </row>
    <row r="1707" spans="1:14" x14ac:dyDescent="0.3">
      <c r="A1707" t="s">
        <v>3531</v>
      </c>
      <c r="B1707" s="1">
        <v>45734</v>
      </c>
      <c r="C1707" t="s">
        <v>809</v>
      </c>
      <c r="D1707" t="s">
        <v>1634</v>
      </c>
      <c r="E1707" t="s">
        <v>1810</v>
      </c>
      <c r="F1707">
        <v>3</v>
      </c>
      <c r="G1707" s="4">
        <f>IF(ISBLANK(Sales_Fact[[#This Row],[Quantity]]),AVERAGEIF(E:E,Sales_Fact[[#This Row],[Store_ID]],F:F),Sales_Fact[[#This Row],[Quantity]])</f>
        <v>3</v>
      </c>
      <c r="H1707">
        <v>962.98</v>
      </c>
      <c r="I1707">
        <v>0.21</v>
      </c>
      <c r="J1707" t="s">
        <v>1824</v>
      </c>
      <c r="K1707" s="10">
        <v>2282.2626</v>
      </c>
      <c r="L1707" s="12">
        <f>Sales_Fact[[#This Row],[Quantity New]]*Sales_Fact[[#This Row],[Unit_Price]]</f>
        <v>2888.94</v>
      </c>
      <c r="M1707" s="12">
        <f>Sales_Fact[[#This Row],[Quantity New*Unit Price]]-Sales_Fact[[#This Row],[Total_Amount]]</f>
        <v>606.67740000000003</v>
      </c>
      <c r="N1707" s="12">
        <f>Sales_Fact[[#This Row],[Actual Discount]]/Sales_Fact[[#This Row],[Quantity New*Unit Price]]</f>
        <v>0.21000000000000002</v>
      </c>
    </row>
    <row r="1708" spans="1:14" x14ac:dyDescent="0.3">
      <c r="A1708" t="s">
        <v>3532</v>
      </c>
      <c r="B1708" s="1">
        <v>45377</v>
      </c>
      <c r="C1708" t="s">
        <v>214</v>
      </c>
      <c r="D1708" t="s">
        <v>1636</v>
      </c>
      <c r="E1708" t="s">
        <v>1782</v>
      </c>
      <c r="F1708">
        <v>3</v>
      </c>
      <c r="G1708" s="4">
        <f>IF(ISBLANK(Sales_Fact[[#This Row],[Quantity]]),AVERAGEIF(E:E,Sales_Fact[[#This Row],[Store_ID]],F:F),Sales_Fact[[#This Row],[Quantity]])</f>
        <v>3</v>
      </c>
      <c r="H1708">
        <v>884.46</v>
      </c>
      <c r="I1708">
        <v>0.25</v>
      </c>
      <c r="J1708" t="s">
        <v>1824</v>
      </c>
      <c r="K1708" s="10">
        <v>1990.0350000000001</v>
      </c>
      <c r="L1708" s="12">
        <f>Sales_Fact[[#This Row],[Quantity New]]*Sales_Fact[[#This Row],[Unit_Price]]</f>
        <v>2653.38</v>
      </c>
      <c r="M1708" s="12">
        <f>Sales_Fact[[#This Row],[Quantity New*Unit Price]]-Sales_Fact[[#This Row],[Total_Amount]]</f>
        <v>663.34500000000003</v>
      </c>
      <c r="N1708" s="12">
        <f>Sales_Fact[[#This Row],[Actual Discount]]/Sales_Fact[[#This Row],[Quantity New*Unit Price]]</f>
        <v>0.25</v>
      </c>
    </row>
    <row r="1709" spans="1:14" x14ac:dyDescent="0.3">
      <c r="A1709" t="s">
        <v>3533</v>
      </c>
      <c r="B1709" s="1">
        <v>45778</v>
      </c>
      <c r="C1709" t="s">
        <v>1355</v>
      </c>
      <c r="D1709" t="s">
        <v>1682</v>
      </c>
      <c r="E1709" t="s">
        <v>1789</v>
      </c>
      <c r="F1709">
        <v>4</v>
      </c>
      <c r="G1709" s="4">
        <f>IF(ISBLANK(Sales_Fact[[#This Row],[Quantity]]),AVERAGEIF(E:E,Sales_Fact[[#This Row],[Store_ID]],F:F),Sales_Fact[[#This Row],[Quantity]])</f>
        <v>4</v>
      </c>
      <c r="H1709">
        <v>359.71</v>
      </c>
      <c r="I1709">
        <v>0.05</v>
      </c>
      <c r="J1709" t="s">
        <v>1826</v>
      </c>
      <c r="K1709" s="10">
        <v>1366.8979999999999</v>
      </c>
      <c r="L1709" s="12">
        <f>Sales_Fact[[#This Row],[Quantity New]]*Sales_Fact[[#This Row],[Unit_Price]]</f>
        <v>1438.84</v>
      </c>
      <c r="M1709" s="12">
        <f>Sales_Fact[[#This Row],[Quantity New*Unit Price]]-Sales_Fact[[#This Row],[Total_Amount]]</f>
        <v>71.942000000000007</v>
      </c>
      <c r="N1709" s="12">
        <f>Sales_Fact[[#This Row],[Actual Discount]]/Sales_Fact[[#This Row],[Quantity New*Unit Price]]</f>
        <v>5.000000000000001E-2</v>
      </c>
    </row>
    <row r="1710" spans="1:14" x14ac:dyDescent="0.3">
      <c r="A1710" t="s">
        <v>3534</v>
      </c>
      <c r="B1710" s="1">
        <v>45715</v>
      </c>
      <c r="C1710" t="s">
        <v>195</v>
      </c>
      <c r="D1710" t="s">
        <v>1648</v>
      </c>
      <c r="E1710" t="s">
        <v>1769</v>
      </c>
      <c r="F1710">
        <v>3</v>
      </c>
      <c r="G1710" s="4">
        <f>IF(ISBLANK(Sales_Fact[[#This Row],[Quantity]]),AVERAGEIF(E:E,Sales_Fact[[#This Row],[Store_ID]],F:F),Sales_Fact[[#This Row],[Quantity]])</f>
        <v>3</v>
      </c>
      <c r="H1710">
        <v>766.47</v>
      </c>
      <c r="I1710">
        <v>0.18</v>
      </c>
      <c r="J1710" t="s">
        <v>1824</v>
      </c>
      <c r="K1710" s="10">
        <v>1885.5162</v>
      </c>
      <c r="L1710" s="12">
        <f>Sales_Fact[[#This Row],[Quantity New]]*Sales_Fact[[#This Row],[Unit_Price]]</f>
        <v>2299.41</v>
      </c>
      <c r="M1710" s="12">
        <f>Sales_Fact[[#This Row],[Quantity New*Unit Price]]-Sales_Fact[[#This Row],[Total_Amount]]</f>
        <v>413.89379999999983</v>
      </c>
      <c r="N1710" s="12">
        <f>Sales_Fact[[#This Row],[Actual Discount]]/Sales_Fact[[#This Row],[Quantity New*Unit Price]]</f>
        <v>0.17999999999999994</v>
      </c>
    </row>
    <row r="1711" spans="1:14" x14ac:dyDescent="0.3">
      <c r="A1711" t="s">
        <v>3535</v>
      </c>
      <c r="B1711" s="1">
        <v>45492</v>
      </c>
      <c r="C1711" t="s">
        <v>722</v>
      </c>
      <c r="D1711" t="s">
        <v>1660</v>
      </c>
      <c r="E1711" t="s">
        <v>1810</v>
      </c>
      <c r="F1711">
        <v>1</v>
      </c>
      <c r="G1711" s="4">
        <f>IF(ISBLANK(Sales_Fact[[#This Row],[Quantity]]),AVERAGEIF(E:E,Sales_Fact[[#This Row],[Store_ID]],F:F),Sales_Fact[[#This Row],[Quantity]])</f>
        <v>1</v>
      </c>
      <c r="H1711">
        <v>772.07</v>
      </c>
      <c r="I1711">
        <v>0.26</v>
      </c>
      <c r="J1711" t="s">
        <v>1826</v>
      </c>
      <c r="K1711" s="10">
        <v>571.33180000000004</v>
      </c>
      <c r="L1711" s="12">
        <f>Sales_Fact[[#This Row],[Quantity New]]*Sales_Fact[[#This Row],[Unit_Price]]</f>
        <v>772.07</v>
      </c>
      <c r="M1711" s="12">
        <f>Sales_Fact[[#This Row],[Quantity New*Unit Price]]-Sales_Fact[[#This Row],[Total_Amount]]</f>
        <v>200.73820000000001</v>
      </c>
      <c r="N1711" s="12">
        <f>Sales_Fact[[#This Row],[Actual Discount]]/Sales_Fact[[#This Row],[Quantity New*Unit Price]]</f>
        <v>0.26</v>
      </c>
    </row>
    <row r="1712" spans="1:14" x14ac:dyDescent="0.3">
      <c r="A1712" t="s">
        <v>3536</v>
      </c>
      <c r="B1712" s="1">
        <v>45292</v>
      </c>
      <c r="C1712" t="s">
        <v>881</v>
      </c>
      <c r="D1712" t="s">
        <v>1586</v>
      </c>
      <c r="E1712" t="s">
        <v>1773</v>
      </c>
      <c r="F1712">
        <v>3</v>
      </c>
      <c r="G1712" s="4">
        <f>IF(ISBLANK(Sales_Fact[[#This Row],[Quantity]]),AVERAGEIF(E:E,Sales_Fact[[#This Row],[Store_ID]],F:F),Sales_Fact[[#This Row],[Quantity]])</f>
        <v>3</v>
      </c>
      <c r="H1712">
        <v>108.31</v>
      </c>
      <c r="I1712">
        <v>0.26</v>
      </c>
      <c r="J1712" t="s">
        <v>1829</v>
      </c>
      <c r="K1712" s="10">
        <v>240.44820000000001</v>
      </c>
      <c r="L1712" s="12">
        <f>Sales_Fact[[#This Row],[Quantity New]]*Sales_Fact[[#This Row],[Unit_Price]]</f>
        <v>324.93</v>
      </c>
      <c r="M1712" s="12">
        <f>Sales_Fact[[#This Row],[Quantity New*Unit Price]]-Sales_Fact[[#This Row],[Total_Amount]]</f>
        <v>84.481799999999993</v>
      </c>
      <c r="N1712" s="12">
        <f>Sales_Fact[[#This Row],[Actual Discount]]/Sales_Fact[[#This Row],[Quantity New*Unit Price]]</f>
        <v>0.25999999999999995</v>
      </c>
    </row>
    <row r="1713" spans="1:14" x14ac:dyDescent="0.3">
      <c r="A1713" t="s">
        <v>3537</v>
      </c>
      <c r="B1713" s="1">
        <v>45316</v>
      </c>
      <c r="C1713" t="s">
        <v>708</v>
      </c>
      <c r="D1713" t="s">
        <v>1706</v>
      </c>
      <c r="E1713" t="s">
        <v>1776</v>
      </c>
      <c r="F1713">
        <v>1</v>
      </c>
      <c r="G1713" s="4">
        <f>IF(ISBLANK(Sales_Fact[[#This Row],[Quantity]]),AVERAGEIF(E:E,Sales_Fact[[#This Row],[Store_ID]],F:F),Sales_Fact[[#This Row],[Quantity]])</f>
        <v>1</v>
      </c>
      <c r="H1713">
        <v>502.53</v>
      </c>
      <c r="I1713">
        <v>0</v>
      </c>
      <c r="J1713" t="s">
        <v>1826</v>
      </c>
      <c r="K1713" s="10">
        <v>502.53</v>
      </c>
      <c r="L1713" s="12">
        <f>Sales_Fact[[#This Row],[Quantity New]]*Sales_Fact[[#This Row],[Unit_Price]]</f>
        <v>502.53</v>
      </c>
      <c r="M1713" s="12">
        <f>Sales_Fact[[#This Row],[Quantity New*Unit Price]]-Sales_Fact[[#This Row],[Total_Amount]]</f>
        <v>0</v>
      </c>
      <c r="N1713" s="12">
        <f>Sales_Fact[[#This Row],[Actual Discount]]/Sales_Fact[[#This Row],[Quantity New*Unit Price]]</f>
        <v>0</v>
      </c>
    </row>
    <row r="1714" spans="1:14" x14ac:dyDescent="0.3">
      <c r="A1714" t="s">
        <v>3538</v>
      </c>
      <c r="B1714" s="1">
        <v>45548</v>
      </c>
      <c r="C1714" t="s">
        <v>278</v>
      </c>
      <c r="D1714" t="s">
        <v>1546</v>
      </c>
      <c r="E1714" t="s">
        <v>1804</v>
      </c>
      <c r="F1714">
        <v>2</v>
      </c>
      <c r="G1714" s="4">
        <f>IF(ISBLANK(Sales_Fact[[#This Row],[Quantity]]),AVERAGEIF(E:E,Sales_Fact[[#This Row],[Store_ID]],F:F),Sales_Fact[[#This Row],[Quantity]])</f>
        <v>2</v>
      </c>
      <c r="H1714">
        <v>508.52</v>
      </c>
      <c r="I1714">
        <v>0.11</v>
      </c>
      <c r="J1714" t="s">
        <v>1829</v>
      </c>
      <c r="K1714" s="10">
        <v>905.16559999999993</v>
      </c>
      <c r="L1714" s="12">
        <f>Sales_Fact[[#This Row],[Quantity New]]*Sales_Fact[[#This Row],[Unit_Price]]</f>
        <v>1017.04</v>
      </c>
      <c r="M1714" s="12">
        <f>Sales_Fact[[#This Row],[Quantity New*Unit Price]]-Sales_Fact[[#This Row],[Total_Amount]]</f>
        <v>111.87440000000004</v>
      </c>
      <c r="N1714" s="12">
        <f>Sales_Fact[[#This Row],[Actual Discount]]/Sales_Fact[[#This Row],[Quantity New*Unit Price]]</f>
        <v>0.11000000000000004</v>
      </c>
    </row>
    <row r="1715" spans="1:14" x14ac:dyDescent="0.3">
      <c r="A1715" t="s">
        <v>3539</v>
      </c>
      <c r="B1715" s="1">
        <v>45572</v>
      </c>
      <c r="C1715" t="s">
        <v>1443</v>
      </c>
      <c r="D1715" t="s">
        <v>1696</v>
      </c>
      <c r="E1715" t="s">
        <v>1766</v>
      </c>
      <c r="F1715">
        <v>1</v>
      </c>
      <c r="G1715" s="4">
        <f>IF(ISBLANK(Sales_Fact[[#This Row],[Quantity]]),AVERAGEIF(E:E,Sales_Fact[[#This Row],[Store_ID]],F:F),Sales_Fact[[#This Row],[Quantity]])</f>
        <v>1</v>
      </c>
      <c r="H1715">
        <v>492</v>
      </c>
      <c r="I1715">
        <v>0.26</v>
      </c>
      <c r="J1715" t="s">
        <v>1826</v>
      </c>
      <c r="K1715" s="10">
        <v>364.08</v>
      </c>
      <c r="L1715" s="12">
        <f>Sales_Fact[[#This Row],[Quantity New]]*Sales_Fact[[#This Row],[Unit_Price]]</f>
        <v>492</v>
      </c>
      <c r="M1715" s="12">
        <f>Sales_Fact[[#This Row],[Quantity New*Unit Price]]-Sales_Fact[[#This Row],[Total_Amount]]</f>
        <v>127.92000000000002</v>
      </c>
      <c r="N1715" s="12">
        <f>Sales_Fact[[#This Row],[Actual Discount]]/Sales_Fact[[#This Row],[Quantity New*Unit Price]]</f>
        <v>0.26</v>
      </c>
    </row>
    <row r="1716" spans="1:14" x14ac:dyDescent="0.3">
      <c r="A1716" t="s">
        <v>3540</v>
      </c>
      <c r="B1716" s="1">
        <v>45347</v>
      </c>
      <c r="C1716" t="s">
        <v>1492</v>
      </c>
      <c r="D1716" t="s">
        <v>1622</v>
      </c>
      <c r="E1716" t="s">
        <v>1799</v>
      </c>
      <c r="F1716">
        <v>4</v>
      </c>
      <c r="G1716" s="4">
        <f>IF(ISBLANK(Sales_Fact[[#This Row],[Quantity]]),AVERAGEIF(E:E,Sales_Fact[[#This Row],[Store_ID]],F:F),Sales_Fact[[#This Row],[Quantity]])</f>
        <v>4</v>
      </c>
      <c r="H1716">
        <v>746.36</v>
      </c>
      <c r="I1716">
        <v>0.02</v>
      </c>
      <c r="J1716" t="s">
        <v>1824</v>
      </c>
      <c r="K1716" s="10">
        <v>2925.7312000000002</v>
      </c>
      <c r="L1716" s="12">
        <f>Sales_Fact[[#This Row],[Quantity New]]*Sales_Fact[[#This Row],[Unit_Price]]</f>
        <v>2985.44</v>
      </c>
      <c r="M1716" s="12">
        <f>Sales_Fact[[#This Row],[Quantity New*Unit Price]]-Sales_Fact[[#This Row],[Total_Amount]]</f>
        <v>59.708799999999883</v>
      </c>
      <c r="N1716" s="12">
        <f>Sales_Fact[[#This Row],[Actual Discount]]/Sales_Fact[[#This Row],[Quantity New*Unit Price]]</f>
        <v>1.9999999999999959E-2</v>
      </c>
    </row>
    <row r="1717" spans="1:14" x14ac:dyDescent="0.3">
      <c r="A1717" t="s">
        <v>3541</v>
      </c>
      <c r="B1717" s="1">
        <v>45823</v>
      </c>
      <c r="C1717" t="s">
        <v>1343</v>
      </c>
      <c r="D1717" t="s">
        <v>1572</v>
      </c>
      <c r="E1717" t="s">
        <v>1757</v>
      </c>
      <c r="F1717">
        <v>1</v>
      </c>
      <c r="G1717" s="4">
        <f>IF(ISBLANK(Sales_Fact[[#This Row],[Quantity]]),AVERAGEIF(E:E,Sales_Fact[[#This Row],[Store_ID]],F:F),Sales_Fact[[#This Row],[Quantity]])</f>
        <v>1</v>
      </c>
      <c r="H1717">
        <v>120.83</v>
      </c>
      <c r="I1717">
        <v>0.08</v>
      </c>
      <c r="J1717" t="s">
        <v>1824</v>
      </c>
      <c r="K1717" s="10">
        <v>111.1636</v>
      </c>
      <c r="L1717" s="12">
        <f>Sales_Fact[[#This Row],[Quantity New]]*Sales_Fact[[#This Row],[Unit_Price]]</f>
        <v>120.83</v>
      </c>
      <c r="M1717" s="12">
        <f>Sales_Fact[[#This Row],[Quantity New*Unit Price]]-Sales_Fact[[#This Row],[Total_Amount]]</f>
        <v>9.6663999999999959</v>
      </c>
      <c r="N1717" s="12">
        <f>Sales_Fact[[#This Row],[Actual Discount]]/Sales_Fact[[#This Row],[Quantity New*Unit Price]]</f>
        <v>7.9999999999999974E-2</v>
      </c>
    </row>
    <row r="1718" spans="1:14" x14ac:dyDescent="0.3">
      <c r="A1718" t="s">
        <v>3542</v>
      </c>
      <c r="B1718" s="1">
        <v>45394</v>
      </c>
      <c r="C1718" t="s">
        <v>1243</v>
      </c>
      <c r="D1718" t="s">
        <v>1702</v>
      </c>
      <c r="E1718" t="s">
        <v>1810</v>
      </c>
      <c r="F1718">
        <v>2</v>
      </c>
      <c r="G1718" s="4">
        <f>IF(ISBLANK(Sales_Fact[[#This Row],[Quantity]]),AVERAGEIF(E:E,Sales_Fact[[#This Row],[Store_ID]],F:F),Sales_Fact[[#This Row],[Quantity]])</f>
        <v>2</v>
      </c>
      <c r="H1718">
        <v>68.31</v>
      </c>
      <c r="I1718">
        <v>0.28999999999999998</v>
      </c>
      <c r="J1718" t="s">
        <v>1829</v>
      </c>
      <c r="K1718" s="10">
        <v>97.000199999999992</v>
      </c>
      <c r="L1718" s="12">
        <f>Sales_Fact[[#This Row],[Quantity New]]*Sales_Fact[[#This Row],[Unit_Price]]</f>
        <v>136.62</v>
      </c>
      <c r="M1718" s="12">
        <f>Sales_Fact[[#This Row],[Quantity New*Unit Price]]-Sales_Fact[[#This Row],[Total_Amount]]</f>
        <v>39.619800000000012</v>
      </c>
      <c r="N1718" s="12">
        <f>Sales_Fact[[#This Row],[Actual Discount]]/Sales_Fact[[#This Row],[Quantity New*Unit Price]]</f>
        <v>0.29000000000000009</v>
      </c>
    </row>
    <row r="1719" spans="1:14" x14ac:dyDescent="0.3">
      <c r="A1719" t="s">
        <v>3543</v>
      </c>
      <c r="B1719" s="1">
        <v>45265</v>
      </c>
      <c r="C1719" t="s">
        <v>230</v>
      </c>
      <c r="D1719" t="s">
        <v>1592</v>
      </c>
      <c r="E1719" t="s">
        <v>1810</v>
      </c>
      <c r="F1719">
        <v>2</v>
      </c>
      <c r="G1719" s="4">
        <f>IF(ISBLANK(Sales_Fact[[#This Row],[Quantity]]),AVERAGEIF(E:E,Sales_Fact[[#This Row],[Store_ID]],F:F),Sales_Fact[[#This Row],[Quantity]])</f>
        <v>2</v>
      </c>
      <c r="H1719">
        <v>761.71</v>
      </c>
      <c r="I1719">
        <v>0.02</v>
      </c>
      <c r="J1719" t="s">
        <v>1826</v>
      </c>
      <c r="K1719" s="10">
        <v>1492.9516000000001</v>
      </c>
      <c r="L1719" s="12">
        <f>Sales_Fact[[#This Row],[Quantity New]]*Sales_Fact[[#This Row],[Unit_Price]]</f>
        <v>1523.42</v>
      </c>
      <c r="M1719" s="12">
        <f>Sales_Fact[[#This Row],[Quantity New*Unit Price]]-Sales_Fact[[#This Row],[Total_Amount]]</f>
        <v>30.468399999999974</v>
      </c>
      <c r="N1719" s="12">
        <f>Sales_Fact[[#This Row],[Actual Discount]]/Sales_Fact[[#This Row],[Quantity New*Unit Price]]</f>
        <v>1.9999999999999983E-2</v>
      </c>
    </row>
    <row r="1720" spans="1:14" x14ac:dyDescent="0.3">
      <c r="A1720" t="s">
        <v>3544</v>
      </c>
      <c r="B1720" s="1">
        <v>45261</v>
      </c>
      <c r="C1720" t="s">
        <v>244</v>
      </c>
      <c r="D1720" t="s">
        <v>1704</v>
      </c>
      <c r="E1720" t="s">
        <v>1766</v>
      </c>
      <c r="F1720">
        <v>4</v>
      </c>
      <c r="G1720" s="4">
        <f>IF(ISBLANK(Sales_Fact[[#This Row],[Quantity]]),AVERAGEIF(E:E,Sales_Fact[[#This Row],[Store_ID]],F:F),Sales_Fact[[#This Row],[Quantity]])</f>
        <v>4</v>
      </c>
      <c r="H1720">
        <v>346.37</v>
      </c>
      <c r="I1720">
        <v>0.18</v>
      </c>
      <c r="J1720" t="s">
        <v>1829</v>
      </c>
      <c r="K1720" s="10">
        <v>1136.0935999999999</v>
      </c>
      <c r="L1720" s="12">
        <f>Sales_Fact[[#This Row],[Quantity New]]*Sales_Fact[[#This Row],[Unit_Price]]</f>
        <v>1385.48</v>
      </c>
      <c r="M1720" s="12">
        <f>Sales_Fact[[#This Row],[Quantity New*Unit Price]]-Sales_Fact[[#This Row],[Total_Amount]]</f>
        <v>249.38640000000009</v>
      </c>
      <c r="N1720" s="12">
        <f>Sales_Fact[[#This Row],[Actual Discount]]/Sales_Fact[[#This Row],[Quantity New*Unit Price]]</f>
        <v>0.18000000000000008</v>
      </c>
    </row>
    <row r="1721" spans="1:14" x14ac:dyDescent="0.3">
      <c r="A1721" t="s">
        <v>3545</v>
      </c>
      <c r="B1721" s="1">
        <v>45702</v>
      </c>
      <c r="C1721" t="s">
        <v>40</v>
      </c>
      <c r="D1721" t="s">
        <v>1658</v>
      </c>
      <c r="E1721" t="s">
        <v>1794</v>
      </c>
      <c r="F1721">
        <v>1</v>
      </c>
      <c r="G1721" s="4">
        <f>IF(ISBLANK(Sales_Fact[[#This Row],[Quantity]]),AVERAGEIF(E:E,Sales_Fact[[#This Row],[Store_ID]],F:F),Sales_Fact[[#This Row],[Quantity]])</f>
        <v>1</v>
      </c>
      <c r="H1721">
        <v>846.3</v>
      </c>
      <c r="I1721">
        <v>0.14000000000000001</v>
      </c>
      <c r="J1721" t="s">
        <v>1826</v>
      </c>
      <c r="K1721" s="10">
        <v>727.81799999999998</v>
      </c>
      <c r="L1721" s="12">
        <f>Sales_Fact[[#This Row],[Quantity New]]*Sales_Fact[[#This Row],[Unit_Price]]</f>
        <v>846.3</v>
      </c>
      <c r="M1721" s="12">
        <f>Sales_Fact[[#This Row],[Quantity New*Unit Price]]-Sales_Fact[[#This Row],[Total_Amount]]</f>
        <v>118.48199999999997</v>
      </c>
      <c r="N1721" s="12">
        <f>Sales_Fact[[#This Row],[Actual Discount]]/Sales_Fact[[#This Row],[Quantity New*Unit Price]]</f>
        <v>0.13999999999999999</v>
      </c>
    </row>
    <row r="1722" spans="1:14" x14ac:dyDescent="0.3">
      <c r="A1722" t="s">
        <v>3546</v>
      </c>
      <c r="B1722" s="1">
        <v>45624</v>
      </c>
      <c r="C1722" t="s">
        <v>1340</v>
      </c>
      <c r="D1722" t="s">
        <v>1543</v>
      </c>
      <c r="E1722" t="s">
        <v>1813</v>
      </c>
      <c r="F1722">
        <v>1</v>
      </c>
      <c r="G1722" s="4">
        <f>IF(ISBLANK(Sales_Fact[[#This Row],[Quantity]]),AVERAGEIF(E:E,Sales_Fact[[#This Row],[Store_ID]],F:F),Sales_Fact[[#This Row],[Quantity]])</f>
        <v>1</v>
      </c>
      <c r="H1722">
        <v>458.97</v>
      </c>
      <c r="I1722">
        <v>0.1</v>
      </c>
      <c r="J1722" t="s">
        <v>1826</v>
      </c>
      <c r="K1722" s="10">
        <v>413.07299999999998</v>
      </c>
      <c r="L1722" s="12">
        <f>Sales_Fact[[#This Row],[Quantity New]]*Sales_Fact[[#This Row],[Unit_Price]]</f>
        <v>458.97</v>
      </c>
      <c r="M1722" s="12">
        <f>Sales_Fact[[#This Row],[Quantity New*Unit Price]]-Sales_Fact[[#This Row],[Total_Amount]]</f>
        <v>45.897000000000048</v>
      </c>
      <c r="N1722" s="12">
        <f>Sales_Fact[[#This Row],[Actual Discount]]/Sales_Fact[[#This Row],[Quantity New*Unit Price]]</f>
        <v>0.1000000000000001</v>
      </c>
    </row>
    <row r="1723" spans="1:14" x14ac:dyDescent="0.3">
      <c r="A1723" t="s">
        <v>3547</v>
      </c>
      <c r="B1723" s="1">
        <v>45736</v>
      </c>
      <c r="C1723" t="s">
        <v>917</v>
      </c>
      <c r="D1723" t="s">
        <v>1634</v>
      </c>
      <c r="E1723" t="s">
        <v>1779</v>
      </c>
      <c r="F1723">
        <v>2</v>
      </c>
      <c r="G1723" s="4">
        <f>IF(ISBLANK(Sales_Fact[[#This Row],[Quantity]]),AVERAGEIF(E:E,Sales_Fact[[#This Row],[Store_ID]],F:F),Sales_Fact[[#This Row],[Quantity]])</f>
        <v>2</v>
      </c>
      <c r="H1723">
        <v>536.61</v>
      </c>
      <c r="I1723">
        <v>0.14000000000000001</v>
      </c>
      <c r="J1723" t="s">
        <v>1824</v>
      </c>
      <c r="K1723" s="10">
        <v>922.9692</v>
      </c>
      <c r="L1723" s="12">
        <f>Sales_Fact[[#This Row],[Quantity New]]*Sales_Fact[[#This Row],[Unit_Price]]</f>
        <v>1073.22</v>
      </c>
      <c r="M1723" s="12">
        <f>Sales_Fact[[#This Row],[Quantity New*Unit Price]]-Sales_Fact[[#This Row],[Total_Amount]]</f>
        <v>150.25080000000003</v>
      </c>
      <c r="N1723" s="12">
        <f>Sales_Fact[[#This Row],[Actual Discount]]/Sales_Fact[[#This Row],[Quantity New*Unit Price]]</f>
        <v>0.14000000000000001</v>
      </c>
    </row>
    <row r="1724" spans="1:14" x14ac:dyDescent="0.3">
      <c r="A1724" t="s">
        <v>3548</v>
      </c>
      <c r="B1724" s="1">
        <v>45709</v>
      </c>
      <c r="C1724" t="s">
        <v>1304</v>
      </c>
      <c r="D1724" t="s">
        <v>1664</v>
      </c>
      <c r="E1724" t="s">
        <v>1752</v>
      </c>
      <c r="F1724">
        <v>3</v>
      </c>
      <c r="G1724" s="4">
        <f>IF(ISBLANK(Sales_Fact[[#This Row],[Quantity]]),AVERAGEIF(E:E,Sales_Fact[[#This Row],[Store_ID]],F:F),Sales_Fact[[#This Row],[Quantity]])</f>
        <v>3</v>
      </c>
      <c r="H1724">
        <v>130.41</v>
      </c>
      <c r="I1724">
        <v>0.14000000000000001</v>
      </c>
      <c r="J1724" t="s">
        <v>1826</v>
      </c>
      <c r="K1724" s="10">
        <v>336.45780000000002</v>
      </c>
      <c r="L1724" s="12">
        <f>Sales_Fact[[#This Row],[Quantity New]]*Sales_Fact[[#This Row],[Unit_Price]]</f>
        <v>391.23</v>
      </c>
      <c r="M1724" s="12">
        <f>Sales_Fact[[#This Row],[Quantity New*Unit Price]]-Sales_Fact[[#This Row],[Total_Amount]]</f>
        <v>54.772199999999998</v>
      </c>
      <c r="N1724" s="12">
        <f>Sales_Fact[[#This Row],[Actual Discount]]/Sales_Fact[[#This Row],[Quantity New*Unit Price]]</f>
        <v>0.13999999999999999</v>
      </c>
    </row>
    <row r="1725" spans="1:14" x14ac:dyDescent="0.3">
      <c r="A1725" t="s">
        <v>3549</v>
      </c>
      <c r="B1725" s="1">
        <v>45738</v>
      </c>
      <c r="C1725" t="s">
        <v>1524</v>
      </c>
      <c r="D1725" t="s">
        <v>1726</v>
      </c>
      <c r="E1725" t="s">
        <v>1794</v>
      </c>
      <c r="F1725">
        <v>4</v>
      </c>
      <c r="G1725" s="4">
        <f>IF(ISBLANK(Sales_Fact[[#This Row],[Quantity]]),AVERAGEIF(E:E,Sales_Fact[[#This Row],[Store_ID]],F:F),Sales_Fact[[#This Row],[Quantity]])</f>
        <v>4</v>
      </c>
      <c r="H1725">
        <v>706.67</v>
      </c>
      <c r="I1725">
        <v>0.01</v>
      </c>
      <c r="J1725" t="s">
        <v>1824</v>
      </c>
      <c r="K1725" s="10">
        <v>2798.4132</v>
      </c>
      <c r="L1725" s="12">
        <f>Sales_Fact[[#This Row],[Quantity New]]*Sales_Fact[[#This Row],[Unit_Price]]</f>
        <v>2826.68</v>
      </c>
      <c r="M1725" s="12">
        <f>Sales_Fact[[#This Row],[Quantity New*Unit Price]]-Sales_Fact[[#This Row],[Total_Amount]]</f>
        <v>28.266799999999876</v>
      </c>
      <c r="N1725" s="12">
        <f>Sales_Fact[[#This Row],[Actual Discount]]/Sales_Fact[[#This Row],[Quantity New*Unit Price]]</f>
        <v>9.9999999999999568E-3</v>
      </c>
    </row>
    <row r="1726" spans="1:14" x14ac:dyDescent="0.3">
      <c r="A1726" t="s">
        <v>3550</v>
      </c>
      <c r="B1726" s="1">
        <v>45685</v>
      </c>
      <c r="C1726" t="s">
        <v>1223</v>
      </c>
      <c r="D1726" t="s">
        <v>1602</v>
      </c>
      <c r="E1726" t="s">
        <v>1766</v>
      </c>
      <c r="F1726">
        <v>3</v>
      </c>
      <c r="G1726" s="4">
        <f>IF(ISBLANK(Sales_Fact[[#This Row],[Quantity]]),AVERAGEIF(E:E,Sales_Fact[[#This Row],[Store_ID]],F:F),Sales_Fact[[#This Row],[Quantity]])</f>
        <v>3</v>
      </c>
      <c r="H1726">
        <v>523.45000000000005</v>
      </c>
      <c r="I1726">
        <v>0.17</v>
      </c>
      <c r="J1726" t="s">
        <v>1824</v>
      </c>
      <c r="K1726" s="10">
        <v>1303.3905</v>
      </c>
      <c r="L1726" s="12">
        <f>Sales_Fact[[#This Row],[Quantity New]]*Sales_Fact[[#This Row],[Unit_Price]]</f>
        <v>1570.3500000000001</v>
      </c>
      <c r="M1726" s="12">
        <f>Sales_Fact[[#This Row],[Quantity New*Unit Price]]-Sales_Fact[[#This Row],[Total_Amount]]</f>
        <v>266.95950000000016</v>
      </c>
      <c r="N1726" s="12">
        <f>Sales_Fact[[#This Row],[Actual Discount]]/Sales_Fact[[#This Row],[Quantity New*Unit Price]]</f>
        <v>0.1700000000000001</v>
      </c>
    </row>
    <row r="1727" spans="1:14" x14ac:dyDescent="0.3">
      <c r="A1727" t="s">
        <v>3551</v>
      </c>
      <c r="B1727" s="1">
        <v>45701</v>
      </c>
      <c r="C1727" t="s">
        <v>48</v>
      </c>
      <c r="D1727" t="s">
        <v>1730</v>
      </c>
      <c r="E1727" t="s">
        <v>1810</v>
      </c>
      <c r="F1727">
        <v>3</v>
      </c>
      <c r="G1727" s="4">
        <f>IF(ISBLANK(Sales_Fact[[#This Row],[Quantity]]),AVERAGEIF(E:E,Sales_Fact[[#This Row],[Store_ID]],F:F),Sales_Fact[[#This Row],[Quantity]])</f>
        <v>3</v>
      </c>
      <c r="H1727">
        <v>482.2</v>
      </c>
      <c r="I1727">
        <v>0.23</v>
      </c>
      <c r="J1727" t="s">
        <v>1829</v>
      </c>
      <c r="K1727" s="10">
        <v>1113.8820000000001</v>
      </c>
      <c r="L1727" s="12">
        <f>Sales_Fact[[#This Row],[Quantity New]]*Sales_Fact[[#This Row],[Unit_Price]]</f>
        <v>1446.6</v>
      </c>
      <c r="M1727" s="12">
        <f>Sales_Fact[[#This Row],[Quantity New*Unit Price]]-Sales_Fact[[#This Row],[Total_Amount]]</f>
        <v>332.71799999999985</v>
      </c>
      <c r="N1727" s="12">
        <f>Sales_Fact[[#This Row],[Actual Discount]]/Sales_Fact[[#This Row],[Quantity New*Unit Price]]</f>
        <v>0.2299999999999999</v>
      </c>
    </row>
    <row r="1728" spans="1:14" x14ac:dyDescent="0.3">
      <c r="A1728" t="s">
        <v>3552</v>
      </c>
      <c r="B1728" s="1">
        <v>45745</v>
      </c>
      <c r="C1728" t="s">
        <v>428</v>
      </c>
      <c r="D1728" t="s">
        <v>1674</v>
      </c>
      <c r="E1728" t="s">
        <v>1773</v>
      </c>
      <c r="F1728">
        <v>4</v>
      </c>
      <c r="G1728" s="4">
        <f>IF(ISBLANK(Sales_Fact[[#This Row],[Quantity]]),AVERAGEIF(E:E,Sales_Fact[[#This Row],[Store_ID]],F:F),Sales_Fact[[#This Row],[Quantity]])</f>
        <v>4</v>
      </c>
      <c r="H1728">
        <v>688.86</v>
      </c>
      <c r="I1728">
        <v>0.02</v>
      </c>
      <c r="J1728" t="s">
        <v>1829</v>
      </c>
      <c r="K1728" s="10">
        <v>2700.3312000000001</v>
      </c>
      <c r="L1728" s="12">
        <f>Sales_Fact[[#This Row],[Quantity New]]*Sales_Fact[[#This Row],[Unit_Price]]</f>
        <v>2755.44</v>
      </c>
      <c r="M1728" s="12">
        <f>Sales_Fact[[#This Row],[Quantity New*Unit Price]]-Sales_Fact[[#This Row],[Total_Amount]]</f>
        <v>55.108799999999974</v>
      </c>
      <c r="N1728" s="12">
        <f>Sales_Fact[[#This Row],[Actual Discount]]/Sales_Fact[[#This Row],[Quantity New*Unit Price]]</f>
        <v>1.999999999999999E-2</v>
      </c>
    </row>
    <row r="1729" spans="1:14" x14ac:dyDescent="0.3">
      <c r="A1729" t="s">
        <v>3553</v>
      </c>
      <c r="B1729" s="1">
        <v>45214</v>
      </c>
      <c r="C1729" t="s">
        <v>100</v>
      </c>
      <c r="D1729" t="s">
        <v>1572</v>
      </c>
      <c r="E1729" t="s">
        <v>1752</v>
      </c>
      <c r="F1729">
        <v>1</v>
      </c>
      <c r="G1729" s="4">
        <f>IF(ISBLANK(Sales_Fact[[#This Row],[Quantity]]),AVERAGEIF(E:E,Sales_Fact[[#This Row],[Store_ID]],F:F),Sales_Fact[[#This Row],[Quantity]])</f>
        <v>1</v>
      </c>
      <c r="H1729">
        <v>145.47999999999999</v>
      </c>
      <c r="I1729">
        <v>0.1</v>
      </c>
      <c r="J1729" t="s">
        <v>1829</v>
      </c>
      <c r="K1729" s="10">
        <v>130.93199999999999</v>
      </c>
      <c r="L1729" s="12">
        <f>Sales_Fact[[#This Row],[Quantity New]]*Sales_Fact[[#This Row],[Unit_Price]]</f>
        <v>145.47999999999999</v>
      </c>
      <c r="M1729" s="12">
        <f>Sales_Fact[[#This Row],[Quantity New*Unit Price]]-Sales_Fact[[#This Row],[Total_Amount]]</f>
        <v>14.548000000000002</v>
      </c>
      <c r="N1729" s="12">
        <f>Sales_Fact[[#This Row],[Actual Discount]]/Sales_Fact[[#This Row],[Quantity New*Unit Price]]</f>
        <v>0.10000000000000002</v>
      </c>
    </row>
    <row r="1730" spans="1:14" x14ac:dyDescent="0.3">
      <c r="A1730" t="s">
        <v>3554</v>
      </c>
      <c r="B1730" s="1">
        <v>45547</v>
      </c>
      <c r="C1730" t="s">
        <v>198</v>
      </c>
      <c r="D1730" t="s">
        <v>1610</v>
      </c>
      <c r="E1730" t="s">
        <v>1792</v>
      </c>
      <c r="F1730">
        <v>4</v>
      </c>
      <c r="G1730" s="4">
        <f>IF(ISBLANK(Sales_Fact[[#This Row],[Quantity]]),AVERAGEIF(E:E,Sales_Fact[[#This Row],[Store_ID]],F:F),Sales_Fact[[#This Row],[Quantity]])</f>
        <v>4</v>
      </c>
      <c r="H1730">
        <v>862.25</v>
      </c>
      <c r="I1730">
        <v>0.28000000000000003</v>
      </c>
      <c r="J1730" t="s">
        <v>1826</v>
      </c>
      <c r="K1730" s="10">
        <v>2483.2800000000002</v>
      </c>
      <c r="L1730" s="12">
        <f>Sales_Fact[[#This Row],[Quantity New]]*Sales_Fact[[#This Row],[Unit_Price]]</f>
        <v>3449</v>
      </c>
      <c r="M1730" s="12">
        <f>Sales_Fact[[#This Row],[Quantity New*Unit Price]]-Sales_Fact[[#This Row],[Total_Amount]]</f>
        <v>965.7199999999998</v>
      </c>
      <c r="N1730" s="12">
        <f>Sales_Fact[[#This Row],[Actual Discount]]/Sales_Fact[[#This Row],[Quantity New*Unit Price]]</f>
        <v>0.27999999999999992</v>
      </c>
    </row>
    <row r="1731" spans="1:14" x14ac:dyDescent="0.3">
      <c r="A1731" t="s">
        <v>3555</v>
      </c>
      <c r="B1731" s="1">
        <v>45296</v>
      </c>
      <c r="C1731" t="s">
        <v>926</v>
      </c>
      <c r="D1731" t="s">
        <v>1546</v>
      </c>
      <c r="E1731" t="s">
        <v>1799</v>
      </c>
      <c r="F1731">
        <v>4</v>
      </c>
      <c r="G1731" s="4">
        <f>IF(ISBLANK(Sales_Fact[[#This Row],[Quantity]]),AVERAGEIF(E:E,Sales_Fact[[#This Row],[Store_ID]],F:F),Sales_Fact[[#This Row],[Quantity]])</f>
        <v>4</v>
      </c>
      <c r="H1731">
        <v>146.12</v>
      </c>
      <c r="I1731">
        <v>0.12</v>
      </c>
      <c r="J1731" t="s">
        <v>1829</v>
      </c>
      <c r="K1731" s="10">
        <v>514.3424</v>
      </c>
      <c r="L1731" s="12">
        <f>Sales_Fact[[#This Row],[Quantity New]]*Sales_Fact[[#This Row],[Unit_Price]]</f>
        <v>584.48</v>
      </c>
      <c r="M1731" s="12">
        <f>Sales_Fact[[#This Row],[Quantity New*Unit Price]]-Sales_Fact[[#This Row],[Total_Amount]]</f>
        <v>70.13760000000002</v>
      </c>
      <c r="N1731" s="12">
        <f>Sales_Fact[[#This Row],[Actual Discount]]/Sales_Fact[[#This Row],[Quantity New*Unit Price]]</f>
        <v>0.12000000000000004</v>
      </c>
    </row>
    <row r="1732" spans="1:14" x14ac:dyDescent="0.3">
      <c r="A1732" t="s">
        <v>3556</v>
      </c>
      <c r="B1732" s="1">
        <v>45549</v>
      </c>
      <c r="C1732" t="s">
        <v>1472</v>
      </c>
      <c r="D1732" t="s">
        <v>1610</v>
      </c>
      <c r="E1732" t="s">
        <v>1810</v>
      </c>
      <c r="F1732">
        <v>2</v>
      </c>
      <c r="G1732" s="4">
        <f>IF(ISBLANK(Sales_Fact[[#This Row],[Quantity]]),AVERAGEIF(E:E,Sales_Fact[[#This Row],[Store_ID]],F:F),Sales_Fact[[#This Row],[Quantity]])</f>
        <v>2</v>
      </c>
      <c r="H1732">
        <v>695.02</v>
      </c>
      <c r="I1732">
        <v>0.3</v>
      </c>
      <c r="J1732" t="s">
        <v>1829</v>
      </c>
      <c r="K1732" s="10">
        <v>973.02799999999991</v>
      </c>
      <c r="L1732" s="12">
        <f>Sales_Fact[[#This Row],[Quantity New]]*Sales_Fact[[#This Row],[Unit_Price]]</f>
        <v>1390.04</v>
      </c>
      <c r="M1732" s="12">
        <f>Sales_Fact[[#This Row],[Quantity New*Unit Price]]-Sales_Fact[[#This Row],[Total_Amount]]</f>
        <v>417.01200000000006</v>
      </c>
      <c r="N1732" s="12">
        <f>Sales_Fact[[#This Row],[Actual Discount]]/Sales_Fact[[#This Row],[Quantity New*Unit Price]]</f>
        <v>0.30000000000000004</v>
      </c>
    </row>
    <row r="1733" spans="1:14" x14ac:dyDescent="0.3">
      <c r="A1733" t="s">
        <v>3557</v>
      </c>
      <c r="B1733" s="1">
        <v>45231</v>
      </c>
      <c r="C1733" t="s">
        <v>711</v>
      </c>
      <c r="D1733" t="s">
        <v>1736</v>
      </c>
      <c r="E1733" t="s">
        <v>1789</v>
      </c>
      <c r="F1733">
        <v>2</v>
      </c>
      <c r="G1733" s="4">
        <f>IF(ISBLANK(Sales_Fact[[#This Row],[Quantity]]),AVERAGEIF(E:E,Sales_Fact[[#This Row],[Store_ID]],F:F),Sales_Fact[[#This Row],[Quantity]])</f>
        <v>2</v>
      </c>
      <c r="H1733">
        <v>886.67</v>
      </c>
      <c r="I1733">
        <v>0.24</v>
      </c>
      <c r="J1733" t="s">
        <v>1826</v>
      </c>
      <c r="K1733" s="10">
        <v>1347.7384</v>
      </c>
      <c r="L1733" s="12">
        <f>Sales_Fact[[#This Row],[Quantity New]]*Sales_Fact[[#This Row],[Unit_Price]]</f>
        <v>1773.34</v>
      </c>
      <c r="M1733" s="12">
        <f>Sales_Fact[[#This Row],[Quantity New*Unit Price]]-Sales_Fact[[#This Row],[Total_Amount]]</f>
        <v>425.60159999999996</v>
      </c>
      <c r="N1733" s="12">
        <f>Sales_Fact[[#This Row],[Actual Discount]]/Sales_Fact[[#This Row],[Quantity New*Unit Price]]</f>
        <v>0.24</v>
      </c>
    </row>
    <row r="1734" spans="1:14" x14ac:dyDescent="0.3">
      <c r="A1734" t="s">
        <v>3558</v>
      </c>
      <c r="B1734" s="1">
        <v>45628</v>
      </c>
      <c r="C1734" t="s">
        <v>205</v>
      </c>
      <c r="D1734" t="s">
        <v>1680</v>
      </c>
      <c r="E1734" t="s">
        <v>1810</v>
      </c>
      <c r="F1734">
        <v>2</v>
      </c>
      <c r="G1734" s="4">
        <f>IF(ISBLANK(Sales_Fact[[#This Row],[Quantity]]),AVERAGEIF(E:E,Sales_Fact[[#This Row],[Store_ID]],F:F),Sales_Fact[[#This Row],[Quantity]])</f>
        <v>2</v>
      </c>
      <c r="H1734">
        <v>864.09</v>
      </c>
      <c r="I1734">
        <v>0.06</v>
      </c>
      <c r="J1734" t="s">
        <v>1829</v>
      </c>
      <c r="K1734" s="10">
        <v>1624.4892</v>
      </c>
      <c r="L1734" s="12">
        <f>Sales_Fact[[#This Row],[Quantity New]]*Sales_Fact[[#This Row],[Unit_Price]]</f>
        <v>1728.18</v>
      </c>
      <c r="M1734" s="12">
        <f>Sales_Fact[[#This Row],[Quantity New*Unit Price]]-Sales_Fact[[#This Row],[Total_Amount]]</f>
        <v>103.69080000000008</v>
      </c>
      <c r="N1734" s="12">
        <f>Sales_Fact[[#This Row],[Actual Discount]]/Sales_Fact[[#This Row],[Quantity New*Unit Price]]</f>
        <v>6.0000000000000046E-2</v>
      </c>
    </row>
    <row r="1735" spans="1:14" x14ac:dyDescent="0.3">
      <c r="A1735" t="s">
        <v>3559</v>
      </c>
      <c r="B1735" s="1">
        <v>45862</v>
      </c>
      <c r="C1735" t="s">
        <v>23</v>
      </c>
      <c r="D1735" t="s">
        <v>1572</v>
      </c>
      <c r="E1735" t="s">
        <v>1786</v>
      </c>
      <c r="F1735">
        <v>1</v>
      </c>
      <c r="G1735" s="4">
        <f>IF(ISBLANK(Sales_Fact[[#This Row],[Quantity]]),AVERAGEIF(E:E,Sales_Fact[[#This Row],[Store_ID]],F:F),Sales_Fact[[#This Row],[Quantity]])</f>
        <v>1</v>
      </c>
      <c r="H1735">
        <v>437.65</v>
      </c>
      <c r="I1735">
        <v>0.02</v>
      </c>
      <c r="J1735" t="s">
        <v>1826</v>
      </c>
      <c r="K1735" s="10">
        <v>428.89699999999999</v>
      </c>
      <c r="L1735" s="12">
        <f>Sales_Fact[[#This Row],[Quantity New]]*Sales_Fact[[#This Row],[Unit_Price]]</f>
        <v>437.65</v>
      </c>
      <c r="M1735" s="12">
        <f>Sales_Fact[[#This Row],[Quantity New*Unit Price]]-Sales_Fact[[#This Row],[Total_Amount]]</f>
        <v>8.7529999999999859</v>
      </c>
      <c r="N1735" s="12">
        <f>Sales_Fact[[#This Row],[Actual Discount]]/Sales_Fact[[#This Row],[Quantity New*Unit Price]]</f>
        <v>1.9999999999999969E-2</v>
      </c>
    </row>
    <row r="1736" spans="1:14" x14ac:dyDescent="0.3">
      <c r="A1736" t="s">
        <v>3560</v>
      </c>
      <c r="B1736" s="1">
        <v>45843</v>
      </c>
      <c r="C1736" t="s">
        <v>660</v>
      </c>
      <c r="D1736" t="s">
        <v>1620</v>
      </c>
      <c r="E1736" t="s">
        <v>1797</v>
      </c>
      <c r="F1736">
        <v>2</v>
      </c>
      <c r="G1736" s="4">
        <f>IF(ISBLANK(Sales_Fact[[#This Row],[Quantity]]),AVERAGEIF(E:E,Sales_Fact[[#This Row],[Store_ID]],F:F),Sales_Fact[[#This Row],[Quantity]])</f>
        <v>2</v>
      </c>
      <c r="H1736">
        <v>208.09</v>
      </c>
      <c r="I1736">
        <v>0.27</v>
      </c>
      <c r="J1736" t="s">
        <v>1824</v>
      </c>
      <c r="K1736" s="10">
        <v>303.81139999999999</v>
      </c>
      <c r="L1736" s="12">
        <f>Sales_Fact[[#This Row],[Quantity New]]*Sales_Fact[[#This Row],[Unit_Price]]</f>
        <v>416.18</v>
      </c>
      <c r="M1736" s="12">
        <f>Sales_Fact[[#This Row],[Quantity New*Unit Price]]-Sales_Fact[[#This Row],[Total_Amount]]</f>
        <v>112.36860000000001</v>
      </c>
      <c r="N1736" s="12">
        <f>Sales_Fact[[#This Row],[Actual Discount]]/Sales_Fact[[#This Row],[Quantity New*Unit Price]]</f>
        <v>0.27</v>
      </c>
    </row>
    <row r="1737" spans="1:14" x14ac:dyDescent="0.3">
      <c r="A1737" t="s">
        <v>3561</v>
      </c>
      <c r="B1737" s="1">
        <v>45482</v>
      </c>
      <c r="C1737" t="s">
        <v>205</v>
      </c>
      <c r="D1737" t="s">
        <v>1734</v>
      </c>
      <c r="E1737" t="s">
        <v>1807</v>
      </c>
      <c r="F1737">
        <v>4</v>
      </c>
      <c r="G1737" s="4">
        <f>IF(ISBLANK(Sales_Fact[[#This Row],[Quantity]]),AVERAGEIF(E:E,Sales_Fact[[#This Row],[Store_ID]],F:F),Sales_Fact[[#This Row],[Quantity]])</f>
        <v>4</v>
      </c>
      <c r="H1737">
        <v>825.78</v>
      </c>
      <c r="I1737">
        <v>0.02</v>
      </c>
      <c r="J1737" t="s">
        <v>1824</v>
      </c>
      <c r="K1737" s="10">
        <v>3237.0576000000001</v>
      </c>
      <c r="L1737" s="12">
        <f>Sales_Fact[[#This Row],[Quantity New]]*Sales_Fact[[#This Row],[Unit_Price]]</f>
        <v>3303.12</v>
      </c>
      <c r="M1737" s="12">
        <f>Sales_Fact[[#This Row],[Quantity New*Unit Price]]-Sales_Fact[[#This Row],[Total_Amount]]</f>
        <v>66.062399999999798</v>
      </c>
      <c r="N1737" s="12">
        <f>Sales_Fact[[#This Row],[Actual Discount]]/Sales_Fact[[#This Row],[Quantity New*Unit Price]]</f>
        <v>1.9999999999999938E-2</v>
      </c>
    </row>
    <row r="1738" spans="1:14" x14ac:dyDescent="0.3">
      <c r="A1738" t="s">
        <v>3562</v>
      </c>
      <c r="B1738" s="1">
        <v>45313</v>
      </c>
      <c r="C1738" t="s">
        <v>405</v>
      </c>
      <c r="D1738" t="s">
        <v>1598</v>
      </c>
      <c r="E1738" t="s">
        <v>1807</v>
      </c>
      <c r="F1738">
        <v>3</v>
      </c>
      <c r="G1738" s="4">
        <f>IF(ISBLANK(Sales_Fact[[#This Row],[Quantity]]),AVERAGEIF(E:E,Sales_Fact[[#This Row],[Store_ID]],F:F),Sales_Fact[[#This Row],[Quantity]])</f>
        <v>3</v>
      </c>
      <c r="H1738">
        <v>849.77</v>
      </c>
      <c r="I1738">
        <v>0.12</v>
      </c>
      <c r="J1738" t="s">
        <v>1826</v>
      </c>
      <c r="K1738" s="10">
        <v>2243.3928000000001</v>
      </c>
      <c r="L1738" s="12">
        <f>Sales_Fact[[#This Row],[Quantity New]]*Sales_Fact[[#This Row],[Unit_Price]]</f>
        <v>2549.31</v>
      </c>
      <c r="M1738" s="12">
        <f>Sales_Fact[[#This Row],[Quantity New*Unit Price]]-Sales_Fact[[#This Row],[Total_Amount]]</f>
        <v>305.91719999999987</v>
      </c>
      <c r="N1738" s="12">
        <f>Sales_Fact[[#This Row],[Actual Discount]]/Sales_Fact[[#This Row],[Quantity New*Unit Price]]</f>
        <v>0.11999999999999995</v>
      </c>
    </row>
    <row r="1739" spans="1:14" x14ac:dyDescent="0.3">
      <c r="A1739" t="s">
        <v>3563</v>
      </c>
      <c r="B1739" s="1">
        <v>45314</v>
      </c>
      <c r="C1739" t="s">
        <v>1080</v>
      </c>
      <c r="D1739" t="s">
        <v>1668</v>
      </c>
      <c r="E1739" t="s">
        <v>1769</v>
      </c>
      <c r="F1739">
        <v>1</v>
      </c>
      <c r="G1739" s="4">
        <f>IF(ISBLANK(Sales_Fact[[#This Row],[Quantity]]),AVERAGEIF(E:E,Sales_Fact[[#This Row],[Store_ID]],F:F),Sales_Fact[[#This Row],[Quantity]])</f>
        <v>1</v>
      </c>
      <c r="H1739">
        <v>88.78</v>
      </c>
      <c r="I1739">
        <v>0.18</v>
      </c>
      <c r="J1739" t="s">
        <v>1824</v>
      </c>
      <c r="K1739" s="10">
        <v>72.799600000000012</v>
      </c>
      <c r="L1739" s="12">
        <f>Sales_Fact[[#This Row],[Quantity New]]*Sales_Fact[[#This Row],[Unit_Price]]</f>
        <v>88.78</v>
      </c>
      <c r="M1739" s="12">
        <f>Sales_Fact[[#This Row],[Quantity New*Unit Price]]-Sales_Fact[[#This Row],[Total_Amount]]</f>
        <v>15.980399999999989</v>
      </c>
      <c r="N1739" s="12">
        <f>Sales_Fact[[#This Row],[Actual Discount]]/Sales_Fact[[#This Row],[Quantity New*Unit Price]]</f>
        <v>0.17999999999999988</v>
      </c>
    </row>
    <row r="1740" spans="1:14" x14ac:dyDescent="0.3">
      <c r="A1740" t="s">
        <v>3564</v>
      </c>
      <c r="B1740" s="1">
        <v>45526</v>
      </c>
      <c r="C1740" t="s">
        <v>628</v>
      </c>
      <c r="D1740" t="s">
        <v>1704</v>
      </c>
      <c r="E1740" t="s">
        <v>1769</v>
      </c>
      <c r="F1740">
        <v>4</v>
      </c>
      <c r="G1740" s="4">
        <f>IF(ISBLANK(Sales_Fact[[#This Row],[Quantity]]),AVERAGEIF(E:E,Sales_Fact[[#This Row],[Store_ID]],F:F),Sales_Fact[[#This Row],[Quantity]])</f>
        <v>4</v>
      </c>
      <c r="H1740">
        <v>507.22</v>
      </c>
      <c r="I1740">
        <v>0.14000000000000001</v>
      </c>
      <c r="J1740" t="s">
        <v>1826</v>
      </c>
      <c r="K1740" s="10">
        <v>1744.8368</v>
      </c>
      <c r="L1740" s="12">
        <f>Sales_Fact[[#This Row],[Quantity New]]*Sales_Fact[[#This Row],[Unit_Price]]</f>
        <v>2028.88</v>
      </c>
      <c r="M1740" s="12">
        <f>Sales_Fact[[#This Row],[Quantity New*Unit Price]]-Sales_Fact[[#This Row],[Total_Amount]]</f>
        <v>284.04320000000007</v>
      </c>
      <c r="N1740" s="12">
        <f>Sales_Fact[[#This Row],[Actual Discount]]/Sales_Fact[[#This Row],[Quantity New*Unit Price]]</f>
        <v>0.14000000000000001</v>
      </c>
    </row>
    <row r="1741" spans="1:14" x14ac:dyDescent="0.3">
      <c r="A1741" t="s">
        <v>3565</v>
      </c>
      <c r="B1741" s="1">
        <v>45887</v>
      </c>
      <c r="C1741" t="s">
        <v>996</v>
      </c>
      <c r="D1741" t="s">
        <v>1740</v>
      </c>
      <c r="E1741" t="s">
        <v>1752</v>
      </c>
      <c r="F1741">
        <v>3</v>
      </c>
      <c r="G1741" s="4">
        <f>IF(ISBLANK(Sales_Fact[[#This Row],[Quantity]]),AVERAGEIF(E:E,Sales_Fact[[#This Row],[Store_ID]],F:F),Sales_Fact[[#This Row],[Quantity]])</f>
        <v>3</v>
      </c>
      <c r="H1741">
        <v>330.98</v>
      </c>
      <c r="I1741">
        <v>0.11</v>
      </c>
      <c r="J1741" t="s">
        <v>1824</v>
      </c>
      <c r="K1741" s="10">
        <v>883.71660000000008</v>
      </c>
      <c r="L1741" s="12">
        <f>Sales_Fact[[#This Row],[Quantity New]]*Sales_Fact[[#This Row],[Unit_Price]]</f>
        <v>992.94</v>
      </c>
      <c r="M1741" s="12">
        <f>Sales_Fact[[#This Row],[Quantity New*Unit Price]]-Sales_Fact[[#This Row],[Total_Amount]]</f>
        <v>109.22339999999997</v>
      </c>
      <c r="N1741" s="12">
        <f>Sales_Fact[[#This Row],[Actual Discount]]/Sales_Fact[[#This Row],[Quantity New*Unit Price]]</f>
        <v>0.10999999999999996</v>
      </c>
    </row>
    <row r="1742" spans="1:14" x14ac:dyDescent="0.3">
      <c r="A1742" t="s">
        <v>3566</v>
      </c>
      <c r="B1742" s="1">
        <v>45562</v>
      </c>
      <c r="C1742" t="s">
        <v>195</v>
      </c>
      <c r="D1742" t="s">
        <v>1622</v>
      </c>
      <c r="E1742" t="s">
        <v>1813</v>
      </c>
      <c r="F1742">
        <v>4</v>
      </c>
      <c r="G1742" s="4">
        <f>IF(ISBLANK(Sales_Fact[[#This Row],[Quantity]]),AVERAGEIF(E:E,Sales_Fact[[#This Row],[Store_ID]],F:F),Sales_Fact[[#This Row],[Quantity]])</f>
        <v>4</v>
      </c>
      <c r="H1742">
        <v>442.87</v>
      </c>
      <c r="I1742">
        <v>0.08</v>
      </c>
      <c r="J1742" t="s">
        <v>1824</v>
      </c>
      <c r="K1742" s="10">
        <v>1629.7616</v>
      </c>
      <c r="L1742" s="12">
        <f>Sales_Fact[[#This Row],[Quantity New]]*Sales_Fact[[#This Row],[Unit_Price]]</f>
        <v>1771.48</v>
      </c>
      <c r="M1742" s="12">
        <f>Sales_Fact[[#This Row],[Quantity New*Unit Price]]-Sales_Fact[[#This Row],[Total_Amount]]</f>
        <v>141.71839999999997</v>
      </c>
      <c r="N1742" s="12">
        <f>Sales_Fact[[#This Row],[Actual Discount]]/Sales_Fact[[#This Row],[Quantity New*Unit Price]]</f>
        <v>7.9999999999999988E-2</v>
      </c>
    </row>
    <row r="1743" spans="1:14" x14ac:dyDescent="0.3">
      <c r="A1743" t="s">
        <v>3567</v>
      </c>
      <c r="B1743" s="1">
        <v>45880</v>
      </c>
      <c r="C1743" t="s">
        <v>48</v>
      </c>
      <c r="D1743" t="s">
        <v>1740</v>
      </c>
      <c r="E1743" t="s">
        <v>1761</v>
      </c>
      <c r="F1743">
        <v>2</v>
      </c>
      <c r="G1743" s="4">
        <f>IF(ISBLANK(Sales_Fact[[#This Row],[Quantity]]),AVERAGEIF(E:E,Sales_Fact[[#This Row],[Store_ID]],F:F),Sales_Fact[[#This Row],[Quantity]])</f>
        <v>2</v>
      </c>
      <c r="H1743">
        <v>939.66</v>
      </c>
      <c r="I1743">
        <v>0.14000000000000001</v>
      </c>
      <c r="J1743" t="s">
        <v>1826</v>
      </c>
      <c r="K1743" s="10">
        <v>1616.2152000000001</v>
      </c>
      <c r="L1743" s="12">
        <f>Sales_Fact[[#This Row],[Quantity New]]*Sales_Fact[[#This Row],[Unit_Price]]</f>
        <v>1879.32</v>
      </c>
      <c r="M1743" s="12">
        <f>Sales_Fact[[#This Row],[Quantity New*Unit Price]]-Sales_Fact[[#This Row],[Total_Amount]]</f>
        <v>263.10479999999984</v>
      </c>
      <c r="N1743" s="12">
        <f>Sales_Fact[[#This Row],[Actual Discount]]/Sales_Fact[[#This Row],[Quantity New*Unit Price]]</f>
        <v>0.13999999999999993</v>
      </c>
    </row>
    <row r="1744" spans="1:14" x14ac:dyDescent="0.3">
      <c r="A1744" t="s">
        <v>3568</v>
      </c>
      <c r="B1744" s="1">
        <v>45556</v>
      </c>
      <c r="C1744" t="s">
        <v>929</v>
      </c>
      <c r="D1744" t="s">
        <v>1694</v>
      </c>
      <c r="E1744" t="s">
        <v>1766</v>
      </c>
      <c r="F1744">
        <v>1</v>
      </c>
      <c r="G1744" s="4">
        <f>IF(ISBLANK(Sales_Fact[[#This Row],[Quantity]]),AVERAGEIF(E:E,Sales_Fact[[#This Row],[Store_ID]],F:F),Sales_Fact[[#This Row],[Quantity]])</f>
        <v>1</v>
      </c>
      <c r="H1744">
        <v>24.13</v>
      </c>
      <c r="I1744">
        <v>0</v>
      </c>
      <c r="J1744" t="s">
        <v>1824</v>
      </c>
      <c r="K1744" s="10">
        <v>24.13</v>
      </c>
      <c r="L1744" s="12">
        <f>Sales_Fact[[#This Row],[Quantity New]]*Sales_Fact[[#This Row],[Unit_Price]]</f>
        <v>24.13</v>
      </c>
      <c r="M1744" s="12">
        <f>Sales_Fact[[#This Row],[Quantity New*Unit Price]]-Sales_Fact[[#This Row],[Total_Amount]]</f>
        <v>0</v>
      </c>
      <c r="N1744" s="12">
        <f>Sales_Fact[[#This Row],[Actual Discount]]/Sales_Fact[[#This Row],[Quantity New*Unit Price]]</f>
        <v>0</v>
      </c>
    </row>
    <row r="1745" spans="1:14" x14ac:dyDescent="0.3">
      <c r="A1745" t="s">
        <v>3569</v>
      </c>
      <c r="B1745" s="1">
        <v>45355</v>
      </c>
      <c r="C1745" t="s">
        <v>1139</v>
      </c>
      <c r="D1745" t="s">
        <v>1630</v>
      </c>
      <c r="E1745" t="s">
        <v>1766</v>
      </c>
      <c r="F1745">
        <v>3</v>
      </c>
      <c r="G1745" s="4">
        <f>IF(ISBLANK(Sales_Fact[[#This Row],[Quantity]]),AVERAGEIF(E:E,Sales_Fact[[#This Row],[Store_ID]],F:F),Sales_Fact[[#This Row],[Quantity]])</f>
        <v>3</v>
      </c>
      <c r="H1745">
        <v>239.54</v>
      </c>
      <c r="I1745">
        <v>0.28999999999999998</v>
      </c>
      <c r="J1745" t="s">
        <v>1829</v>
      </c>
      <c r="K1745" s="10">
        <v>510.22019999999998</v>
      </c>
      <c r="L1745" s="12">
        <f>Sales_Fact[[#This Row],[Quantity New]]*Sales_Fact[[#This Row],[Unit_Price]]</f>
        <v>718.62</v>
      </c>
      <c r="M1745" s="12">
        <f>Sales_Fact[[#This Row],[Quantity New*Unit Price]]-Sales_Fact[[#This Row],[Total_Amount]]</f>
        <v>208.39980000000003</v>
      </c>
      <c r="N1745" s="12">
        <f>Sales_Fact[[#This Row],[Actual Discount]]/Sales_Fact[[#This Row],[Quantity New*Unit Price]]</f>
        <v>0.29000000000000004</v>
      </c>
    </row>
    <row r="1746" spans="1:14" x14ac:dyDescent="0.3">
      <c r="A1746" t="s">
        <v>3570</v>
      </c>
      <c r="B1746" s="1">
        <v>45244</v>
      </c>
      <c r="C1746" t="s">
        <v>1484</v>
      </c>
      <c r="D1746" t="s">
        <v>1640</v>
      </c>
      <c r="E1746" t="s">
        <v>1799</v>
      </c>
      <c r="F1746">
        <v>1</v>
      </c>
      <c r="G1746" s="4">
        <f>IF(ISBLANK(Sales_Fact[[#This Row],[Quantity]]),AVERAGEIF(E:E,Sales_Fact[[#This Row],[Store_ID]],F:F),Sales_Fact[[#This Row],[Quantity]])</f>
        <v>1</v>
      </c>
      <c r="H1746">
        <v>588.53</v>
      </c>
      <c r="I1746">
        <v>0.1</v>
      </c>
      <c r="J1746" t="s">
        <v>1824</v>
      </c>
      <c r="K1746" s="10">
        <v>529.67700000000002</v>
      </c>
      <c r="L1746" s="12">
        <f>Sales_Fact[[#This Row],[Quantity New]]*Sales_Fact[[#This Row],[Unit_Price]]</f>
        <v>588.53</v>
      </c>
      <c r="M1746" s="12">
        <f>Sales_Fact[[#This Row],[Quantity New*Unit Price]]-Sales_Fact[[#This Row],[Total_Amount]]</f>
        <v>58.852999999999952</v>
      </c>
      <c r="N1746" s="12">
        <f>Sales_Fact[[#This Row],[Actual Discount]]/Sales_Fact[[#This Row],[Quantity New*Unit Price]]</f>
        <v>9.9999999999999922E-2</v>
      </c>
    </row>
    <row r="1747" spans="1:14" x14ac:dyDescent="0.3">
      <c r="A1747" t="s">
        <v>3571</v>
      </c>
      <c r="B1747" s="1">
        <v>45863</v>
      </c>
      <c r="C1747" t="s">
        <v>914</v>
      </c>
      <c r="D1747" t="s">
        <v>1668</v>
      </c>
      <c r="E1747" t="s">
        <v>1801</v>
      </c>
      <c r="F1747">
        <v>1</v>
      </c>
      <c r="G1747" s="4">
        <f>IF(ISBLANK(Sales_Fact[[#This Row],[Quantity]]),AVERAGEIF(E:E,Sales_Fact[[#This Row],[Store_ID]],F:F),Sales_Fact[[#This Row],[Quantity]])</f>
        <v>1</v>
      </c>
      <c r="H1747">
        <v>145.96</v>
      </c>
      <c r="I1747">
        <v>0.3</v>
      </c>
      <c r="J1747" t="s">
        <v>1824</v>
      </c>
      <c r="K1747" s="10">
        <v>102.172</v>
      </c>
      <c r="L1747" s="12">
        <f>Sales_Fact[[#This Row],[Quantity New]]*Sales_Fact[[#This Row],[Unit_Price]]</f>
        <v>145.96</v>
      </c>
      <c r="M1747" s="12">
        <f>Sales_Fact[[#This Row],[Quantity New*Unit Price]]-Sales_Fact[[#This Row],[Total_Amount]]</f>
        <v>43.788000000000011</v>
      </c>
      <c r="N1747" s="12">
        <f>Sales_Fact[[#This Row],[Actual Discount]]/Sales_Fact[[#This Row],[Quantity New*Unit Price]]</f>
        <v>0.30000000000000004</v>
      </c>
    </row>
    <row r="1748" spans="1:14" x14ac:dyDescent="0.3">
      <c r="A1748" t="s">
        <v>3572</v>
      </c>
      <c r="B1748" s="1">
        <v>45573</v>
      </c>
      <c r="C1748" t="s">
        <v>360</v>
      </c>
      <c r="D1748" t="s">
        <v>1688</v>
      </c>
      <c r="E1748" t="s">
        <v>1769</v>
      </c>
      <c r="F1748">
        <v>4</v>
      </c>
      <c r="G1748" s="4">
        <f>IF(ISBLANK(Sales_Fact[[#This Row],[Quantity]]),AVERAGEIF(E:E,Sales_Fact[[#This Row],[Store_ID]],F:F),Sales_Fact[[#This Row],[Quantity]])</f>
        <v>4</v>
      </c>
      <c r="H1748">
        <v>640.91</v>
      </c>
      <c r="I1748">
        <v>0.06</v>
      </c>
      <c r="J1748" t="s">
        <v>1824</v>
      </c>
      <c r="K1748" s="10">
        <v>2409.8216000000002</v>
      </c>
      <c r="L1748" s="12">
        <f>Sales_Fact[[#This Row],[Quantity New]]*Sales_Fact[[#This Row],[Unit_Price]]</f>
        <v>2563.64</v>
      </c>
      <c r="M1748" s="12">
        <f>Sales_Fact[[#This Row],[Quantity New*Unit Price]]-Sales_Fact[[#This Row],[Total_Amount]]</f>
        <v>153.81839999999966</v>
      </c>
      <c r="N1748" s="12">
        <f>Sales_Fact[[#This Row],[Actual Discount]]/Sales_Fact[[#This Row],[Quantity New*Unit Price]]</f>
        <v>5.9999999999999866E-2</v>
      </c>
    </row>
    <row r="1749" spans="1:14" x14ac:dyDescent="0.3">
      <c r="A1749" t="s">
        <v>3573</v>
      </c>
      <c r="B1749" s="1">
        <v>45792</v>
      </c>
      <c r="C1749" t="s">
        <v>164</v>
      </c>
      <c r="D1749" t="s">
        <v>1676</v>
      </c>
      <c r="E1749" t="s">
        <v>1792</v>
      </c>
      <c r="F1749">
        <v>3</v>
      </c>
      <c r="G1749" s="4">
        <f>IF(ISBLANK(Sales_Fact[[#This Row],[Quantity]]),AVERAGEIF(E:E,Sales_Fact[[#This Row],[Store_ID]],F:F),Sales_Fact[[#This Row],[Quantity]])</f>
        <v>3</v>
      </c>
      <c r="H1749">
        <v>773.86</v>
      </c>
      <c r="I1749">
        <v>0.22</v>
      </c>
      <c r="J1749" t="s">
        <v>1824</v>
      </c>
      <c r="K1749" s="10">
        <v>1810.8324</v>
      </c>
      <c r="L1749" s="12">
        <f>Sales_Fact[[#This Row],[Quantity New]]*Sales_Fact[[#This Row],[Unit_Price]]</f>
        <v>2321.58</v>
      </c>
      <c r="M1749" s="12">
        <f>Sales_Fact[[#This Row],[Quantity New*Unit Price]]-Sales_Fact[[#This Row],[Total_Amount]]</f>
        <v>510.74759999999992</v>
      </c>
      <c r="N1749" s="12">
        <f>Sales_Fact[[#This Row],[Actual Discount]]/Sales_Fact[[#This Row],[Quantity New*Unit Price]]</f>
        <v>0.21999999999999997</v>
      </c>
    </row>
    <row r="1750" spans="1:14" x14ac:dyDescent="0.3">
      <c r="A1750" t="s">
        <v>3574</v>
      </c>
      <c r="B1750" s="1">
        <v>45744</v>
      </c>
      <c r="C1750" t="s">
        <v>1428</v>
      </c>
      <c r="D1750" t="s">
        <v>1610</v>
      </c>
      <c r="E1750" t="s">
        <v>1801</v>
      </c>
      <c r="F1750">
        <v>2</v>
      </c>
      <c r="G1750" s="4">
        <f>IF(ISBLANK(Sales_Fact[[#This Row],[Quantity]]),AVERAGEIF(E:E,Sales_Fact[[#This Row],[Store_ID]],F:F),Sales_Fact[[#This Row],[Quantity]])</f>
        <v>2</v>
      </c>
      <c r="H1750">
        <v>31.28</v>
      </c>
      <c r="I1750">
        <v>0.2</v>
      </c>
      <c r="J1750" t="s">
        <v>1829</v>
      </c>
      <c r="K1750" s="10">
        <v>50.048000000000002</v>
      </c>
      <c r="L1750" s="12">
        <f>Sales_Fact[[#This Row],[Quantity New]]*Sales_Fact[[#This Row],[Unit_Price]]</f>
        <v>62.56</v>
      </c>
      <c r="M1750" s="12">
        <f>Sales_Fact[[#This Row],[Quantity New*Unit Price]]-Sales_Fact[[#This Row],[Total_Amount]]</f>
        <v>12.512</v>
      </c>
      <c r="N1750" s="12">
        <f>Sales_Fact[[#This Row],[Actual Discount]]/Sales_Fact[[#This Row],[Quantity New*Unit Price]]</f>
        <v>0.2</v>
      </c>
    </row>
    <row r="1751" spans="1:14" x14ac:dyDescent="0.3">
      <c r="A1751" t="s">
        <v>3575</v>
      </c>
      <c r="B1751" s="1">
        <v>45842</v>
      </c>
      <c r="C1751" t="s">
        <v>1166</v>
      </c>
      <c r="D1751" t="s">
        <v>1712</v>
      </c>
      <c r="E1751" t="s">
        <v>1776</v>
      </c>
      <c r="F1751">
        <v>4</v>
      </c>
      <c r="G1751" s="4">
        <f>IF(ISBLANK(Sales_Fact[[#This Row],[Quantity]]),AVERAGEIF(E:E,Sales_Fact[[#This Row],[Store_ID]],F:F),Sales_Fact[[#This Row],[Quantity]])</f>
        <v>4</v>
      </c>
      <c r="H1751">
        <v>389.22</v>
      </c>
      <c r="I1751">
        <v>0.18</v>
      </c>
      <c r="J1751" t="s">
        <v>1824</v>
      </c>
      <c r="K1751" s="10">
        <v>1276.6415999999999</v>
      </c>
      <c r="L1751" s="12">
        <f>Sales_Fact[[#This Row],[Quantity New]]*Sales_Fact[[#This Row],[Unit_Price]]</f>
        <v>1556.88</v>
      </c>
      <c r="M1751" s="12">
        <f>Sales_Fact[[#This Row],[Quantity New*Unit Price]]-Sales_Fact[[#This Row],[Total_Amount]]</f>
        <v>280.23840000000018</v>
      </c>
      <c r="N1751" s="12">
        <f>Sales_Fact[[#This Row],[Actual Discount]]/Sales_Fact[[#This Row],[Quantity New*Unit Price]]</f>
        <v>0.1800000000000001</v>
      </c>
    </row>
    <row r="1752" spans="1:14" x14ac:dyDescent="0.3">
      <c r="A1752" t="s">
        <v>3576</v>
      </c>
      <c r="B1752" s="1">
        <v>45502</v>
      </c>
      <c r="C1752" t="s">
        <v>71</v>
      </c>
      <c r="D1752" t="s">
        <v>1676</v>
      </c>
      <c r="E1752" t="s">
        <v>1801</v>
      </c>
      <c r="F1752">
        <v>3</v>
      </c>
      <c r="G1752" s="4">
        <f>IF(ISBLANK(Sales_Fact[[#This Row],[Quantity]]),AVERAGEIF(E:E,Sales_Fact[[#This Row],[Store_ID]],F:F),Sales_Fact[[#This Row],[Quantity]])</f>
        <v>3</v>
      </c>
      <c r="H1752">
        <v>543.44000000000005</v>
      </c>
      <c r="I1752">
        <v>0.13</v>
      </c>
      <c r="J1752" t="s">
        <v>1826</v>
      </c>
      <c r="K1752" s="10">
        <v>1418.3784000000001</v>
      </c>
      <c r="L1752" s="12">
        <f>Sales_Fact[[#This Row],[Quantity New]]*Sales_Fact[[#This Row],[Unit_Price]]</f>
        <v>1630.3200000000002</v>
      </c>
      <c r="M1752" s="12">
        <f>Sales_Fact[[#This Row],[Quantity New*Unit Price]]-Sales_Fact[[#This Row],[Total_Amount]]</f>
        <v>211.94160000000011</v>
      </c>
      <c r="N1752" s="12">
        <f>Sales_Fact[[#This Row],[Actual Discount]]/Sales_Fact[[#This Row],[Quantity New*Unit Price]]</f>
        <v>0.13000000000000006</v>
      </c>
    </row>
    <row r="1753" spans="1:14" x14ac:dyDescent="0.3">
      <c r="A1753" t="s">
        <v>3577</v>
      </c>
      <c r="B1753" s="1">
        <v>45296</v>
      </c>
      <c r="C1753" t="s">
        <v>821</v>
      </c>
      <c r="D1753" t="s">
        <v>1742</v>
      </c>
      <c r="E1753" t="s">
        <v>1813</v>
      </c>
      <c r="F1753">
        <v>4</v>
      </c>
      <c r="G1753" s="4">
        <f>IF(ISBLANK(Sales_Fact[[#This Row],[Quantity]]),AVERAGEIF(E:E,Sales_Fact[[#This Row],[Store_ID]],F:F),Sales_Fact[[#This Row],[Quantity]])</f>
        <v>4</v>
      </c>
      <c r="H1753">
        <v>715.42</v>
      </c>
      <c r="I1753">
        <v>0.28999999999999998</v>
      </c>
      <c r="J1753" t="s">
        <v>1826</v>
      </c>
      <c r="K1753" s="10">
        <v>2031.7927999999999</v>
      </c>
      <c r="L1753" s="12">
        <f>Sales_Fact[[#This Row],[Quantity New]]*Sales_Fact[[#This Row],[Unit_Price]]</f>
        <v>2861.68</v>
      </c>
      <c r="M1753" s="12">
        <f>Sales_Fact[[#This Row],[Quantity New*Unit Price]]-Sales_Fact[[#This Row],[Total_Amount]]</f>
        <v>829.88719999999989</v>
      </c>
      <c r="N1753" s="12">
        <f>Sales_Fact[[#This Row],[Actual Discount]]/Sales_Fact[[#This Row],[Quantity New*Unit Price]]</f>
        <v>0.28999999999999998</v>
      </c>
    </row>
    <row r="1754" spans="1:14" x14ac:dyDescent="0.3">
      <c r="A1754" t="s">
        <v>3578</v>
      </c>
      <c r="B1754" s="1">
        <v>45886</v>
      </c>
      <c r="C1754" t="s">
        <v>195</v>
      </c>
      <c r="D1754" t="s">
        <v>1572</v>
      </c>
      <c r="E1754" t="s">
        <v>1769</v>
      </c>
      <c r="F1754">
        <v>4</v>
      </c>
      <c r="G1754" s="4">
        <f>IF(ISBLANK(Sales_Fact[[#This Row],[Quantity]]),AVERAGEIF(E:E,Sales_Fact[[#This Row],[Store_ID]],F:F),Sales_Fact[[#This Row],[Quantity]])</f>
        <v>4</v>
      </c>
      <c r="H1754">
        <v>676.14</v>
      </c>
      <c r="I1754">
        <v>0.11</v>
      </c>
      <c r="J1754" t="s">
        <v>1829</v>
      </c>
      <c r="K1754" s="10">
        <v>2407.0583999999999</v>
      </c>
      <c r="L1754" s="12">
        <f>Sales_Fact[[#This Row],[Quantity New]]*Sales_Fact[[#This Row],[Unit_Price]]</f>
        <v>2704.56</v>
      </c>
      <c r="M1754" s="12">
        <f>Sales_Fact[[#This Row],[Quantity New*Unit Price]]-Sales_Fact[[#This Row],[Total_Amount]]</f>
        <v>297.50160000000005</v>
      </c>
      <c r="N1754" s="12">
        <f>Sales_Fact[[#This Row],[Actual Discount]]/Sales_Fact[[#This Row],[Quantity New*Unit Price]]</f>
        <v>0.11000000000000003</v>
      </c>
    </row>
    <row r="1755" spans="1:14" x14ac:dyDescent="0.3">
      <c r="A1755" t="s">
        <v>3579</v>
      </c>
      <c r="B1755" s="1">
        <v>45425</v>
      </c>
      <c r="C1755" t="s">
        <v>321</v>
      </c>
      <c r="D1755" t="s">
        <v>1626</v>
      </c>
      <c r="E1755" t="s">
        <v>1757</v>
      </c>
      <c r="F1755">
        <v>4</v>
      </c>
      <c r="G1755" s="4">
        <f>IF(ISBLANK(Sales_Fact[[#This Row],[Quantity]]),AVERAGEIF(E:E,Sales_Fact[[#This Row],[Store_ID]],F:F),Sales_Fact[[#This Row],[Quantity]])</f>
        <v>4</v>
      </c>
      <c r="H1755">
        <v>352.72</v>
      </c>
      <c r="I1755">
        <v>0.25</v>
      </c>
      <c r="J1755" t="s">
        <v>1824</v>
      </c>
      <c r="K1755" s="10">
        <v>1058.1600000000001</v>
      </c>
      <c r="L1755" s="12">
        <f>Sales_Fact[[#This Row],[Quantity New]]*Sales_Fact[[#This Row],[Unit_Price]]</f>
        <v>1410.88</v>
      </c>
      <c r="M1755" s="12">
        <f>Sales_Fact[[#This Row],[Quantity New*Unit Price]]-Sales_Fact[[#This Row],[Total_Amount]]</f>
        <v>352.72</v>
      </c>
      <c r="N1755" s="12">
        <f>Sales_Fact[[#This Row],[Actual Discount]]/Sales_Fact[[#This Row],[Quantity New*Unit Price]]</f>
        <v>0.25</v>
      </c>
    </row>
    <row r="1756" spans="1:14" x14ac:dyDescent="0.3">
      <c r="A1756" t="s">
        <v>3580</v>
      </c>
      <c r="B1756" s="1">
        <v>45797</v>
      </c>
      <c r="C1756" t="s">
        <v>574</v>
      </c>
      <c r="D1756" t="s">
        <v>1570</v>
      </c>
      <c r="E1756" t="s">
        <v>1794</v>
      </c>
      <c r="F1756">
        <v>1</v>
      </c>
      <c r="G1756" s="4">
        <f>IF(ISBLANK(Sales_Fact[[#This Row],[Quantity]]),AVERAGEIF(E:E,Sales_Fact[[#This Row],[Store_ID]],F:F),Sales_Fact[[#This Row],[Quantity]])</f>
        <v>1</v>
      </c>
      <c r="H1756">
        <v>470.18</v>
      </c>
      <c r="I1756">
        <v>0.19</v>
      </c>
      <c r="J1756" t="s">
        <v>1826</v>
      </c>
      <c r="K1756" s="10">
        <v>380.84580000000011</v>
      </c>
      <c r="L1756" s="12">
        <f>Sales_Fact[[#This Row],[Quantity New]]*Sales_Fact[[#This Row],[Unit_Price]]</f>
        <v>470.18</v>
      </c>
      <c r="M1756" s="12">
        <f>Sales_Fact[[#This Row],[Quantity New*Unit Price]]-Sales_Fact[[#This Row],[Total_Amount]]</f>
        <v>89.334199999999896</v>
      </c>
      <c r="N1756" s="12">
        <f>Sales_Fact[[#This Row],[Actual Discount]]/Sales_Fact[[#This Row],[Quantity New*Unit Price]]</f>
        <v>0.18999999999999978</v>
      </c>
    </row>
    <row r="1757" spans="1:14" x14ac:dyDescent="0.3">
      <c r="A1757" t="s">
        <v>3581</v>
      </c>
      <c r="B1757" s="1">
        <v>45898</v>
      </c>
      <c r="C1757" t="s">
        <v>740</v>
      </c>
      <c r="D1757" t="s">
        <v>1680</v>
      </c>
      <c r="E1757" t="s">
        <v>1792</v>
      </c>
      <c r="F1757">
        <v>1</v>
      </c>
      <c r="G1757" s="4">
        <f>IF(ISBLANK(Sales_Fact[[#This Row],[Quantity]]),AVERAGEIF(E:E,Sales_Fact[[#This Row],[Store_ID]],F:F),Sales_Fact[[#This Row],[Quantity]])</f>
        <v>1</v>
      </c>
      <c r="H1757">
        <v>891.79</v>
      </c>
      <c r="I1757">
        <v>0.03</v>
      </c>
      <c r="J1757" t="s">
        <v>1824</v>
      </c>
      <c r="K1757" s="10">
        <v>865.03629999999998</v>
      </c>
      <c r="L1757" s="12">
        <f>Sales_Fact[[#This Row],[Quantity New]]*Sales_Fact[[#This Row],[Unit_Price]]</f>
        <v>891.79</v>
      </c>
      <c r="M1757" s="12">
        <f>Sales_Fact[[#This Row],[Quantity New*Unit Price]]-Sales_Fact[[#This Row],[Total_Amount]]</f>
        <v>26.753699999999981</v>
      </c>
      <c r="N1757" s="12">
        <f>Sales_Fact[[#This Row],[Actual Discount]]/Sales_Fact[[#This Row],[Quantity New*Unit Price]]</f>
        <v>2.9999999999999978E-2</v>
      </c>
    </row>
    <row r="1758" spans="1:14" x14ac:dyDescent="0.3">
      <c r="A1758" t="s">
        <v>3582</v>
      </c>
      <c r="B1758" s="1">
        <v>45390</v>
      </c>
      <c r="C1758" t="s">
        <v>1092</v>
      </c>
      <c r="D1758" t="s">
        <v>1726</v>
      </c>
      <c r="E1758" t="s">
        <v>1807</v>
      </c>
      <c r="F1758">
        <v>2</v>
      </c>
      <c r="G1758" s="4">
        <f>IF(ISBLANK(Sales_Fact[[#This Row],[Quantity]]),AVERAGEIF(E:E,Sales_Fact[[#This Row],[Store_ID]],F:F),Sales_Fact[[#This Row],[Quantity]])</f>
        <v>2</v>
      </c>
      <c r="H1758">
        <v>433.07</v>
      </c>
      <c r="I1758">
        <v>0.25</v>
      </c>
      <c r="J1758" t="s">
        <v>1829</v>
      </c>
      <c r="K1758" s="10">
        <v>649.60500000000002</v>
      </c>
      <c r="L1758" s="12">
        <f>Sales_Fact[[#This Row],[Quantity New]]*Sales_Fact[[#This Row],[Unit_Price]]</f>
        <v>866.14</v>
      </c>
      <c r="M1758" s="12">
        <f>Sales_Fact[[#This Row],[Quantity New*Unit Price]]-Sales_Fact[[#This Row],[Total_Amount]]</f>
        <v>216.53499999999997</v>
      </c>
      <c r="N1758" s="12">
        <f>Sales_Fact[[#This Row],[Actual Discount]]/Sales_Fact[[#This Row],[Quantity New*Unit Price]]</f>
        <v>0.24999999999999997</v>
      </c>
    </row>
    <row r="1759" spans="1:14" x14ac:dyDescent="0.3">
      <c r="A1759" t="s">
        <v>3583</v>
      </c>
      <c r="B1759" s="1">
        <v>45355</v>
      </c>
      <c r="C1759" t="s">
        <v>59</v>
      </c>
      <c r="D1759" t="s">
        <v>1680</v>
      </c>
      <c r="E1759" t="s">
        <v>1813</v>
      </c>
      <c r="F1759">
        <v>3</v>
      </c>
      <c r="G1759" s="4">
        <f>IF(ISBLANK(Sales_Fact[[#This Row],[Quantity]]),AVERAGEIF(E:E,Sales_Fact[[#This Row],[Store_ID]],F:F),Sales_Fact[[#This Row],[Quantity]])</f>
        <v>3</v>
      </c>
      <c r="H1759">
        <v>626.71</v>
      </c>
      <c r="I1759">
        <v>7.0000000000000007E-2</v>
      </c>
      <c r="J1759" t="s">
        <v>1829</v>
      </c>
      <c r="K1759" s="10">
        <v>1748.5209</v>
      </c>
      <c r="L1759" s="12">
        <f>Sales_Fact[[#This Row],[Quantity New]]*Sales_Fact[[#This Row],[Unit_Price]]</f>
        <v>1880.13</v>
      </c>
      <c r="M1759" s="12">
        <f>Sales_Fact[[#This Row],[Quantity New*Unit Price]]-Sales_Fact[[#This Row],[Total_Amount]]</f>
        <v>131.60910000000013</v>
      </c>
      <c r="N1759" s="12">
        <f>Sales_Fact[[#This Row],[Actual Discount]]/Sales_Fact[[#This Row],[Quantity New*Unit Price]]</f>
        <v>7.0000000000000062E-2</v>
      </c>
    </row>
    <row r="1760" spans="1:14" x14ac:dyDescent="0.3">
      <c r="A1760" t="s">
        <v>3584</v>
      </c>
      <c r="B1760" s="1">
        <v>45916</v>
      </c>
      <c r="C1760" t="s">
        <v>278</v>
      </c>
      <c r="D1760" t="s">
        <v>1620</v>
      </c>
      <c r="E1760" t="s">
        <v>1752</v>
      </c>
      <c r="F1760">
        <v>2</v>
      </c>
      <c r="G1760" s="4">
        <f>IF(ISBLANK(Sales_Fact[[#This Row],[Quantity]]),AVERAGEIF(E:E,Sales_Fact[[#This Row],[Store_ID]],F:F),Sales_Fact[[#This Row],[Quantity]])</f>
        <v>2</v>
      </c>
      <c r="H1760">
        <v>324.18</v>
      </c>
      <c r="I1760">
        <v>0.06</v>
      </c>
      <c r="J1760" t="s">
        <v>1829</v>
      </c>
      <c r="K1760" s="10">
        <v>609.45839999999998</v>
      </c>
      <c r="L1760" s="12">
        <f>Sales_Fact[[#This Row],[Quantity New]]*Sales_Fact[[#This Row],[Unit_Price]]</f>
        <v>648.36</v>
      </c>
      <c r="M1760" s="12">
        <f>Sales_Fact[[#This Row],[Quantity New*Unit Price]]-Sales_Fact[[#This Row],[Total_Amount]]</f>
        <v>38.90160000000003</v>
      </c>
      <c r="N1760" s="12">
        <f>Sales_Fact[[#This Row],[Actual Discount]]/Sales_Fact[[#This Row],[Quantity New*Unit Price]]</f>
        <v>6.0000000000000046E-2</v>
      </c>
    </row>
    <row r="1761" spans="1:14" x14ac:dyDescent="0.3">
      <c r="A1761" t="s">
        <v>3585</v>
      </c>
      <c r="B1761" s="1">
        <v>45448</v>
      </c>
      <c r="C1761" t="s">
        <v>63</v>
      </c>
      <c r="D1761" t="s">
        <v>1576</v>
      </c>
      <c r="E1761" t="s">
        <v>1807</v>
      </c>
      <c r="F1761">
        <v>4</v>
      </c>
      <c r="G1761" s="4">
        <f>IF(ISBLANK(Sales_Fact[[#This Row],[Quantity]]),AVERAGEIF(E:E,Sales_Fact[[#This Row],[Store_ID]],F:F),Sales_Fact[[#This Row],[Quantity]])</f>
        <v>4</v>
      </c>
      <c r="H1761">
        <v>839.74</v>
      </c>
      <c r="I1761">
        <v>0.13</v>
      </c>
      <c r="J1761" t="s">
        <v>1826</v>
      </c>
      <c r="K1761" s="10">
        <v>2922.2952</v>
      </c>
      <c r="L1761" s="12">
        <f>Sales_Fact[[#This Row],[Quantity New]]*Sales_Fact[[#This Row],[Unit_Price]]</f>
        <v>3358.96</v>
      </c>
      <c r="M1761" s="12">
        <f>Sales_Fact[[#This Row],[Quantity New*Unit Price]]-Sales_Fact[[#This Row],[Total_Amount]]</f>
        <v>436.66480000000001</v>
      </c>
      <c r="N1761" s="12">
        <f>Sales_Fact[[#This Row],[Actual Discount]]/Sales_Fact[[#This Row],[Quantity New*Unit Price]]</f>
        <v>0.13</v>
      </c>
    </row>
    <row r="1762" spans="1:14" x14ac:dyDescent="0.3">
      <c r="A1762" t="s">
        <v>3586</v>
      </c>
      <c r="B1762" s="1">
        <v>45402</v>
      </c>
      <c r="C1762" t="s">
        <v>523</v>
      </c>
      <c r="D1762" t="s">
        <v>1672</v>
      </c>
      <c r="E1762" t="s">
        <v>1801</v>
      </c>
      <c r="F1762">
        <v>3</v>
      </c>
      <c r="G1762" s="4">
        <f>IF(ISBLANK(Sales_Fact[[#This Row],[Quantity]]),AVERAGEIF(E:E,Sales_Fact[[#This Row],[Store_ID]],F:F),Sales_Fact[[#This Row],[Quantity]])</f>
        <v>3</v>
      </c>
      <c r="H1762">
        <v>252.63</v>
      </c>
      <c r="I1762">
        <v>0.28000000000000003</v>
      </c>
      <c r="J1762" t="s">
        <v>1824</v>
      </c>
      <c r="K1762" s="10">
        <v>545.68079999999998</v>
      </c>
      <c r="L1762" s="12">
        <f>Sales_Fact[[#This Row],[Quantity New]]*Sales_Fact[[#This Row],[Unit_Price]]</f>
        <v>757.89</v>
      </c>
      <c r="M1762" s="12">
        <f>Sales_Fact[[#This Row],[Quantity New*Unit Price]]-Sales_Fact[[#This Row],[Total_Amount]]</f>
        <v>212.20920000000001</v>
      </c>
      <c r="N1762" s="12">
        <f>Sales_Fact[[#This Row],[Actual Discount]]/Sales_Fact[[#This Row],[Quantity New*Unit Price]]</f>
        <v>0.28000000000000003</v>
      </c>
    </row>
    <row r="1763" spans="1:14" x14ac:dyDescent="0.3">
      <c r="A1763" t="s">
        <v>3587</v>
      </c>
      <c r="B1763" s="1">
        <v>45581</v>
      </c>
      <c r="C1763" t="s">
        <v>815</v>
      </c>
      <c r="D1763" t="s">
        <v>1706</v>
      </c>
      <c r="E1763" t="s">
        <v>1813</v>
      </c>
      <c r="F1763">
        <v>2</v>
      </c>
      <c r="G1763" s="4">
        <f>IF(ISBLANK(Sales_Fact[[#This Row],[Quantity]]),AVERAGEIF(E:E,Sales_Fact[[#This Row],[Store_ID]],F:F),Sales_Fact[[#This Row],[Quantity]])</f>
        <v>2</v>
      </c>
      <c r="H1763">
        <v>60.53</v>
      </c>
      <c r="I1763">
        <v>0.18</v>
      </c>
      <c r="J1763" t="s">
        <v>1824</v>
      </c>
      <c r="K1763" s="10">
        <v>99.269200000000012</v>
      </c>
      <c r="L1763" s="12">
        <f>Sales_Fact[[#This Row],[Quantity New]]*Sales_Fact[[#This Row],[Unit_Price]]</f>
        <v>121.06</v>
      </c>
      <c r="M1763" s="12">
        <f>Sales_Fact[[#This Row],[Quantity New*Unit Price]]-Sales_Fact[[#This Row],[Total_Amount]]</f>
        <v>21.79079999999999</v>
      </c>
      <c r="N1763" s="12">
        <f>Sales_Fact[[#This Row],[Actual Discount]]/Sales_Fact[[#This Row],[Quantity New*Unit Price]]</f>
        <v>0.17999999999999991</v>
      </c>
    </row>
    <row r="1764" spans="1:14" x14ac:dyDescent="0.3">
      <c r="A1764" t="s">
        <v>3588</v>
      </c>
      <c r="B1764" s="1">
        <v>45610</v>
      </c>
      <c r="C1764" t="s">
        <v>205</v>
      </c>
      <c r="D1764" t="s">
        <v>1716</v>
      </c>
      <c r="E1764" t="s">
        <v>1797</v>
      </c>
      <c r="F1764">
        <v>4</v>
      </c>
      <c r="G1764" s="4">
        <f>IF(ISBLANK(Sales_Fact[[#This Row],[Quantity]]),AVERAGEIF(E:E,Sales_Fact[[#This Row],[Store_ID]],F:F),Sales_Fact[[#This Row],[Quantity]])</f>
        <v>4</v>
      </c>
      <c r="H1764">
        <v>341.95</v>
      </c>
      <c r="I1764">
        <v>0.25</v>
      </c>
      <c r="J1764" t="s">
        <v>1824</v>
      </c>
      <c r="K1764" s="10">
        <v>1025.8499999999999</v>
      </c>
      <c r="L1764" s="12">
        <f>Sales_Fact[[#This Row],[Quantity New]]*Sales_Fact[[#This Row],[Unit_Price]]</f>
        <v>1367.8</v>
      </c>
      <c r="M1764" s="12">
        <f>Sales_Fact[[#This Row],[Quantity New*Unit Price]]-Sales_Fact[[#This Row],[Total_Amount]]</f>
        <v>341.95000000000005</v>
      </c>
      <c r="N1764" s="12">
        <f>Sales_Fact[[#This Row],[Actual Discount]]/Sales_Fact[[#This Row],[Quantity New*Unit Price]]</f>
        <v>0.25000000000000006</v>
      </c>
    </row>
    <row r="1765" spans="1:14" x14ac:dyDescent="0.3">
      <c r="A1765" t="s">
        <v>3589</v>
      </c>
      <c r="B1765" s="1">
        <v>45438</v>
      </c>
      <c r="C1765" t="s">
        <v>899</v>
      </c>
      <c r="D1765" t="s">
        <v>1592</v>
      </c>
      <c r="E1765" t="s">
        <v>1804</v>
      </c>
      <c r="F1765">
        <v>4</v>
      </c>
      <c r="G1765" s="4">
        <f>IF(ISBLANK(Sales_Fact[[#This Row],[Quantity]]),AVERAGEIF(E:E,Sales_Fact[[#This Row],[Store_ID]],F:F),Sales_Fact[[#This Row],[Quantity]])</f>
        <v>4</v>
      </c>
      <c r="H1765">
        <v>300.12</v>
      </c>
      <c r="I1765">
        <v>0.05</v>
      </c>
      <c r="J1765" t="s">
        <v>1826</v>
      </c>
      <c r="K1765" s="10">
        <v>1140.4559999999999</v>
      </c>
      <c r="L1765" s="12">
        <f>Sales_Fact[[#This Row],[Quantity New]]*Sales_Fact[[#This Row],[Unit_Price]]</f>
        <v>1200.48</v>
      </c>
      <c r="M1765" s="12">
        <f>Sales_Fact[[#This Row],[Quantity New*Unit Price]]-Sales_Fact[[#This Row],[Total_Amount]]</f>
        <v>60.024000000000115</v>
      </c>
      <c r="N1765" s="12">
        <f>Sales_Fact[[#This Row],[Actual Discount]]/Sales_Fact[[#This Row],[Quantity New*Unit Price]]</f>
        <v>5.0000000000000093E-2</v>
      </c>
    </row>
    <row r="1766" spans="1:14" x14ac:dyDescent="0.3">
      <c r="A1766" t="s">
        <v>3590</v>
      </c>
      <c r="B1766" s="1">
        <v>45705</v>
      </c>
      <c r="C1766" t="s">
        <v>402</v>
      </c>
      <c r="D1766" t="s">
        <v>1604</v>
      </c>
      <c r="E1766" t="s">
        <v>1807</v>
      </c>
      <c r="F1766">
        <v>2</v>
      </c>
      <c r="G1766" s="4">
        <f>IF(ISBLANK(Sales_Fact[[#This Row],[Quantity]]),AVERAGEIF(E:E,Sales_Fact[[#This Row],[Store_ID]],F:F),Sales_Fact[[#This Row],[Quantity]])</f>
        <v>2</v>
      </c>
      <c r="H1766">
        <v>289.14</v>
      </c>
      <c r="I1766">
        <v>0.12</v>
      </c>
      <c r="J1766" t="s">
        <v>1829</v>
      </c>
      <c r="K1766" s="10">
        <v>508.88639999999998</v>
      </c>
      <c r="L1766" s="12">
        <f>Sales_Fact[[#This Row],[Quantity New]]*Sales_Fact[[#This Row],[Unit_Price]]</f>
        <v>578.28</v>
      </c>
      <c r="M1766" s="12">
        <f>Sales_Fact[[#This Row],[Quantity New*Unit Price]]-Sales_Fact[[#This Row],[Total_Amount]]</f>
        <v>69.393599999999992</v>
      </c>
      <c r="N1766" s="12">
        <f>Sales_Fact[[#This Row],[Actual Discount]]/Sales_Fact[[#This Row],[Quantity New*Unit Price]]</f>
        <v>0.12</v>
      </c>
    </row>
    <row r="1767" spans="1:14" x14ac:dyDescent="0.3">
      <c r="A1767" t="s">
        <v>3591</v>
      </c>
      <c r="B1767" s="1">
        <v>45695</v>
      </c>
      <c r="C1767" t="s">
        <v>175</v>
      </c>
      <c r="D1767" t="s">
        <v>1598</v>
      </c>
      <c r="E1767" t="s">
        <v>1752</v>
      </c>
      <c r="F1767">
        <v>2</v>
      </c>
      <c r="G1767" s="4">
        <f>IF(ISBLANK(Sales_Fact[[#This Row],[Quantity]]),AVERAGEIF(E:E,Sales_Fact[[#This Row],[Store_ID]],F:F),Sales_Fact[[#This Row],[Quantity]])</f>
        <v>2</v>
      </c>
      <c r="H1767">
        <v>596.84</v>
      </c>
      <c r="I1767">
        <v>0.01</v>
      </c>
      <c r="J1767" t="s">
        <v>1826</v>
      </c>
      <c r="K1767" s="10">
        <v>1181.7431999999999</v>
      </c>
      <c r="L1767" s="12">
        <f>Sales_Fact[[#This Row],[Quantity New]]*Sales_Fact[[#This Row],[Unit_Price]]</f>
        <v>1193.68</v>
      </c>
      <c r="M1767" s="12">
        <f>Sales_Fact[[#This Row],[Quantity New*Unit Price]]-Sales_Fact[[#This Row],[Total_Amount]]</f>
        <v>11.936800000000176</v>
      </c>
      <c r="N1767" s="12">
        <f>Sales_Fact[[#This Row],[Actual Discount]]/Sales_Fact[[#This Row],[Quantity New*Unit Price]]</f>
        <v>1.0000000000000146E-2</v>
      </c>
    </row>
    <row r="1768" spans="1:14" x14ac:dyDescent="0.3">
      <c r="A1768" t="s">
        <v>3592</v>
      </c>
      <c r="B1768" s="1">
        <v>45571</v>
      </c>
      <c r="C1768" t="s">
        <v>1352</v>
      </c>
      <c r="D1768" t="s">
        <v>1586</v>
      </c>
      <c r="E1768" t="s">
        <v>1782</v>
      </c>
      <c r="F1768">
        <v>4</v>
      </c>
      <c r="G1768" s="4">
        <f>IF(ISBLANK(Sales_Fact[[#This Row],[Quantity]]),AVERAGEIF(E:E,Sales_Fact[[#This Row],[Store_ID]],F:F),Sales_Fact[[#This Row],[Quantity]])</f>
        <v>4</v>
      </c>
      <c r="H1768">
        <v>466.24</v>
      </c>
      <c r="I1768">
        <v>0.16</v>
      </c>
      <c r="J1768" t="s">
        <v>1824</v>
      </c>
      <c r="K1768" s="10">
        <v>1566.5663999999999</v>
      </c>
      <c r="L1768" s="12">
        <f>Sales_Fact[[#This Row],[Quantity New]]*Sales_Fact[[#This Row],[Unit_Price]]</f>
        <v>1864.96</v>
      </c>
      <c r="M1768" s="12">
        <f>Sales_Fact[[#This Row],[Quantity New*Unit Price]]-Sales_Fact[[#This Row],[Total_Amount]]</f>
        <v>298.39360000000011</v>
      </c>
      <c r="N1768" s="12">
        <f>Sales_Fact[[#This Row],[Actual Discount]]/Sales_Fact[[#This Row],[Quantity New*Unit Price]]</f>
        <v>0.16000000000000006</v>
      </c>
    </row>
    <row r="1769" spans="1:14" x14ac:dyDescent="0.3">
      <c r="A1769" t="s">
        <v>3593</v>
      </c>
      <c r="B1769" s="1">
        <v>45544</v>
      </c>
      <c r="C1769" t="s">
        <v>806</v>
      </c>
      <c r="D1769" t="s">
        <v>1574</v>
      </c>
      <c r="E1769" t="s">
        <v>1804</v>
      </c>
      <c r="F1769">
        <v>2</v>
      </c>
      <c r="G1769" s="4">
        <f>IF(ISBLANK(Sales_Fact[[#This Row],[Quantity]]),AVERAGEIF(E:E,Sales_Fact[[#This Row],[Store_ID]],F:F),Sales_Fact[[#This Row],[Quantity]])</f>
        <v>2</v>
      </c>
      <c r="H1769">
        <v>330.59</v>
      </c>
      <c r="I1769">
        <v>0.14000000000000001</v>
      </c>
      <c r="J1769" t="s">
        <v>1824</v>
      </c>
      <c r="K1769" s="10">
        <v>568.61479999999995</v>
      </c>
      <c r="L1769" s="12">
        <f>Sales_Fact[[#This Row],[Quantity New]]*Sales_Fact[[#This Row],[Unit_Price]]</f>
        <v>661.18</v>
      </c>
      <c r="M1769" s="12">
        <f>Sales_Fact[[#This Row],[Quantity New*Unit Price]]-Sales_Fact[[#This Row],[Total_Amount]]</f>
        <v>92.565200000000004</v>
      </c>
      <c r="N1769" s="12">
        <f>Sales_Fact[[#This Row],[Actual Discount]]/Sales_Fact[[#This Row],[Quantity New*Unit Price]]</f>
        <v>0.14000000000000001</v>
      </c>
    </row>
    <row r="1770" spans="1:14" x14ac:dyDescent="0.3">
      <c r="A1770" t="s">
        <v>3594</v>
      </c>
      <c r="B1770" s="1">
        <v>45654</v>
      </c>
      <c r="C1770" t="s">
        <v>1516</v>
      </c>
      <c r="D1770" t="s">
        <v>1592</v>
      </c>
      <c r="E1770" t="s">
        <v>1776</v>
      </c>
      <c r="F1770">
        <v>2</v>
      </c>
      <c r="G1770" s="4">
        <f>IF(ISBLANK(Sales_Fact[[#This Row],[Quantity]]),AVERAGEIF(E:E,Sales_Fact[[#This Row],[Store_ID]],F:F),Sales_Fact[[#This Row],[Quantity]])</f>
        <v>2</v>
      </c>
      <c r="H1770">
        <v>616.42999999999995</v>
      </c>
      <c r="I1770">
        <v>0.02</v>
      </c>
      <c r="J1770" t="s">
        <v>1829</v>
      </c>
      <c r="K1770" s="10">
        <v>1208.2028</v>
      </c>
      <c r="L1770" s="12">
        <f>Sales_Fact[[#This Row],[Quantity New]]*Sales_Fact[[#This Row],[Unit_Price]]</f>
        <v>1232.8599999999999</v>
      </c>
      <c r="M1770" s="12">
        <f>Sales_Fact[[#This Row],[Quantity New*Unit Price]]-Sales_Fact[[#This Row],[Total_Amount]]</f>
        <v>24.657199999999875</v>
      </c>
      <c r="N1770" s="12">
        <f>Sales_Fact[[#This Row],[Actual Discount]]/Sales_Fact[[#This Row],[Quantity New*Unit Price]]</f>
        <v>1.99999999999999E-2</v>
      </c>
    </row>
    <row r="1771" spans="1:14" x14ac:dyDescent="0.3">
      <c r="A1771" t="s">
        <v>3595</v>
      </c>
      <c r="B1771" s="1">
        <v>45589</v>
      </c>
      <c r="C1771" t="s">
        <v>1254</v>
      </c>
      <c r="D1771" t="s">
        <v>1674</v>
      </c>
      <c r="E1771" t="s">
        <v>1776</v>
      </c>
      <c r="F1771">
        <v>3</v>
      </c>
      <c r="G1771" s="4">
        <f>IF(ISBLANK(Sales_Fact[[#This Row],[Quantity]]),AVERAGEIF(E:E,Sales_Fact[[#This Row],[Store_ID]],F:F),Sales_Fact[[#This Row],[Quantity]])</f>
        <v>3</v>
      </c>
      <c r="H1771">
        <v>195.89</v>
      </c>
      <c r="I1771">
        <v>0.16</v>
      </c>
      <c r="J1771" t="s">
        <v>1826</v>
      </c>
      <c r="K1771" s="10">
        <v>493.64280000000002</v>
      </c>
      <c r="L1771" s="12">
        <f>Sales_Fact[[#This Row],[Quantity New]]*Sales_Fact[[#This Row],[Unit_Price]]</f>
        <v>587.66999999999996</v>
      </c>
      <c r="M1771" s="12">
        <f>Sales_Fact[[#This Row],[Quantity New*Unit Price]]-Sales_Fact[[#This Row],[Total_Amount]]</f>
        <v>94.027199999999937</v>
      </c>
      <c r="N1771" s="12">
        <f>Sales_Fact[[#This Row],[Actual Discount]]/Sales_Fact[[#This Row],[Quantity New*Unit Price]]</f>
        <v>0.15999999999999989</v>
      </c>
    </row>
    <row r="1772" spans="1:14" x14ac:dyDescent="0.3">
      <c r="A1772" t="s">
        <v>3596</v>
      </c>
      <c r="B1772" s="1">
        <v>45487</v>
      </c>
      <c r="C1772" t="s">
        <v>1077</v>
      </c>
      <c r="D1772" t="s">
        <v>1560</v>
      </c>
      <c r="E1772" t="s">
        <v>1789</v>
      </c>
      <c r="F1772">
        <v>4</v>
      </c>
      <c r="G1772" s="4">
        <f>IF(ISBLANK(Sales_Fact[[#This Row],[Quantity]]),AVERAGEIF(E:E,Sales_Fact[[#This Row],[Store_ID]],F:F),Sales_Fact[[#This Row],[Quantity]])</f>
        <v>4</v>
      </c>
      <c r="H1772">
        <v>614.76</v>
      </c>
      <c r="I1772">
        <v>0.16</v>
      </c>
      <c r="J1772" t="s">
        <v>1824</v>
      </c>
      <c r="K1772" s="10">
        <v>2065.5936000000002</v>
      </c>
      <c r="L1772" s="12">
        <f>Sales_Fact[[#This Row],[Quantity New]]*Sales_Fact[[#This Row],[Unit_Price]]</f>
        <v>2459.04</v>
      </c>
      <c r="M1772" s="12">
        <f>Sales_Fact[[#This Row],[Quantity New*Unit Price]]-Sales_Fact[[#This Row],[Total_Amount]]</f>
        <v>393.44639999999981</v>
      </c>
      <c r="N1772" s="12">
        <f>Sales_Fact[[#This Row],[Actual Discount]]/Sales_Fact[[#This Row],[Quantity New*Unit Price]]</f>
        <v>0.15999999999999992</v>
      </c>
    </row>
    <row r="1773" spans="1:14" x14ac:dyDescent="0.3">
      <c r="A1773" t="s">
        <v>3597</v>
      </c>
      <c r="B1773" s="1">
        <v>45418</v>
      </c>
      <c r="C1773" t="s">
        <v>1257</v>
      </c>
      <c r="D1773" t="s">
        <v>1706</v>
      </c>
      <c r="E1773" t="s">
        <v>1779</v>
      </c>
      <c r="F1773">
        <v>1</v>
      </c>
      <c r="G1773" s="4">
        <f>IF(ISBLANK(Sales_Fact[[#This Row],[Quantity]]),AVERAGEIF(E:E,Sales_Fact[[#This Row],[Store_ID]],F:F),Sales_Fact[[#This Row],[Quantity]])</f>
        <v>1</v>
      </c>
      <c r="H1773">
        <v>224.49</v>
      </c>
      <c r="I1773">
        <v>0.11</v>
      </c>
      <c r="J1773" t="s">
        <v>1826</v>
      </c>
      <c r="K1773" s="10">
        <v>199.7961</v>
      </c>
      <c r="L1773" s="12">
        <f>Sales_Fact[[#This Row],[Quantity New]]*Sales_Fact[[#This Row],[Unit_Price]]</f>
        <v>224.49</v>
      </c>
      <c r="M1773" s="12">
        <f>Sales_Fact[[#This Row],[Quantity New*Unit Price]]-Sales_Fact[[#This Row],[Total_Amount]]</f>
        <v>24.693900000000014</v>
      </c>
      <c r="N1773" s="12">
        <f>Sales_Fact[[#This Row],[Actual Discount]]/Sales_Fact[[#This Row],[Quantity New*Unit Price]]</f>
        <v>0.11000000000000006</v>
      </c>
    </row>
    <row r="1774" spans="1:14" x14ac:dyDescent="0.3">
      <c r="A1774" t="s">
        <v>3598</v>
      </c>
      <c r="B1774" s="1">
        <v>45338</v>
      </c>
      <c r="C1774" t="s">
        <v>1115</v>
      </c>
      <c r="D1774" t="s">
        <v>1658</v>
      </c>
      <c r="E1774" t="s">
        <v>1794</v>
      </c>
      <c r="F1774">
        <v>1</v>
      </c>
      <c r="G1774" s="4">
        <f>IF(ISBLANK(Sales_Fact[[#This Row],[Quantity]]),AVERAGEIF(E:E,Sales_Fact[[#This Row],[Store_ID]],F:F),Sales_Fact[[#This Row],[Quantity]])</f>
        <v>1</v>
      </c>
      <c r="H1774">
        <v>967.76</v>
      </c>
      <c r="I1774">
        <v>0.09</v>
      </c>
      <c r="J1774" t="s">
        <v>1824</v>
      </c>
      <c r="K1774" s="10">
        <v>880.66160000000002</v>
      </c>
      <c r="L1774" s="12">
        <f>Sales_Fact[[#This Row],[Quantity New]]*Sales_Fact[[#This Row],[Unit_Price]]</f>
        <v>967.76</v>
      </c>
      <c r="M1774" s="12">
        <f>Sales_Fact[[#This Row],[Quantity New*Unit Price]]-Sales_Fact[[#This Row],[Total_Amount]]</f>
        <v>87.09839999999997</v>
      </c>
      <c r="N1774" s="12">
        <f>Sales_Fact[[#This Row],[Actual Discount]]/Sales_Fact[[#This Row],[Quantity New*Unit Price]]</f>
        <v>8.9999999999999969E-2</v>
      </c>
    </row>
    <row r="1775" spans="1:14" x14ac:dyDescent="0.3">
      <c r="A1775" t="s">
        <v>3599</v>
      </c>
      <c r="B1775" s="1">
        <v>45507</v>
      </c>
      <c r="C1775" t="s">
        <v>247</v>
      </c>
      <c r="D1775" t="s">
        <v>1630</v>
      </c>
      <c r="E1775" t="s">
        <v>1813</v>
      </c>
      <c r="F1775">
        <v>2</v>
      </c>
      <c r="G1775" s="4">
        <f>IF(ISBLANK(Sales_Fact[[#This Row],[Quantity]]),AVERAGEIF(E:E,Sales_Fact[[#This Row],[Store_ID]],F:F),Sales_Fact[[#This Row],[Quantity]])</f>
        <v>2</v>
      </c>
      <c r="H1775">
        <v>56.52</v>
      </c>
      <c r="I1775">
        <v>0.17</v>
      </c>
      <c r="J1775" t="s">
        <v>1826</v>
      </c>
      <c r="K1775" s="10">
        <v>93.8232</v>
      </c>
      <c r="L1775" s="12">
        <f>Sales_Fact[[#This Row],[Quantity New]]*Sales_Fact[[#This Row],[Unit_Price]]</f>
        <v>113.04</v>
      </c>
      <c r="M1775" s="12">
        <f>Sales_Fact[[#This Row],[Quantity New*Unit Price]]-Sales_Fact[[#This Row],[Total_Amount]]</f>
        <v>19.216800000000006</v>
      </c>
      <c r="N1775" s="12">
        <f>Sales_Fact[[#This Row],[Actual Discount]]/Sales_Fact[[#This Row],[Quantity New*Unit Price]]</f>
        <v>0.17000000000000004</v>
      </c>
    </row>
    <row r="1776" spans="1:14" x14ac:dyDescent="0.3">
      <c r="A1776" t="s">
        <v>3600</v>
      </c>
      <c r="B1776" s="1">
        <v>45275</v>
      </c>
      <c r="C1776" t="s">
        <v>1507</v>
      </c>
      <c r="D1776" t="s">
        <v>1682</v>
      </c>
      <c r="E1776" t="s">
        <v>1757</v>
      </c>
      <c r="F1776">
        <v>4</v>
      </c>
      <c r="G1776" s="4">
        <f>IF(ISBLANK(Sales_Fact[[#This Row],[Quantity]]),AVERAGEIF(E:E,Sales_Fact[[#This Row],[Store_ID]],F:F),Sales_Fact[[#This Row],[Quantity]])</f>
        <v>4</v>
      </c>
      <c r="H1776">
        <v>921.84</v>
      </c>
      <c r="I1776">
        <v>0.04</v>
      </c>
      <c r="J1776" t="s">
        <v>1824</v>
      </c>
      <c r="K1776" s="10">
        <v>3539.8656000000001</v>
      </c>
      <c r="L1776" s="12">
        <f>Sales_Fact[[#This Row],[Quantity New]]*Sales_Fact[[#This Row],[Unit_Price]]</f>
        <v>3687.36</v>
      </c>
      <c r="M1776" s="12">
        <f>Sales_Fact[[#This Row],[Quantity New*Unit Price]]-Sales_Fact[[#This Row],[Total_Amount]]</f>
        <v>147.49440000000004</v>
      </c>
      <c r="N1776" s="12">
        <f>Sales_Fact[[#This Row],[Actual Discount]]/Sales_Fact[[#This Row],[Quantity New*Unit Price]]</f>
        <v>4.0000000000000008E-2</v>
      </c>
    </row>
    <row r="1777" spans="1:14" x14ac:dyDescent="0.3">
      <c r="A1777" t="s">
        <v>3601</v>
      </c>
      <c r="B1777" s="1">
        <v>45319</v>
      </c>
      <c r="C1777" t="s">
        <v>1032</v>
      </c>
      <c r="D1777" t="s">
        <v>1720</v>
      </c>
      <c r="E1777" t="s">
        <v>1804</v>
      </c>
      <c r="F1777">
        <v>3</v>
      </c>
      <c r="G1777" s="4">
        <f>IF(ISBLANK(Sales_Fact[[#This Row],[Quantity]]),AVERAGEIF(E:E,Sales_Fact[[#This Row],[Store_ID]],F:F),Sales_Fact[[#This Row],[Quantity]])</f>
        <v>3</v>
      </c>
      <c r="H1777">
        <v>738.47</v>
      </c>
      <c r="I1777">
        <v>0.28000000000000003</v>
      </c>
      <c r="J1777" t="s">
        <v>1824</v>
      </c>
      <c r="K1777" s="10">
        <v>1595.0952</v>
      </c>
      <c r="L1777" s="12">
        <f>Sales_Fact[[#This Row],[Quantity New]]*Sales_Fact[[#This Row],[Unit_Price]]</f>
        <v>2215.41</v>
      </c>
      <c r="M1777" s="12">
        <f>Sales_Fact[[#This Row],[Quantity New*Unit Price]]-Sales_Fact[[#This Row],[Total_Amount]]</f>
        <v>620.31479999999988</v>
      </c>
      <c r="N1777" s="12">
        <f>Sales_Fact[[#This Row],[Actual Discount]]/Sales_Fact[[#This Row],[Quantity New*Unit Price]]</f>
        <v>0.27999999999999997</v>
      </c>
    </row>
    <row r="1778" spans="1:14" x14ac:dyDescent="0.3">
      <c r="A1778" t="s">
        <v>3602</v>
      </c>
      <c r="B1778" s="1">
        <v>45620</v>
      </c>
      <c r="C1778" t="s">
        <v>1032</v>
      </c>
      <c r="D1778" t="s">
        <v>1555</v>
      </c>
      <c r="E1778" t="s">
        <v>1752</v>
      </c>
      <c r="F1778">
        <v>4</v>
      </c>
      <c r="G1778" s="4">
        <f>IF(ISBLANK(Sales_Fact[[#This Row],[Quantity]]),AVERAGEIF(E:E,Sales_Fact[[#This Row],[Store_ID]],F:F),Sales_Fact[[#This Row],[Quantity]])</f>
        <v>4</v>
      </c>
      <c r="H1778">
        <v>477.83</v>
      </c>
      <c r="I1778">
        <v>0.05</v>
      </c>
      <c r="J1778" t="s">
        <v>1829</v>
      </c>
      <c r="K1778" s="10">
        <v>1815.7539999999999</v>
      </c>
      <c r="L1778" s="12">
        <f>Sales_Fact[[#This Row],[Quantity New]]*Sales_Fact[[#This Row],[Unit_Price]]</f>
        <v>1911.32</v>
      </c>
      <c r="M1778" s="12">
        <f>Sales_Fact[[#This Row],[Quantity New*Unit Price]]-Sales_Fact[[#This Row],[Total_Amount]]</f>
        <v>95.566000000000031</v>
      </c>
      <c r="N1778" s="12">
        <f>Sales_Fact[[#This Row],[Actual Discount]]/Sales_Fact[[#This Row],[Quantity New*Unit Price]]</f>
        <v>5.0000000000000017E-2</v>
      </c>
    </row>
    <row r="1779" spans="1:14" x14ac:dyDescent="0.3">
      <c r="A1779" t="s">
        <v>3603</v>
      </c>
      <c r="B1779" s="1">
        <v>45831</v>
      </c>
      <c r="C1779" t="s">
        <v>559</v>
      </c>
      <c r="D1779" t="s">
        <v>1632</v>
      </c>
      <c r="E1779" t="s">
        <v>1794</v>
      </c>
      <c r="F1779">
        <v>3</v>
      </c>
      <c r="G1779" s="4">
        <f>IF(ISBLANK(Sales_Fact[[#This Row],[Quantity]]),AVERAGEIF(E:E,Sales_Fact[[#This Row],[Store_ID]],F:F),Sales_Fact[[#This Row],[Quantity]])</f>
        <v>3</v>
      </c>
      <c r="H1779">
        <v>605.83000000000004</v>
      </c>
      <c r="I1779">
        <v>0.28000000000000003</v>
      </c>
      <c r="J1779" t="s">
        <v>1829</v>
      </c>
      <c r="K1779" s="10">
        <v>1308.5927999999999</v>
      </c>
      <c r="L1779" s="12">
        <f>Sales_Fact[[#This Row],[Quantity New]]*Sales_Fact[[#This Row],[Unit_Price]]</f>
        <v>1817.4900000000002</v>
      </c>
      <c r="M1779" s="12">
        <f>Sales_Fact[[#This Row],[Quantity New*Unit Price]]-Sales_Fact[[#This Row],[Total_Amount]]</f>
        <v>508.89720000000034</v>
      </c>
      <c r="N1779" s="12">
        <f>Sales_Fact[[#This Row],[Actual Discount]]/Sales_Fact[[#This Row],[Quantity New*Unit Price]]</f>
        <v>0.28000000000000014</v>
      </c>
    </row>
    <row r="1780" spans="1:14" x14ac:dyDescent="0.3">
      <c r="A1780" t="s">
        <v>3604</v>
      </c>
      <c r="B1780" s="1">
        <v>45373</v>
      </c>
      <c r="C1780" t="s">
        <v>247</v>
      </c>
      <c r="D1780" t="s">
        <v>1634</v>
      </c>
      <c r="E1780" t="s">
        <v>1766</v>
      </c>
      <c r="F1780">
        <v>2</v>
      </c>
      <c r="G1780" s="4">
        <f>IF(ISBLANK(Sales_Fact[[#This Row],[Quantity]]),AVERAGEIF(E:E,Sales_Fact[[#This Row],[Store_ID]],F:F),Sales_Fact[[#This Row],[Quantity]])</f>
        <v>2</v>
      </c>
      <c r="H1780">
        <v>521.44000000000005</v>
      </c>
      <c r="I1780">
        <v>0.25</v>
      </c>
      <c r="J1780" t="s">
        <v>1829</v>
      </c>
      <c r="K1780" s="10">
        <v>782.16000000000008</v>
      </c>
      <c r="L1780" s="12">
        <f>Sales_Fact[[#This Row],[Quantity New]]*Sales_Fact[[#This Row],[Unit_Price]]</f>
        <v>1042.8800000000001</v>
      </c>
      <c r="M1780" s="12">
        <f>Sales_Fact[[#This Row],[Quantity New*Unit Price]]-Sales_Fact[[#This Row],[Total_Amount]]</f>
        <v>260.72000000000003</v>
      </c>
      <c r="N1780" s="12">
        <f>Sales_Fact[[#This Row],[Actual Discount]]/Sales_Fact[[#This Row],[Quantity New*Unit Price]]</f>
        <v>0.25</v>
      </c>
    </row>
    <row r="1781" spans="1:14" x14ac:dyDescent="0.3">
      <c r="A1781" t="s">
        <v>3605</v>
      </c>
      <c r="B1781" s="1">
        <v>45863</v>
      </c>
      <c r="C1781" t="s">
        <v>1166</v>
      </c>
      <c r="D1781" t="s">
        <v>1568</v>
      </c>
      <c r="E1781" t="s">
        <v>1779</v>
      </c>
      <c r="F1781">
        <v>4</v>
      </c>
      <c r="G1781" s="4">
        <f>IF(ISBLANK(Sales_Fact[[#This Row],[Quantity]]),AVERAGEIF(E:E,Sales_Fact[[#This Row],[Store_ID]],F:F),Sales_Fact[[#This Row],[Quantity]])</f>
        <v>4</v>
      </c>
      <c r="H1781">
        <v>499.02</v>
      </c>
      <c r="I1781">
        <v>0.06</v>
      </c>
      <c r="J1781" t="s">
        <v>1824</v>
      </c>
      <c r="K1781" s="10">
        <v>1876.3152</v>
      </c>
      <c r="L1781" s="12">
        <f>Sales_Fact[[#This Row],[Quantity New]]*Sales_Fact[[#This Row],[Unit_Price]]</f>
        <v>1996.08</v>
      </c>
      <c r="M1781" s="12">
        <f>Sales_Fact[[#This Row],[Quantity New*Unit Price]]-Sales_Fact[[#This Row],[Total_Amount]]</f>
        <v>119.76479999999992</v>
      </c>
      <c r="N1781" s="12">
        <f>Sales_Fact[[#This Row],[Actual Discount]]/Sales_Fact[[#This Row],[Quantity New*Unit Price]]</f>
        <v>5.9999999999999963E-2</v>
      </c>
    </row>
    <row r="1782" spans="1:14" x14ac:dyDescent="0.3">
      <c r="A1782" t="s">
        <v>3606</v>
      </c>
      <c r="B1782" s="1">
        <v>45758</v>
      </c>
      <c r="C1782" t="s">
        <v>514</v>
      </c>
      <c r="D1782" t="s">
        <v>1553</v>
      </c>
      <c r="E1782" t="s">
        <v>1810</v>
      </c>
      <c r="F1782">
        <v>4</v>
      </c>
      <c r="G1782" s="4">
        <f>IF(ISBLANK(Sales_Fact[[#This Row],[Quantity]]),AVERAGEIF(E:E,Sales_Fact[[#This Row],[Store_ID]],F:F),Sales_Fact[[#This Row],[Quantity]])</f>
        <v>4</v>
      </c>
      <c r="H1782">
        <v>299.45999999999998</v>
      </c>
      <c r="I1782">
        <v>0.18</v>
      </c>
      <c r="J1782" t="s">
        <v>1829</v>
      </c>
      <c r="K1782" s="10">
        <v>982.22879999999998</v>
      </c>
      <c r="L1782" s="12">
        <f>Sales_Fact[[#This Row],[Quantity New]]*Sales_Fact[[#This Row],[Unit_Price]]</f>
        <v>1197.8399999999999</v>
      </c>
      <c r="M1782" s="12">
        <f>Sales_Fact[[#This Row],[Quantity New*Unit Price]]-Sales_Fact[[#This Row],[Total_Amount]]</f>
        <v>215.61119999999994</v>
      </c>
      <c r="N1782" s="12">
        <f>Sales_Fact[[#This Row],[Actual Discount]]/Sales_Fact[[#This Row],[Quantity New*Unit Price]]</f>
        <v>0.17999999999999997</v>
      </c>
    </row>
    <row r="1783" spans="1:14" x14ac:dyDescent="0.3">
      <c r="A1783" t="s">
        <v>3607</v>
      </c>
      <c r="B1783" s="1">
        <v>45285</v>
      </c>
      <c r="C1783" t="s">
        <v>1411</v>
      </c>
      <c r="D1783" t="s">
        <v>1626</v>
      </c>
      <c r="E1783" t="s">
        <v>1752</v>
      </c>
      <c r="F1783">
        <v>1</v>
      </c>
      <c r="G1783" s="4">
        <f>IF(ISBLANK(Sales_Fact[[#This Row],[Quantity]]),AVERAGEIF(E:E,Sales_Fact[[#This Row],[Store_ID]],F:F),Sales_Fact[[#This Row],[Quantity]])</f>
        <v>1</v>
      </c>
      <c r="H1783">
        <v>609.29</v>
      </c>
      <c r="I1783">
        <v>0.15</v>
      </c>
      <c r="J1783" t="s">
        <v>1824</v>
      </c>
      <c r="K1783" s="10">
        <v>517.89649999999995</v>
      </c>
      <c r="L1783" s="12">
        <f>Sales_Fact[[#This Row],[Quantity New]]*Sales_Fact[[#This Row],[Unit_Price]]</f>
        <v>609.29</v>
      </c>
      <c r="M1783" s="12">
        <f>Sales_Fact[[#This Row],[Quantity New*Unit Price]]-Sales_Fact[[#This Row],[Total_Amount]]</f>
        <v>91.393500000000017</v>
      </c>
      <c r="N1783" s="12">
        <f>Sales_Fact[[#This Row],[Actual Discount]]/Sales_Fact[[#This Row],[Quantity New*Unit Price]]</f>
        <v>0.15000000000000005</v>
      </c>
    </row>
    <row r="1784" spans="1:14" x14ac:dyDescent="0.3">
      <c r="A1784" t="s">
        <v>3608</v>
      </c>
      <c r="B1784" s="1">
        <v>45656</v>
      </c>
      <c r="C1784" t="s">
        <v>360</v>
      </c>
      <c r="D1784" t="s">
        <v>1549</v>
      </c>
      <c r="E1784" t="s">
        <v>1782</v>
      </c>
      <c r="F1784">
        <v>1</v>
      </c>
      <c r="G1784" s="4">
        <f>IF(ISBLANK(Sales_Fact[[#This Row],[Quantity]]),AVERAGEIF(E:E,Sales_Fact[[#This Row],[Store_ID]],F:F),Sales_Fact[[#This Row],[Quantity]])</f>
        <v>1</v>
      </c>
      <c r="H1784">
        <v>213.74</v>
      </c>
      <c r="I1784">
        <v>7.0000000000000007E-2</v>
      </c>
      <c r="J1784" t="s">
        <v>1829</v>
      </c>
      <c r="K1784" s="10">
        <v>198.7782</v>
      </c>
      <c r="L1784" s="12">
        <f>Sales_Fact[[#This Row],[Quantity New]]*Sales_Fact[[#This Row],[Unit_Price]]</f>
        <v>213.74</v>
      </c>
      <c r="M1784" s="12">
        <f>Sales_Fact[[#This Row],[Quantity New*Unit Price]]-Sales_Fact[[#This Row],[Total_Amount]]</f>
        <v>14.961800000000011</v>
      </c>
      <c r="N1784" s="12">
        <f>Sales_Fact[[#This Row],[Actual Discount]]/Sales_Fact[[#This Row],[Quantity New*Unit Price]]</f>
        <v>7.0000000000000048E-2</v>
      </c>
    </row>
    <row r="1785" spans="1:14" x14ac:dyDescent="0.3">
      <c r="A1785" t="s">
        <v>3609</v>
      </c>
      <c r="B1785" s="1">
        <v>45718</v>
      </c>
      <c r="C1785" t="s">
        <v>514</v>
      </c>
      <c r="D1785" t="s">
        <v>1658</v>
      </c>
      <c r="E1785" t="s">
        <v>1804</v>
      </c>
      <c r="F1785">
        <v>4</v>
      </c>
      <c r="G1785" s="4">
        <f>IF(ISBLANK(Sales_Fact[[#This Row],[Quantity]]),AVERAGEIF(E:E,Sales_Fact[[#This Row],[Store_ID]],F:F),Sales_Fact[[#This Row],[Quantity]])</f>
        <v>4</v>
      </c>
      <c r="H1785">
        <v>613.16999999999996</v>
      </c>
      <c r="I1785">
        <v>0.26</v>
      </c>
      <c r="J1785" t="s">
        <v>1824</v>
      </c>
      <c r="K1785" s="10">
        <v>1814.9831999999999</v>
      </c>
      <c r="L1785" s="12">
        <f>Sales_Fact[[#This Row],[Quantity New]]*Sales_Fact[[#This Row],[Unit_Price]]</f>
        <v>2452.6799999999998</v>
      </c>
      <c r="M1785" s="12">
        <f>Sales_Fact[[#This Row],[Quantity New*Unit Price]]-Sales_Fact[[#This Row],[Total_Amount]]</f>
        <v>637.69679999999994</v>
      </c>
      <c r="N1785" s="12">
        <f>Sales_Fact[[#This Row],[Actual Discount]]/Sales_Fact[[#This Row],[Quantity New*Unit Price]]</f>
        <v>0.26</v>
      </c>
    </row>
    <row r="1786" spans="1:14" x14ac:dyDescent="0.3">
      <c r="A1786" t="s">
        <v>3610</v>
      </c>
      <c r="B1786" s="1">
        <v>45293</v>
      </c>
      <c r="C1786" t="s">
        <v>1118</v>
      </c>
      <c r="D1786" t="s">
        <v>1666</v>
      </c>
      <c r="E1786" t="s">
        <v>1792</v>
      </c>
      <c r="F1786">
        <v>2</v>
      </c>
      <c r="G1786" s="4">
        <f>IF(ISBLANK(Sales_Fact[[#This Row],[Quantity]]),AVERAGEIF(E:E,Sales_Fact[[#This Row],[Store_ID]],F:F),Sales_Fact[[#This Row],[Quantity]])</f>
        <v>2</v>
      </c>
      <c r="H1786">
        <v>687.36</v>
      </c>
      <c r="I1786">
        <v>7.0000000000000007E-2</v>
      </c>
      <c r="J1786" t="s">
        <v>1829</v>
      </c>
      <c r="K1786" s="10">
        <v>1278.4896000000001</v>
      </c>
      <c r="L1786" s="12">
        <f>Sales_Fact[[#This Row],[Quantity New]]*Sales_Fact[[#This Row],[Unit_Price]]</f>
        <v>1374.72</v>
      </c>
      <c r="M1786" s="12">
        <f>Sales_Fact[[#This Row],[Quantity New*Unit Price]]-Sales_Fact[[#This Row],[Total_Amount]]</f>
        <v>96.230399999999918</v>
      </c>
      <c r="N1786" s="12">
        <f>Sales_Fact[[#This Row],[Actual Discount]]/Sales_Fact[[#This Row],[Quantity New*Unit Price]]</f>
        <v>6.9999999999999937E-2</v>
      </c>
    </row>
    <row r="1787" spans="1:14" x14ac:dyDescent="0.3">
      <c r="A1787" t="s">
        <v>3611</v>
      </c>
      <c r="B1787" s="1">
        <v>45915</v>
      </c>
      <c r="C1787" t="s">
        <v>1026</v>
      </c>
      <c r="D1787" t="s">
        <v>1682</v>
      </c>
      <c r="E1787" t="s">
        <v>1797</v>
      </c>
      <c r="F1787">
        <v>3</v>
      </c>
      <c r="G1787" s="4">
        <f>IF(ISBLANK(Sales_Fact[[#This Row],[Quantity]]),AVERAGEIF(E:E,Sales_Fact[[#This Row],[Store_ID]],F:F),Sales_Fact[[#This Row],[Quantity]])</f>
        <v>3</v>
      </c>
      <c r="H1787">
        <v>115.39</v>
      </c>
      <c r="I1787">
        <v>0.02</v>
      </c>
      <c r="J1787" t="s">
        <v>1826</v>
      </c>
      <c r="K1787" s="10">
        <v>339.2466</v>
      </c>
      <c r="L1787" s="12">
        <f>Sales_Fact[[#This Row],[Quantity New]]*Sales_Fact[[#This Row],[Unit_Price]]</f>
        <v>346.17</v>
      </c>
      <c r="M1787" s="12">
        <f>Sales_Fact[[#This Row],[Quantity New*Unit Price]]-Sales_Fact[[#This Row],[Total_Amount]]</f>
        <v>6.9234000000000151</v>
      </c>
      <c r="N1787" s="12">
        <f>Sales_Fact[[#This Row],[Actual Discount]]/Sales_Fact[[#This Row],[Quantity New*Unit Price]]</f>
        <v>2.0000000000000042E-2</v>
      </c>
    </row>
    <row r="1788" spans="1:14" x14ac:dyDescent="0.3">
      <c r="A1788" t="s">
        <v>3612</v>
      </c>
      <c r="B1788" s="1">
        <v>45359</v>
      </c>
      <c r="C1788" t="s">
        <v>592</v>
      </c>
      <c r="D1788" t="s">
        <v>1596</v>
      </c>
      <c r="E1788" t="s">
        <v>1794</v>
      </c>
      <c r="F1788">
        <v>2</v>
      </c>
      <c r="G1788" s="4">
        <f>IF(ISBLANK(Sales_Fact[[#This Row],[Quantity]]),AVERAGEIF(E:E,Sales_Fact[[#This Row],[Store_ID]],F:F),Sales_Fact[[#This Row],[Quantity]])</f>
        <v>2</v>
      </c>
      <c r="H1788">
        <v>722.06</v>
      </c>
      <c r="I1788">
        <v>7.0000000000000007E-2</v>
      </c>
      <c r="J1788" t="s">
        <v>1824</v>
      </c>
      <c r="K1788" s="10">
        <v>1343.0316</v>
      </c>
      <c r="L1788" s="12">
        <f>Sales_Fact[[#This Row],[Quantity New]]*Sales_Fact[[#This Row],[Unit_Price]]</f>
        <v>1444.12</v>
      </c>
      <c r="M1788" s="12">
        <f>Sales_Fact[[#This Row],[Quantity New*Unit Price]]-Sales_Fact[[#This Row],[Total_Amount]]</f>
        <v>101.08839999999987</v>
      </c>
      <c r="N1788" s="12">
        <f>Sales_Fact[[#This Row],[Actual Discount]]/Sales_Fact[[#This Row],[Quantity New*Unit Price]]</f>
        <v>6.999999999999991E-2</v>
      </c>
    </row>
    <row r="1789" spans="1:14" x14ac:dyDescent="0.3">
      <c r="A1789" t="s">
        <v>3613</v>
      </c>
      <c r="B1789" s="1">
        <v>45652</v>
      </c>
      <c r="C1789" t="s">
        <v>1319</v>
      </c>
      <c r="D1789" t="s">
        <v>1560</v>
      </c>
      <c r="E1789" t="s">
        <v>1801</v>
      </c>
      <c r="F1789">
        <v>1</v>
      </c>
      <c r="G1789" s="4">
        <f>IF(ISBLANK(Sales_Fact[[#This Row],[Quantity]]),AVERAGEIF(E:E,Sales_Fact[[#This Row],[Store_ID]],F:F),Sales_Fact[[#This Row],[Quantity]])</f>
        <v>1</v>
      </c>
      <c r="H1789">
        <v>384.57</v>
      </c>
      <c r="I1789">
        <v>0.06</v>
      </c>
      <c r="J1789" t="s">
        <v>1826</v>
      </c>
      <c r="K1789" s="10">
        <v>361.49579999999997</v>
      </c>
      <c r="L1789" s="12">
        <f>Sales_Fact[[#This Row],[Quantity New]]*Sales_Fact[[#This Row],[Unit_Price]]</f>
        <v>384.57</v>
      </c>
      <c r="M1789" s="12">
        <f>Sales_Fact[[#This Row],[Quantity New*Unit Price]]-Sales_Fact[[#This Row],[Total_Amount]]</f>
        <v>23.074200000000019</v>
      </c>
      <c r="N1789" s="12">
        <f>Sales_Fact[[#This Row],[Actual Discount]]/Sales_Fact[[#This Row],[Quantity New*Unit Price]]</f>
        <v>6.0000000000000053E-2</v>
      </c>
    </row>
    <row r="1790" spans="1:14" x14ac:dyDescent="0.3">
      <c r="A1790" t="s">
        <v>3614</v>
      </c>
      <c r="B1790" s="1">
        <v>45735</v>
      </c>
      <c r="C1790" t="s">
        <v>684</v>
      </c>
      <c r="D1790" t="s">
        <v>1562</v>
      </c>
      <c r="E1790" t="s">
        <v>1797</v>
      </c>
      <c r="F1790">
        <v>2</v>
      </c>
      <c r="G1790" s="4">
        <f>IF(ISBLANK(Sales_Fact[[#This Row],[Quantity]]),AVERAGEIF(E:E,Sales_Fact[[#This Row],[Store_ID]],F:F),Sales_Fact[[#This Row],[Quantity]])</f>
        <v>2</v>
      </c>
      <c r="H1790">
        <v>194.09</v>
      </c>
      <c r="I1790">
        <v>0.18</v>
      </c>
      <c r="J1790" t="s">
        <v>1826</v>
      </c>
      <c r="K1790" s="10">
        <v>318.30759999999998</v>
      </c>
      <c r="L1790" s="12">
        <f>Sales_Fact[[#This Row],[Quantity New]]*Sales_Fact[[#This Row],[Unit_Price]]</f>
        <v>388.18</v>
      </c>
      <c r="M1790" s="12">
        <f>Sales_Fact[[#This Row],[Quantity New*Unit Price]]-Sales_Fact[[#This Row],[Total_Amount]]</f>
        <v>69.872400000000027</v>
      </c>
      <c r="N1790" s="12">
        <f>Sales_Fact[[#This Row],[Actual Discount]]/Sales_Fact[[#This Row],[Quantity New*Unit Price]]</f>
        <v>0.18000000000000008</v>
      </c>
    </row>
    <row r="1791" spans="1:14" x14ac:dyDescent="0.3">
      <c r="A1791" t="s">
        <v>3615</v>
      </c>
      <c r="B1791" s="1">
        <v>45579</v>
      </c>
      <c r="C1791" t="s">
        <v>571</v>
      </c>
      <c r="D1791" t="s">
        <v>1724</v>
      </c>
      <c r="E1791" t="s">
        <v>1766</v>
      </c>
      <c r="F1791">
        <v>2</v>
      </c>
      <c r="G1791" s="4">
        <f>IF(ISBLANK(Sales_Fact[[#This Row],[Quantity]]),AVERAGEIF(E:E,Sales_Fact[[#This Row],[Store_ID]],F:F),Sales_Fact[[#This Row],[Quantity]])</f>
        <v>2</v>
      </c>
      <c r="H1791">
        <v>403.91</v>
      </c>
      <c r="I1791">
        <v>7.0000000000000007E-2</v>
      </c>
      <c r="J1791" t="s">
        <v>1824</v>
      </c>
      <c r="K1791" s="10">
        <v>751.27260000000001</v>
      </c>
      <c r="L1791" s="12">
        <f>Sales_Fact[[#This Row],[Quantity New]]*Sales_Fact[[#This Row],[Unit_Price]]</f>
        <v>807.82</v>
      </c>
      <c r="M1791" s="12">
        <f>Sales_Fact[[#This Row],[Quantity New*Unit Price]]-Sales_Fact[[#This Row],[Total_Amount]]</f>
        <v>56.547400000000039</v>
      </c>
      <c r="N1791" s="12">
        <f>Sales_Fact[[#This Row],[Actual Discount]]/Sales_Fact[[#This Row],[Quantity New*Unit Price]]</f>
        <v>7.0000000000000048E-2</v>
      </c>
    </row>
    <row r="1792" spans="1:14" x14ac:dyDescent="0.3">
      <c r="A1792" t="s">
        <v>3616</v>
      </c>
      <c r="B1792" s="1">
        <v>45721</v>
      </c>
      <c r="C1792" t="s">
        <v>278</v>
      </c>
      <c r="D1792" t="s">
        <v>1582</v>
      </c>
      <c r="E1792" t="s">
        <v>1799</v>
      </c>
      <c r="F1792">
        <v>1</v>
      </c>
      <c r="G1792" s="4">
        <f>IF(ISBLANK(Sales_Fact[[#This Row],[Quantity]]),AVERAGEIF(E:E,Sales_Fact[[#This Row],[Store_ID]],F:F),Sales_Fact[[#This Row],[Quantity]])</f>
        <v>1</v>
      </c>
      <c r="H1792">
        <v>878.69</v>
      </c>
      <c r="I1792">
        <v>0.3</v>
      </c>
      <c r="J1792" t="s">
        <v>1826</v>
      </c>
      <c r="K1792" s="10">
        <v>615.08299999999997</v>
      </c>
      <c r="L1792" s="12">
        <f>Sales_Fact[[#This Row],[Quantity New]]*Sales_Fact[[#This Row],[Unit_Price]]</f>
        <v>878.69</v>
      </c>
      <c r="M1792" s="12">
        <f>Sales_Fact[[#This Row],[Quantity New*Unit Price]]-Sales_Fact[[#This Row],[Total_Amount]]</f>
        <v>263.60700000000008</v>
      </c>
      <c r="N1792" s="12">
        <f>Sales_Fact[[#This Row],[Actual Discount]]/Sales_Fact[[#This Row],[Quantity New*Unit Price]]</f>
        <v>0.3000000000000001</v>
      </c>
    </row>
    <row r="1793" spans="1:14" x14ac:dyDescent="0.3">
      <c r="A1793" t="s">
        <v>3617</v>
      </c>
      <c r="B1793" s="1">
        <v>45446</v>
      </c>
      <c r="C1793" t="s">
        <v>1190</v>
      </c>
      <c r="D1793" t="s">
        <v>1614</v>
      </c>
      <c r="E1793" t="s">
        <v>1801</v>
      </c>
      <c r="F1793">
        <v>1</v>
      </c>
      <c r="G1793" s="4">
        <f>IF(ISBLANK(Sales_Fact[[#This Row],[Quantity]]),AVERAGEIF(E:E,Sales_Fact[[#This Row],[Store_ID]],F:F),Sales_Fact[[#This Row],[Quantity]])</f>
        <v>1</v>
      </c>
      <c r="H1793">
        <v>161.16999999999999</v>
      </c>
      <c r="I1793">
        <v>0.05</v>
      </c>
      <c r="J1793" t="s">
        <v>1824</v>
      </c>
      <c r="K1793" s="10">
        <v>153.11150000000001</v>
      </c>
      <c r="L1793" s="12">
        <f>Sales_Fact[[#This Row],[Quantity New]]*Sales_Fact[[#This Row],[Unit_Price]]</f>
        <v>161.16999999999999</v>
      </c>
      <c r="M1793" s="12">
        <f>Sales_Fact[[#This Row],[Quantity New*Unit Price]]-Sales_Fact[[#This Row],[Total_Amount]]</f>
        <v>8.0584999999999809</v>
      </c>
      <c r="N1793" s="12">
        <f>Sales_Fact[[#This Row],[Actual Discount]]/Sales_Fact[[#This Row],[Quantity New*Unit Price]]</f>
        <v>4.9999999999999885E-2</v>
      </c>
    </row>
    <row r="1794" spans="1:14" x14ac:dyDescent="0.3">
      <c r="A1794" t="s">
        <v>3618</v>
      </c>
      <c r="B1794" s="1">
        <v>45387</v>
      </c>
      <c r="C1794" t="s">
        <v>696</v>
      </c>
      <c r="D1794" t="s">
        <v>1694</v>
      </c>
      <c r="E1794" t="s">
        <v>1799</v>
      </c>
      <c r="F1794">
        <v>2</v>
      </c>
      <c r="G1794" s="4">
        <f>IF(ISBLANK(Sales_Fact[[#This Row],[Quantity]]),AVERAGEIF(E:E,Sales_Fact[[#This Row],[Store_ID]],F:F),Sales_Fact[[#This Row],[Quantity]])</f>
        <v>2</v>
      </c>
      <c r="H1794">
        <v>720.15</v>
      </c>
      <c r="I1794">
        <v>0.22</v>
      </c>
      <c r="J1794" t="s">
        <v>1829</v>
      </c>
      <c r="K1794" s="10">
        <v>1123.434</v>
      </c>
      <c r="L1794" s="12">
        <f>Sales_Fact[[#This Row],[Quantity New]]*Sales_Fact[[#This Row],[Unit_Price]]</f>
        <v>1440.3</v>
      </c>
      <c r="M1794" s="12">
        <f>Sales_Fact[[#This Row],[Quantity New*Unit Price]]-Sales_Fact[[#This Row],[Total_Amount]]</f>
        <v>316.86599999999999</v>
      </c>
      <c r="N1794" s="12">
        <f>Sales_Fact[[#This Row],[Actual Discount]]/Sales_Fact[[#This Row],[Quantity New*Unit Price]]</f>
        <v>0.22</v>
      </c>
    </row>
    <row r="1795" spans="1:14" x14ac:dyDescent="0.3">
      <c r="A1795" t="s">
        <v>3619</v>
      </c>
      <c r="B1795" s="1">
        <v>45222</v>
      </c>
      <c r="C1795" t="s">
        <v>1089</v>
      </c>
      <c r="D1795" t="s">
        <v>1600</v>
      </c>
      <c r="E1795" t="s">
        <v>1782</v>
      </c>
      <c r="F1795">
        <v>1</v>
      </c>
      <c r="G1795" s="4">
        <f>IF(ISBLANK(Sales_Fact[[#This Row],[Quantity]]),AVERAGEIF(E:E,Sales_Fact[[#This Row],[Store_ID]],F:F),Sales_Fact[[#This Row],[Quantity]])</f>
        <v>1</v>
      </c>
      <c r="H1795">
        <v>361.8</v>
      </c>
      <c r="I1795">
        <v>0.02</v>
      </c>
      <c r="J1795" t="s">
        <v>1829</v>
      </c>
      <c r="K1795" s="10">
        <v>354.56400000000002</v>
      </c>
      <c r="L1795" s="12">
        <f>Sales_Fact[[#This Row],[Quantity New]]*Sales_Fact[[#This Row],[Unit_Price]]</f>
        <v>361.8</v>
      </c>
      <c r="M1795" s="12">
        <f>Sales_Fact[[#This Row],[Quantity New*Unit Price]]-Sales_Fact[[#This Row],[Total_Amount]]</f>
        <v>7.23599999999999</v>
      </c>
      <c r="N1795" s="12">
        <f>Sales_Fact[[#This Row],[Actual Discount]]/Sales_Fact[[#This Row],[Quantity New*Unit Price]]</f>
        <v>1.9999999999999973E-2</v>
      </c>
    </row>
    <row r="1796" spans="1:14" x14ac:dyDescent="0.3">
      <c r="A1796" t="s">
        <v>3620</v>
      </c>
      <c r="B1796" s="1">
        <v>45402</v>
      </c>
      <c r="C1796" t="s">
        <v>740</v>
      </c>
      <c r="D1796" t="s">
        <v>1738</v>
      </c>
      <c r="E1796" t="s">
        <v>1776</v>
      </c>
      <c r="F1796">
        <v>1</v>
      </c>
      <c r="G1796" s="4">
        <f>IF(ISBLANK(Sales_Fact[[#This Row],[Quantity]]),AVERAGEIF(E:E,Sales_Fact[[#This Row],[Store_ID]],F:F),Sales_Fact[[#This Row],[Quantity]])</f>
        <v>1</v>
      </c>
      <c r="H1796">
        <v>779.84</v>
      </c>
      <c r="I1796">
        <v>0.28999999999999998</v>
      </c>
      <c r="J1796" t="s">
        <v>1826</v>
      </c>
      <c r="K1796" s="10">
        <v>553.68640000000005</v>
      </c>
      <c r="L1796" s="12">
        <f>Sales_Fact[[#This Row],[Quantity New]]*Sales_Fact[[#This Row],[Unit_Price]]</f>
        <v>779.84</v>
      </c>
      <c r="M1796" s="12">
        <f>Sales_Fact[[#This Row],[Quantity New*Unit Price]]-Sales_Fact[[#This Row],[Total_Amount]]</f>
        <v>226.15359999999998</v>
      </c>
      <c r="N1796" s="12">
        <f>Sales_Fact[[#This Row],[Actual Discount]]/Sales_Fact[[#This Row],[Quantity New*Unit Price]]</f>
        <v>0.28999999999999998</v>
      </c>
    </row>
    <row r="1797" spans="1:14" x14ac:dyDescent="0.3">
      <c r="A1797" t="s">
        <v>3621</v>
      </c>
      <c r="B1797" s="1">
        <v>45455</v>
      </c>
      <c r="C1797" t="s">
        <v>27</v>
      </c>
      <c r="D1797" t="s">
        <v>1740</v>
      </c>
      <c r="E1797" t="s">
        <v>1769</v>
      </c>
      <c r="F1797">
        <v>2</v>
      </c>
      <c r="G1797" s="4">
        <f>IF(ISBLANK(Sales_Fact[[#This Row],[Quantity]]),AVERAGEIF(E:E,Sales_Fact[[#This Row],[Store_ID]],F:F),Sales_Fact[[#This Row],[Quantity]])</f>
        <v>2</v>
      </c>
      <c r="H1797">
        <v>649.89</v>
      </c>
      <c r="I1797">
        <v>0.17</v>
      </c>
      <c r="J1797" t="s">
        <v>1829</v>
      </c>
      <c r="K1797" s="10">
        <v>1078.8173999999999</v>
      </c>
      <c r="L1797" s="12">
        <f>Sales_Fact[[#This Row],[Quantity New]]*Sales_Fact[[#This Row],[Unit_Price]]</f>
        <v>1299.78</v>
      </c>
      <c r="M1797" s="12">
        <f>Sales_Fact[[#This Row],[Quantity New*Unit Price]]-Sales_Fact[[#This Row],[Total_Amount]]</f>
        <v>220.96260000000007</v>
      </c>
      <c r="N1797" s="12">
        <f>Sales_Fact[[#This Row],[Actual Discount]]/Sales_Fact[[#This Row],[Quantity New*Unit Price]]</f>
        <v>0.17000000000000007</v>
      </c>
    </row>
    <row r="1798" spans="1:14" x14ac:dyDescent="0.3">
      <c r="A1798" t="s">
        <v>3622</v>
      </c>
      <c r="B1798" s="1">
        <v>45877</v>
      </c>
      <c r="C1798" t="s">
        <v>666</v>
      </c>
      <c r="D1798" t="s">
        <v>1654</v>
      </c>
      <c r="E1798" t="s">
        <v>1776</v>
      </c>
      <c r="F1798">
        <v>1</v>
      </c>
      <c r="G1798" s="4">
        <f>IF(ISBLANK(Sales_Fact[[#This Row],[Quantity]]),AVERAGEIF(E:E,Sales_Fact[[#This Row],[Store_ID]],F:F),Sales_Fact[[#This Row],[Quantity]])</f>
        <v>1</v>
      </c>
      <c r="H1798">
        <v>952.73</v>
      </c>
      <c r="I1798">
        <v>0.17</v>
      </c>
      <c r="J1798" t="s">
        <v>1824</v>
      </c>
      <c r="K1798" s="10">
        <v>790.76589999999999</v>
      </c>
      <c r="L1798" s="12">
        <f>Sales_Fact[[#This Row],[Quantity New]]*Sales_Fact[[#This Row],[Unit_Price]]</f>
        <v>952.73</v>
      </c>
      <c r="M1798" s="12">
        <f>Sales_Fact[[#This Row],[Quantity New*Unit Price]]-Sales_Fact[[#This Row],[Total_Amount]]</f>
        <v>161.96410000000003</v>
      </c>
      <c r="N1798" s="12">
        <f>Sales_Fact[[#This Row],[Actual Discount]]/Sales_Fact[[#This Row],[Quantity New*Unit Price]]</f>
        <v>0.17000000000000004</v>
      </c>
    </row>
    <row r="1799" spans="1:14" x14ac:dyDescent="0.3">
      <c r="A1799" t="s">
        <v>3623</v>
      </c>
      <c r="B1799" s="1">
        <v>45875</v>
      </c>
      <c r="C1799" t="s">
        <v>304</v>
      </c>
      <c r="D1799" t="s">
        <v>1746</v>
      </c>
      <c r="E1799" t="s">
        <v>1804</v>
      </c>
      <c r="F1799">
        <v>4</v>
      </c>
      <c r="G1799" s="4">
        <f>IF(ISBLANK(Sales_Fact[[#This Row],[Quantity]]),AVERAGEIF(E:E,Sales_Fact[[#This Row],[Store_ID]],F:F),Sales_Fact[[#This Row],[Quantity]])</f>
        <v>4</v>
      </c>
      <c r="H1799">
        <v>820.78</v>
      </c>
      <c r="I1799">
        <v>0.25</v>
      </c>
      <c r="J1799" t="s">
        <v>1824</v>
      </c>
      <c r="K1799" s="10">
        <v>2462.34</v>
      </c>
      <c r="L1799" s="12">
        <f>Sales_Fact[[#This Row],[Quantity New]]*Sales_Fact[[#This Row],[Unit_Price]]</f>
        <v>3283.12</v>
      </c>
      <c r="M1799" s="12">
        <f>Sales_Fact[[#This Row],[Quantity New*Unit Price]]-Sales_Fact[[#This Row],[Total_Amount]]</f>
        <v>820.77999999999975</v>
      </c>
      <c r="N1799" s="12">
        <f>Sales_Fact[[#This Row],[Actual Discount]]/Sales_Fact[[#This Row],[Quantity New*Unit Price]]</f>
        <v>0.24999999999999994</v>
      </c>
    </row>
    <row r="1800" spans="1:14" x14ac:dyDescent="0.3">
      <c r="A1800" t="s">
        <v>3624</v>
      </c>
      <c r="B1800" s="1">
        <v>45592</v>
      </c>
      <c r="C1800" t="s">
        <v>1074</v>
      </c>
      <c r="D1800" t="s">
        <v>1624</v>
      </c>
      <c r="E1800" t="s">
        <v>1766</v>
      </c>
      <c r="F1800">
        <v>4</v>
      </c>
      <c r="G1800" s="4">
        <f>IF(ISBLANK(Sales_Fact[[#This Row],[Quantity]]),AVERAGEIF(E:E,Sales_Fact[[#This Row],[Store_ID]],F:F),Sales_Fact[[#This Row],[Quantity]])</f>
        <v>4</v>
      </c>
      <c r="H1800">
        <v>247.55</v>
      </c>
      <c r="I1800">
        <v>0.05</v>
      </c>
      <c r="J1800" t="s">
        <v>1824</v>
      </c>
      <c r="K1800" s="10">
        <v>940.69</v>
      </c>
      <c r="L1800" s="12">
        <f>Sales_Fact[[#This Row],[Quantity New]]*Sales_Fact[[#This Row],[Unit_Price]]</f>
        <v>990.2</v>
      </c>
      <c r="M1800" s="12">
        <f>Sales_Fact[[#This Row],[Quantity New*Unit Price]]-Sales_Fact[[#This Row],[Total_Amount]]</f>
        <v>49.509999999999991</v>
      </c>
      <c r="N1800" s="12">
        <f>Sales_Fact[[#This Row],[Actual Discount]]/Sales_Fact[[#This Row],[Quantity New*Unit Price]]</f>
        <v>4.9999999999999989E-2</v>
      </c>
    </row>
    <row r="1801" spans="1:14" x14ac:dyDescent="0.3">
      <c r="A1801" t="s">
        <v>3625</v>
      </c>
      <c r="B1801" s="1">
        <v>45369</v>
      </c>
      <c r="C1801" t="s">
        <v>732</v>
      </c>
      <c r="D1801" t="s">
        <v>1746</v>
      </c>
      <c r="E1801" t="s">
        <v>1782</v>
      </c>
      <c r="F1801">
        <v>3</v>
      </c>
      <c r="G1801" s="4">
        <f>IF(ISBLANK(Sales_Fact[[#This Row],[Quantity]]),AVERAGEIF(E:E,Sales_Fact[[#This Row],[Store_ID]],F:F),Sales_Fact[[#This Row],[Quantity]])</f>
        <v>3</v>
      </c>
      <c r="H1801">
        <v>561.44000000000005</v>
      </c>
      <c r="I1801">
        <v>0.2</v>
      </c>
      <c r="J1801" t="s">
        <v>1829</v>
      </c>
      <c r="K1801" s="10">
        <v>1347.4559999999999</v>
      </c>
      <c r="L1801" s="12">
        <f>Sales_Fact[[#This Row],[Quantity New]]*Sales_Fact[[#This Row],[Unit_Price]]</f>
        <v>1684.3200000000002</v>
      </c>
      <c r="M1801" s="12">
        <f>Sales_Fact[[#This Row],[Quantity New*Unit Price]]-Sales_Fact[[#This Row],[Total_Amount]]</f>
        <v>336.86400000000026</v>
      </c>
      <c r="N1801" s="12">
        <f>Sales_Fact[[#This Row],[Actual Discount]]/Sales_Fact[[#This Row],[Quantity New*Unit Price]]</f>
        <v>0.20000000000000012</v>
      </c>
    </row>
    <row r="1802" spans="1:14" x14ac:dyDescent="0.3">
      <c r="A1802" t="s">
        <v>3626</v>
      </c>
      <c r="B1802" s="1">
        <v>45249</v>
      </c>
      <c r="C1802" t="s">
        <v>893</v>
      </c>
      <c r="D1802" t="s">
        <v>1692</v>
      </c>
      <c r="E1802" t="s">
        <v>1782</v>
      </c>
      <c r="F1802">
        <v>4</v>
      </c>
      <c r="G1802" s="4">
        <f>IF(ISBLANK(Sales_Fact[[#This Row],[Quantity]]),AVERAGEIF(E:E,Sales_Fact[[#This Row],[Store_ID]],F:F),Sales_Fact[[#This Row],[Quantity]])</f>
        <v>4</v>
      </c>
      <c r="H1802">
        <v>214.37</v>
      </c>
      <c r="I1802">
        <v>0.11</v>
      </c>
      <c r="J1802" t="s">
        <v>1829</v>
      </c>
      <c r="K1802" s="10">
        <v>763.15719999999999</v>
      </c>
      <c r="L1802" s="12">
        <f>Sales_Fact[[#This Row],[Quantity New]]*Sales_Fact[[#This Row],[Unit_Price]]</f>
        <v>857.48</v>
      </c>
      <c r="M1802" s="12">
        <f>Sales_Fact[[#This Row],[Quantity New*Unit Price]]-Sales_Fact[[#This Row],[Total_Amount]]</f>
        <v>94.322800000000029</v>
      </c>
      <c r="N1802" s="12">
        <f>Sales_Fact[[#This Row],[Actual Discount]]/Sales_Fact[[#This Row],[Quantity New*Unit Price]]</f>
        <v>0.11000000000000003</v>
      </c>
    </row>
    <row r="1803" spans="1:14" x14ac:dyDescent="0.3">
      <c r="A1803" t="s">
        <v>3627</v>
      </c>
      <c r="B1803" s="1">
        <v>45741</v>
      </c>
      <c r="C1803" t="s">
        <v>1295</v>
      </c>
      <c r="D1803" t="s">
        <v>1582</v>
      </c>
      <c r="E1803" t="s">
        <v>1804</v>
      </c>
      <c r="F1803">
        <v>3</v>
      </c>
      <c r="G1803" s="4">
        <f>IF(ISBLANK(Sales_Fact[[#This Row],[Quantity]]),AVERAGEIF(E:E,Sales_Fact[[#This Row],[Store_ID]],F:F),Sales_Fact[[#This Row],[Quantity]])</f>
        <v>3</v>
      </c>
      <c r="H1803">
        <v>123.74</v>
      </c>
      <c r="I1803">
        <v>0.23</v>
      </c>
      <c r="J1803" t="s">
        <v>1826</v>
      </c>
      <c r="K1803" s="10">
        <v>285.83940000000001</v>
      </c>
      <c r="L1803" s="12">
        <f>Sales_Fact[[#This Row],[Quantity New]]*Sales_Fact[[#This Row],[Unit_Price]]</f>
        <v>371.21999999999997</v>
      </c>
      <c r="M1803" s="12">
        <f>Sales_Fact[[#This Row],[Quantity New*Unit Price]]-Sales_Fact[[#This Row],[Total_Amount]]</f>
        <v>85.380599999999959</v>
      </c>
      <c r="N1803" s="12">
        <f>Sales_Fact[[#This Row],[Actual Discount]]/Sales_Fact[[#This Row],[Quantity New*Unit Price]]</f>
        <v>0.2299999999999999</v>
      </c>
    </row>
    <row r="1804" spans="1:14" x14ac:dyDescent="0.3">
      <c r="A1804" t="s">
        <v>3628</v>
      </c>
      <c r="B1804" s="1">
        <v>45427</v>
      </c>
      <c r="C1804" t="s">
        <v>63</v>
      </c>
      <c r="D1804" t="s">
        <v>1682</v>
      </c>
      <c r="E1804" t="s">
        <v>1792</v>
      </c>
      <c r="F1804">
        <v>4</v>
      </c>
      <c r="G1804" s="4">
        <f>IF(ISBLANK(Sales_Fact[[#This Row],[Quantity]]),AVERAGEIF(E:E,Sales_Fact[[#This Row],[Store_ID]],F:F),Sales_Fact[[#This Row],[Quantity]])</f>
        <v>4</v>
      </c>
      <c r="H1804">
        <v>645.71</v>
      </c>
      <c r="I1804">
        <v>0.1</v>
      </c>
      <c r="J1804" t="s">
        <v>1826</v>
      </c>
      <c r="K1804" s="10">
        <v>2324.556</v>
      </c>
      <c r="L1804" s="12">
        <f>Sales_Fact[[#This Row],[Quantity New]]*Sales_Fact[[#This Row],[Unit_Price]]</f>
        <v>2582.84</v>
      </c>
      <c r="M1804" s="12">
        <f>Sales_Fact[[#This Row],[Quantity New*Unit Price]]-Sales_Fact[[#This Row],[Total_Amount]]</f>
        <v>258.28400000000011</v>
      </c>
      <c r="N1804" s="12">
        <f>Sales_Fact[[#This Row],[Actual Discount]]/Sales_Fact[[#This Row],[Quantity New*Unit Price]]</f>
        <v>0.10000000000000003</v>
      </c>
    </row>
    <row r="1805" spans="1:14" x14ac:dyDescent="0.3">
      <c r="A1805" t="s">
        <v>3629</v>
      </c>
      <c r="B1805" s="1">
        <v>45736</v>
      </c>
      <c r="C1805" t="s">
        <v>134</v>
      </c>
      <c r="D1805" t="s">
        <v>1590</v>
      </c>
      <c r="E1805" t="s">
        <v>1794</v>
      </c>
      <c r="F1805">
        <v>3</v>
      </c>
      <c r="G1805" s="4">
        <f>IF(ISBLANK(Sales_Fact[[#This Row],[Quantity]]),AVERAGEIF(E:E,Sales_Fact[[#This Row],[Store_ID]],F:F),Sales_Fact[[#This Row],[Quantity]])</f>
        <v>3</v>
      </c>
      <c r="H1805">
        <v>587.12</v>
      </c>
      <c r="I1805">
        <v>0.3</v>
      </c>
      <c r="J1805" t="s">
        <v>1824</v>
      </c>
      <c r="K1805" s="10">
        <v>1232.952</v>
      </c>
      <c r="L1805" s="12">
        <f>Sales_Fact[[#This Row],[Quantity New]]*Sales_Fact[[#This Row],[Unit_Price]]</f>
        <v>1761.3600000000001</v>
      </c>
      <c r="M1805" s="12">
        <f>Sales_Fact[[#This Row],[Quantity New*Unit Price]]-Sales_Fact[[#This Row],[Total_Amount]]</f>
        <v>528.40800000000013</v>
      </c>
      <c r="N1805" s="12">
        <f>Sales_Fact[[#This Row],[Actual Discount]]/Sales_Fact[[#This Row],[Quantity New*Unit Price]]</f>
        <v>0.30000000000000004</v>
      </c>
    </row>
    <row r="1806" spans="1:14" x14ac:dyDescent="0.3">
      <c r="A1806" t="s">
        <v>3630</v>
      </c>
      <c r="B1806" s="1">
        <v>45941</v>
      </c>
      <c r="C1806" t="s">
        <v>773</v>
      </c>
      <c r="D1806" t="s">
        <v>1598</v>
      </c>
      <c r="E1806" t="s">
        <v>1810</v>
      </c>
      <c r="F1806">
        <v>1</v>
      </c>
      <c r="G1806" s="4">
        <f>IF(ISBLANK(Sales_Fact[[#This Row],[Quantity]]),AVERAGEIF(E:E,Sales_Fact[[#This Row],[Store_ID]],F:F),Sales_Fact[[#This Row],[Quantity]])</f>
        <v>1</v>
      </c>
      <c r="H1806">
        <v>401.18</v>
      </c>
      <c r="I1806">
        <v>0.15</v>
      </c>
      <c r="J1806" t="s">
        <v>1829</v>
      </c>
      <c r="K1806" s="10">
        <v>341.00299999999999</v>
      </c>
      <c r="L1806" s="12">
        <f>Sales_Fact[[#This Row],[Quantity New]]*Sales_Fact[[#This Row],[Unit_Price]]</f>
        <v>401.18</v>
      </c>
      <c r="M1806" s="12">
        <f>Sales_Fact[[#This Row],[Quantity New*Unit Price]]-Sales_Fact[[#This Row],[Total_Amount]]</f>
        <v>60.177000000000021</v>
      </c>
      <c r="N1806" s="12">
        <f>Sales_Fact[[#This Row],[Actual Discount]]/Sales_Fact[[#This Row],[Quantity New*Unit Price]]</f>
        <v>0.15000000000000005</v>
      </c>
    </row>
    <row r="1807" spans="1:14" x14ac:dyDescent="0.3">
      <c r="A1807" t="s">
        <v>3631</v>
      </c>
      <c r="B1807" s="1">
        <v>45486</v>
      </c>
      <c r="C1807" t="s">
        <v>1145</v>
      </c>
      <c r="D1807" t="s">
        <v>1664</v>
      </c>
      <c r="E1807" t="s">
        <v>1810</v>
      </c>
      <c r="F1807">
        <v>3</v>
      </c>
      <c r="G1807" s="4">
        <f>IF(ISBLANK(Sales_Fact[[#This Row],[Quantity]]),AVERAGEIF(E:E,Sales_Fact[[#This Row],[Store_ID]],F:F),Sales_Fact[[#This Row],[Quantity]])</f>
        <v>3</v>
      </c>
      <c r="H1807">
        <v>658.33</v>
      </c>
      <c r="I1807">
        <v>0.12</v>
      </c>
      <c r="J1807" t="s">
        <v>1829</v>
      </c>
      <c r="K1807" s="10">
        <v>1737.9911999999999</v>
      </c>
      <c r="L1807" s="12">
        <f>Sales_Fact[[#This Row],[Quantity New]]*Sales_Fact[[#This Row],[Unit_Price]]</f>
        <v>1974.9900000000002</v>
      </c>
      <c r="M1807" s="12">
        <f>Sales_Fact[[#This Row],[Quantity New*Unit Price]]-Sales_Fact[[#This Row],[Total_Amount]]</f>
        <v>236.9988000000003</v>
      </c>
      <c r="N1807" s="12">
        <f>Sales_Fact[[#This Row],[Actual Discount]]/Sales_Fact[[#This Row],[Quantity New*Unit Price]]</f>
        <v>0.12000000000000013</v>
      </c>
    </row>
    <row r="1808" spans="1:14" x14ac:dyDescent="0.3">
      <c r="A1808" t="s">
        <v>3632</v>
      </c>
      <c r="B1808" s="1">
        <v>45474</v>
      </c>
      <c r="C1808" t="s">
        <v>657</v>
      </c>
      <c r="D1808" t="s">
        <v>1646</v>
      </c>
      <c r="E1808" t="s">
        <v>1792</v>
      </c>
      <c r="F1808">
        <v>4</v>
      </c>
      <c r="G1808" s="4">
        <f>IF(ISBLANK(Sales_Fact[[#This Row],[Quantity]]),AVERAGEIF(E:E,Sales_Fact[[#This Row],[Store_ID]],F:F),Sales_Fact[[#This Row],[Quantity]])</f>
        <v>4</v>
      </c>
      <c r="H1808">
        <v>450.3</v>
      </c>
      <c r="I1808">
        <v>0.02</v>
      </c>
      <c r="J1808" t="s">
        <v>1824</v>
      </c>
      <c r="K1808" s="10">
        <v>1765.1759999999999</v>
      </c>
      <c r="L1808" s="12">
        <f>Sales_Fact[[#This Row],[Quantity New]]*Sales_Fact[[#This Row],[Unit_Price]]</f>
        <v>1801.2</v>
      </c>
      <c r="M1808" s="12">
        <f>Sales_Fact[[#This Row],[Quantity New*Unit Price]]-Sales_Fact[[#This Row],[Total_Amount]]</f>
        <v>36.024000000000115</v>
      </c>
      <c r="N1808" s="12">
        <f>Sales_Fact[[#This Row],[Actual Discount]]/Sales_Fact[[#This Row],[Quantity New*Unit Price]]</f>
        <v>2.0000000000000063E-2</v>
      </c>
    </row>
    <row r="1809" spans="1:14" x14ac:dyDescent="0.3">
      <c r="A1809" t="s">
        <v>3633</v>
      </c>
      <c r="B1809" s="1">
        <v>45757</v>
      </c>
      <c r="C1809" t="s">
        <v>490</v>
      </c>
      <c r="D1809" t="s">
        <v>1736</v>
      </c>
      <c r="E1809" t="s">
        <v>1789</v>
      </c>
      <c r="F1809">
        <v>4</v>
      </c>
      <c r="G1809" s="4">
        <f>IF(ISBLANK(Sales_Fact[[#This Row],[Quantity]]),AVERAGEIF(E:E,Sales_Fact[[#This Row],[Store_ID]],F:F),Sales_Fact[[#This Row],[Quantity]])</f>
        <v>4</v>
      </c>
      <c r="H1809">
        <v>33.630000000000003</v>
      </c>
      <c r="I1809">
        <v>0.05</v>
      </c>
      <c r="J1809" t="s">
        <v>1824</v>
      </c>
      <c r="K1809" s="10">
        <v>127.794</v>
      </c>
      <c r="L1809" s="12">
        <f>Sales_Fact[[#This Row],[Quantity New]]*Sales_Fact[[#This Row],[Unit_Price]]</f>
        <v>134.52000000000001</v>
      </c>
      <c r="M1809" s="12">
        <f>Sales_Fact[[#This Row],[Quantity New*Unit Price]]-Sales_Fact[[#This Row],[Total_Amount]]</f>
        <v>6.7260000000000133</v>
      </c>
      <c r="N1809" s="12">
        <f>Sales_Fact[[#This Row],[Actual Discount]]/Sales_Fact[[#This Row],[Quantity New*Unit Price]]</f>
        <v>5.0000000000000093E-2</v>
      </c>
    </row>
    <row r="1810" spans="1:14" x14ac:dyDescent="0.3">
      <c r="A1810" t="s">
        <v>3634</v>
      </c>
      <c r="B1810" s="1">
        <v>45475</v>
      </c>
      <c r="C1810" t="s">
        <v>141</v>
      </c>
      <c r="D1810" t="s">
        <v>1580</v>
      </c>
      <c r="E1810" t="s">
        <v>1752</v>
      </c>
      <c r="F1810">
        <v>3</v>
      </c>
      <c r="G1810" s="4">
        <f>IF(ISBLANK(Sales_Fact[[#This Row],[Quantity]]),AVERAGEIF(E:E,Sales_Fact[[#This Row],[Store_ID]],F:F),Sales_Fact[[#This Row],[Quantity]])</f>
        <v>3</v>
      </c>
      <c r="H1810">
        <v>168.89</v>
      </c>
      <c r="I1810">
        <v>0.03</v>
      </c>
      <c r="J1810" t="s">
        <v>1829</v>
      </c>
      <c r="K1810" s="10">
        <v>491.46989999999988</v>
      </c>
      <c r="L1810" s="12">
        <f>Sales_Fact[[#This Row],[Quantity New]]*Sales_Fact[[#This Row],[Unit_Price]]</f>
        <v>506.66999999999996</v>
      </c>
      <c r="M1810" s="12">
        <f>Sales_Fact[[#This Row],[Quantity New*Unit Price]]-Sales_Fact[[#This Row],[Total_Amount]]</f>
        <v>15.200100000000077</v>
      </c>
      <c r="N1810" s="12">
        <f>Sales_Fact[[#This Row],[Actual Discount]]/Sales_Fact[[#This Row],[Quantity New*Unit Price]]</f>
        <v>3.0000000000000155E-2</v>
      </c>
    </row>
    <row r="1811" spans="1:14" x14ac:dyDescent="0.3">
      <c r="A1811" t="s">
        <v>3635</v>
      </c>
      <c r="B1811" s="1">
        <v>45546</v>
      </c>
      <c r="C1811" t="s">
        <v>341</v>
      </c>
      <c r="D1811" t="s">
        <v>1668</v>
      </c>
      <c r="E1811" t="s">
        <v>1792</v>
      </c>
      <c r="F1811">
        <v>1</v>
      </c>
      <c r="G1811" s="4">
        <f>IF(ISBLANK(Sales_Fact[[#This Row],[Quantity]]),AVERAGEIF(E:E,Sales_Fact[[#This Row],[Store_ID]],F:F),Sales_Fact[[#This Row],[Quantity]])</f>
        <v>1</v>
      </c>
      <c r="H1811">
        <v>141.85</v>
      </c>
      <c r="I1811">
        <v>0.06</v>
      </c>
      <c r="J1811" t="s">
        <v>1826</v>
      </c>
      <c r="K1811" s="10">
        <v>133.339</v>
      </c>
      <c r="L1811" s="12">
        <f>Sales_Fact[[#This Row],[Quantity New]]*Sales_Fact[[#This Row],[Unit_Price]]</f>
        <v>141.85</v>
      </c>
      <c r="M1811" s="12">
        <f>Sales_Fact[[#This Row],[Quantity New*Unit Price]]-Sales_Fact[[#This Row],[Total_Amount]]</f>
        <v>8.5109999999999957</v>
      </c>
      <c r="N1811" s="12">
        <f>Sales_Fact[[#This Row],[Actual Discount]]/Sales_Fact[[#This Row],[Quantity New*Unit Price]]</f>
        <v>5.999999999999997E-2</v>
      </c>
    </row>
    <row r="1812" spans="1:14" x14ac:dyDescent="0.3">
      <c r="A1812" t="s">
        <v>3636</v>
      </c>
      <c r="B1812" s="1">
        <v>45520</v>
      </c>
      <c r="C1812" t="s">
        <v>966</v>
      </c>
      <c r="D1812" t="s">
        <v>1618</v>
      </c>
      <c r="E1812" t="s">
        <v>1779</v>
      </c>
      <c r="F1812">
        <v>1</v>
      </c>
      <c r="G1812" s="4">
        <f>IF(ISBLANK(Sales_Fact[[#This Row],[Quantity]]),AVERAGEIF(E:E,Sales_Fact[[#This Row],[Store_ID]],F:F),Sales_Fact[[#This Row],[Quantity]])</f>
        <v>1</v>
      </c>
      <c r="H1812">
        <v>617.4</v>
      </c>
      <c r="I1812">
        <v>0.21</v>
      </c>
      <c r="J1812" t="s">
        <v>1824</v>
      </c>
      <c r="K1812" s="10">
        <v>487.74599999999998</v>
      </c>
      <c r="L1812" s="12">
        <f>Sales_Fact[[#This Row],[Quantity New]]*Sales_Fact[[#This Row],[Unit_Price]]</f>
        <v>617.4</v>
      </c>
      <c r="M1812" s="12">
        <f>Sales_Fact[[#This Row],[Quantity New*Unit Price]]-Sales_Fact[[#This Row],[Total_Amount]]</f>
        <v>129.654</v>
      </c>
      <c r="N1812" s="12">
        <f>Sales_Fact[[#This Row],[Actual Discount]]/Sales_Fact[[#This Row],[Quantity New*Unit Price]]</f>
        <v>0.21</v>
      </c>
    </row>
    <row r="1813" spans="1:14" x14ac:dyDescent="0.3">
      <c r="A1813" t="s">
        <v>3637</v>
      </c>
      <c r="B1813" s="1">
        <v>45534</v>
      </c>
      <c r="C1813" t="s">
        <v>496</v>
      </c>
      <c r="D1813" t="s">
        <v>1654</v>
      </c>
      <c r="E1813" t="s">
        <v>1757</v>
      </c>
      <c r="F1813">
        <v>3</v>
      </c>
      <c r="G1813" s="4">
        <f>IF(ISBLANK(Sales_Fact[[#This Row],[Quantity]]),AVERAGEIF(E:E,Sales_Fact[[#This Row],[Store_ID]],F:F),Sales_Fact[[#This Row],[Quantity]])</f>
        <v>3</v>
      </c>
      <c r="H1813">
        <v>841.47</v>
      </c>
      <c r="I1813">
        <v>0.15</v>
      </c>
      <c r="J1813" t="s">
        <v>1829</v>
      </c>
      <c r="K1813" s="10">
        <v>2145.7485000000001</v>
      </c>
      <c r="L1813" s="12">
        <f>Sales_Fact[[#This Row],[Quantity New]]*Sales_Fact[[#This Row],[Unit_Price]]</f>
        <v>2524.41</v>
      </c>
      <c r="M1813" s="12">
        <f>Sales_Fact[[#This Row],[Quantity New*Unit Price]]-Sales_Fact[[#This Row],[Total_Amount]]</f>
        <v>378.66149999999971</v>
      </c>
      <c r="N1813" s="12">
        <f>Sales_Fact[[#This Row],[Actual Discount]]/Sales_Fact[[#This Row],[Quantity New*Unit Price]]</f>
        <v>0.14999999999999988</v>
      </c>
    </row>
    <row r="1814" spans="1:14" x14ac:dyDescent="0.3">
      <c r="A1814" t="s">
        <v>3638</v>
      </c>
      <c r="B1814" s="1">
        <v>45334</v>
      </c>
      <c r="C1814" t="s">
        <v>221</v>
      </c>
      <c r="D1814" t="s">
        <v>1590</v>
      </c>
      <c r="E1814" t="s">
        <v>1797</v>
      </c>
      <c r="F1814">
        <v>2</v>
      </c>
      <c r="G1814" s="4">
        <f>IF(ISBLANK(Sales_Fact[[#This Row],[Quantity]]),AVERAGEIF(E:E,Sales_Fact[[#This Row],[Store_ID]],F:F),Sales_Fact[[#This Row],[Quantity]])</f>
        <v>2</v>
      </c>
      <c r="H1814">
        <v>960.41</v>
      </c>
      <c r="I1814">
        <v>0.18</v>
      </c>
      <c r="J1814" t="s">
        <v>1824</v>
      </c>
      <c r="K1814" s="10">
        <v>1575.0724</v>
      </c>
      <c r="L1814" s="12">
        <f>Sales_Fact[[#This Row],[Quantity New]]*Sales_Fact[[#This Row],[Unit_Price]]</f>
        <v>1920.82</v>
      </c>
      <c r="M1814" s="12">
        <f>Sales_Fact[[#This Row],[Quantity New*Unit Price]]-Sales_Fact[[#This Row],[Total_Amount]]</f>
        <v>345.74759999999992</v>
      </c>
      <c r="N1814" s="12">
        <f>Sales_Fact[[#This Row],[Actual Discount]]/Sales_Fact[[#This Row],[Quantity New*Unit Price]]</f>
        <v>0.17999999999999997</v>
      </c>
    </row>
    <row r="1815" spans="1:14" x14ac:dyDescent="0.3">
      <c r="A1815" t="s">
        <v>3639</v>
      </c>
      <c r="B1815" s="1">
        <v>45289</v>
      </c>
      <c r="C1815" t="s">
        <v>1395</v>
      </c>
      <c r="D1815" t="s">
        <v>1698</v>
      </c>
      <c r="E1815" t="s">
        <v>1810</v>
      </c>
      <c r="F1815">
        <v>3</v>
      </c>
      <c r="G1815" s="4">
        <f>IF(ISBLANK(Sales_Fact[[#This Row],[Quantity]]),AVERAGEIF(E:E,Sales_Fact[[#This Row],[Store_ID]],F:F),Sales_Fact[[#This Row],[Quantity]])</f>
        <v>3</v>
      </c>
      <c r="H1815">
        <v>717.22</v>
      </c>
      <c r="I1815">
        <v>0.24</v>
      </c>
      <c r="J1815" t="s">
        <v>1826</v>
      </c>
      <c r="K1815" s="10">
        <v>1635.2616</v>
      </c>
      <c r="L1815" s="12">
        <f>Sales_Fact[[#This Row],[Quantity New]]*Sales_Fact[[#This Row],[Unit_Price]]</f>
        <v>2151.66</v>
      </c>
      <c r="M1815" s="12">
        <f>Sales_Fact[[#This Row],[Quantity New*Unit Price]]-Sales_Fact[[#This Row],[Total_Amount]]</f>
        <v>516.39839999999981</v>
      </c>
      <c r="N1815" s="12">
        <f>Sales_Fact[[#This Row],[Actual Discount]]/Sales_Fact[[#This Row],[Quantity New*Unit Price]]</f>
        <v>0.23999999999999994</v>
      </c>
    </row>
    <row r="1816" spans="1:14" x14ac:dyDescent="0.3">
      <c r="A1816" t="s">
        <v>3640</v>
      </c>
      <c r="B1816" s="1">
        <v>45832</v>
      </c>
      <c r="C1816" t="s">
        <v>402</v>
      </c>
      <c r="D1816" t="s">
        <v>1572</v>
      </c>
      <c r="E1816" t="s">
        <v>1752</v>
      </c>
      <c r="F1816">
        <v>1</v>
      </c>
      <c r="G1816" s="4">
        <f>IF(ISBLANK(Sales_Fact[[#This Row],[Quantity]]),AVERAGEIF(E:E,Sales_Fact[[#This Row],[Store_ID]],F:F),Sales_Fact[[#This Row],[Quantity]])</f>
        <v>1</v>
      </c>
      <c r="H1816">
        <v>281.83</v>
      </c>
      <c r="I1816">
        <v>0.16</v>
      </c>
      <c r="J1816" t="s">
        <v>1829</v>
      </c>
      <c r="K1816" s="10">
        <v>236.7372</v>
      </c>
      <c r="L1816" s="12">
        <f>Sales_Fact[[#This Row],[Quantity New]]*Sales_Fact[[#This Row],[Unit_Price]]</f>
        <v>281.83</v>
      </c>
      <c r="M1816" s="12">
        <f>Sales_Fact[[#This Row],[Quantity New*Unit Price]]-Sales_Fact[[#This Row],[Total_Amount]]</f>
        <v>45.092799999999983</v>
      </c>
      <c r="N1816" s="12">
        <f>Sales_Fact[[#This Row],[Actual Discount]]/Sales_Fact[[#This Row],[Quantity New*Unit Price]]</f>
        <v>0.15999999999999995</v>
      </c>
    </row>
    <row r="1817" spans="1:14" x14ac:dyDescent="0.3">
      <c r="A1817" t="s">
        <v>3641</v>
      </c>
      <c r="B1817" s="1">
        <v>45400</v>
      </c>
      <c r="C1817" t="s">
        <v>666</v>
      </c>
      <c r="D1817" t="s">
        <v>1666</v>
      </c>
      <c r="E1817" t="s">
        <v>1799</v>
      </c>
      <c r="F1817">
        <v>1</v>
      </c>
      <c r="G1817" s="4">
        <f>IF(ISBLANK(Sales_Fact[[#This Row],[Quantity]]),AVERAGEIF(E:E,Sales_Fact[[#This Row],[Store_ID]],F:F),Sales_Fact[[#This Row],[Quantity]])</f>
        <v>1</v>
      </c>
      <c r="H1817">
        <v>509.08</v>
      </c>
      <c r="I1817">
        <v>0.04</v>
      </c>
      <c r="J1817" t="s">
        <v>1826</v>
      </c>
      <c r="K1817" s="10">
        <v>488.71679999999998</v>
      </c>
      <c r="L1817" s="12">
        <f>Sales_Fact[[#This Row],[Quantity New]]*Sales_Fact[[#This Row],[Unit_Price]]</f>
        <v>509.08</v>
      </c>
      <c r="M1817" s="12">
        <f>Sales_Fact[[#This Row],[Quantity New*Unit Price]]-Sales_Fact[[#This Row],[Total_Amount]]</f>
        <v>20.363200000000006</v>
      </c>
      <c r="N1817" s="12">
        <f>Sales_Fact[[#This Row],[Actual Discount]]/Sales_Fact[[#This Row],[Quantity New*Unit Price]]</f>
        <v>4.0000000000000015E-2</v>
      </c>
    </row>
    <row r="1818" spans="1:14" x14ac:dyDescent="0.3">
      <c r="A1818" t="s">
        <v>3642</v>
      </c>
      <c r="B1818" s="1">
        <v>45930</v>
      </c>
      <c r="C1818" t="s">
        <v>1246</v>
      </c>
      <c r="D1818" t="s">
        <v>1740</v>
      </c>
      <c r="E1818" t="s">
        <v>1761</v>
      </c>
      <c r="F1818">
        <v>4</v>
      </c>
      <c r="G1818" s="4">
        <f>IF(ISBLANK(Sales_Fact[[#This Row],[Quantity]]),AVERAGEIF(E:E,Sales_Fact[[#This Row],[Store_ID]],F:F),Sales_Fact[[#This Row],[Quantity]])</f>
        <v>4</v>
      </c>
      <c r="H1818">
        <v>827.09</v>
      </c>
      <c r="I1818">
        <v>0.3</v>
      </c>
      <c r="J1818" t="s">
        <v>1824</v>
      </c>
      <c r="K1818" s="10">
        <v>2315.8519999999999</v>
      </c>
      <c r="L1818" s="12">
        <f>Sales_Fact[[#This Row],[Quantity New]]*Sales_Fact[[#This Row],[Unit_Price]]</f>
        <v>3308.36</v>
      </c>
      <c r="M1818" s="12">
        <f>Sales_Fact[[#This Row],[Quantity New*Unit Price]]-Sales_Fact[[#This Row],[Total_Amount]]</f>
        <v>992.50800000000027</v>
      </c>
      <c r="N1818" s="12">
        <f>Sales_Fact[[#This Row],[Actual Discount]]/Sales_Fact[[#This Row],[Quantity New*Unit Price]]</f>
        <v>0.30000000000000004</v>
      </c>
    </row>
    <row r="1819" spans="1:14" x14ac:dyDescent="0.3">
      <c r="A1819" t="s">
        <v>3643</v>
      </c>
      <c r="B1819" s="1">
        <v>45935</v>
      </c>
      <c r="C1819" t="s">
        <v>684</v>
      </c>
      <c r="D1819" t="s">
        <v>1606</v>
      </c>
      <c r="E1819" t="s">
        <v>1769</v>
      </c>
      <c r="F1819">
        <v>2</v>
      </c>
      <c r="G1819" s="4">
        <f>IF(ISBLANK(Sales_Fact[[#This Row],[Quantity]]),AVERAGEIF(E:E,Sales_Fact[[#This Row],[Store_ID]],F:F),Sales_Fact[[#This Row],[Quantity]])</f>
        <v>2</v>
      </c>
      <c r="H1819">
        <v>823.36</v>
      </c>
      <c r="I1819">
        <v>0.23</v>
      </c>
      <c r="J1819" t="s">
        <v>1824</v>
      </c>
      <c r="K1819" s="10">
        <v>1267.9744000000001</v>
      </c>
      <c r="L1819" s="12">
        <f>Sales_Fact[[#This Row],[Quantity New]]*Sales_Fact[[#This Row],[Unit_Price]]</f>
        <v>1646.72</v>
      </c>
      <c r="M1819" s="12">
        <f>Sales_Fact[[#This Row],[Quantity New*Unit Price]]-Sales_Fact[[#This Row],[Total_Amount]]</f>
        <v>378.74559999999997</v>
      </c>
      <c r="N1819" s="12">
        <f>Sales_Fact[[#This Row],[Actual Discount]]/Sales_Fact[[#This Row],[Quantity New*Unit Price]]</f>
        <v>0.22999999999999998</v>
      </c>
    </row>
    <row r="1820" spans="1:14" x14ac:dyDescent="0.3">
      <c r="A1820" t="s">
        <v>3644</v>
      </c>
      <c r="B1820" s="1">
        <v>45814</v>
      </c>
      <c r="C1820" t="s">
        <v>467</v>
      </c>
      <c r="D1820" t="s">
        <v>1600</v>
      </c>
      <c r="E1820" t="s">
        <v>1773</v>
      </c>
      <c r="F1820">
        <v>4</v>
      </c>
      <c r="G1820" s="4">
        <f>IF(ISBLANK(Sales_Fact[[#This Row],[Quantity]]),AVERAGEIF(E:E,Sales_Fact[[#This Row],[Store_ID]],F:F),Sales_Fact[[#This Row],[Quantity]])</f>
        <v>4</v>
      </c>
      <c r="H1820">
        <v>282.18</v>
      </c>
      <c r="I1820">
        <v>0.13</v>
      </c>
      <c r="J1820" t="s">
        <v>1829</v>
      </c>
      <c r="K1820" s="10">
        <v>981.9864</v>
      </c>
      <c r="L1820" s="12">
        <f>Sales_Fact[[#This Row],[Quantity New]]*Sales_Fact[[#This Row],[Unit_Price]]</f>
        <v>1128.72</v>
      </c>
      <c r="M1820" s="12">
        <f>Sales_Fact[[#This Row],[Quantity New*Unit Price]]-Sales_Fact[[#This Row],[Total_Amount]]</f>
        <v>146.73360000000002</v>
      </c>
      <c r="N1820" s="12">
        <f>Sales_Fact[[#This Row],[Actual Discount]]/Sales_Fact[[#This Row],[Quantity New*Unit Price]]</f>
        <v>0.13</v>
      </c>
    </row>
    <row r="1821" spans="1:14" x14ac:dyDescent="0.3">
      <c r="A1821" t="s">
        <v>3645</v>
      </c>
      <c r="B1821" s="1">
        <v>45323</v>
      </c>
      <c r="C1821" t="s">
        <v>571</v>
      </c>
      <c r="D1821" t="s">
        <v>1590</v>
      </c>
      <c r="E1821" t="s">
        <v>1757</v>
      </c>
      <c r="F1821">
        <v>1</v>
      </c>
      <c r="G1821" s="4">
        <f>IF(ISBLANK(Sales_Fact[[#This Row],[Quantity]]),AVERAGEIF(E:E,Sales_Fact[[#This Row],[Store_ID]],F:F),Sales_Fact[[#This Row],[Quantity]])</f>
        <v>1</v>
      </c>
      <c r="H1821">
        <v>486.39</v>
      </c>
      <c r="I1821">
        <v>0.09</v>
      </c>
      <c r="J1821" t="s">
        <v>1829</v>
      </c>
      <c r="K1821" s="10">
        <v>442.61489999999998</v>
      </c>
      <c r="L1821" s="12">
        <f>Sales_Fact[[#This Row],[Quantity New]]*Sales_Fact[[#This Row],[Unit_Price]]</f>
        <v>486.39</v>
      </c>
      <c r="M1821" s="12">
        <f>Sales_Fact[[#This Row],[Quantity New*Unit Price]]-Sales_Fact[[#This Row],[Total_Amount]]</f>
        <v>43.775100000000009</v>
      </c>
      <c r="N1821" s="12">
        <f>Sales_Fact[[#This Row],[Actual Discount]]/Sales_Fact[[#This Row],[Quantity New*Unit Price]]</f>
        <v>9.0000000000000024E-2</v>
      </c>
    </row>
    <row r="1822" spans="1:14" x14ac:dyDescent="0.3">
      <c r="A1822" t="s">
        <v>3646</v>
      </c>
      <c r="B1822" s="1">
        <v>45312</v>
      </c>
      <c r="C1822" t="s">
        <v>172</v>
      </c>
      <c r="D1822" t="s">
        <v>1584</v>
      </c>
      <c r="E1822" t="s">
        <v>1766</v>
      </c>
      <c r="F1822">
        <v>2</v>
      </c>
      <c r="G1822" s="4">
        <f>IF(ISBLANK(Sales_Fact[[#This Row],[Quantity]]),AVERAGEIF(E:E,Sales_Fact[[#This Row],[Store_ID]],F:F),Sales_Fact[[#This Row],[Quantity]])</f>
        <v>2</v>
      </c>
      <c r="H1822">
        <v>603.62</v>
      </c>
      <c r="I1822">
        <v>0.18</v>
      </c>
      <c r="J1822" t="s">
        <v>1829</v>
      </c>
      <c r="K1822" s="10">
        <v>989.93680000000006</v>
      </c>
      <c r="L1822" s="12">
        <f>Sales_Fact[[#This Row],[Quantity New]]*Sales_Fact[[#This Row],[Unit_Price]]</f>
        <v>1207.24</v>
      </c>
      <c r="M1822" s="12">
        <f>Sales_Fact[[#This Row],[Quantity New*Unit Price]]-Sales_Fact[[#This Row],[Total_Amount]]</f>
        <v>217.30319999999995</v>
      </c>
      <c r="N1822" s="12">
        <f>Sales_Fact[[#This Row],[Actual Discount]]/Sales_Fact[[#This Row],[Quantity New*Unit Price]]</f>
        <v>0.17999999999999997</v>
      </c>
    </row>
    <row r="1823" spans="1:14" x14ac:dyDescent="0.3">
      <c r="A1823" t="s">
        <v>3647</v>
      </c>
      <c r="B1823" s="1">
        <v>45554</v>
      </c>
      <c r="C1823" t="s">
        <v>496</v>
      </c>
      <c r="D1823" t="s">
        <v>1622</v>
      </c>
      <c r="E1823" t="s">
        <v>1782</v>
      </c>
      <c r="F1823">
        <v>3</v>
      </c>
      <c r="G1823" s="4">
        <f>IF(ISBLANK(Sales_Fact[[#This Row],[Quantity]]),AVERAGEIF(E:E,Sales_Fact[[#This Row],[Store_ID]],F:F),Sales_Fact[[#This Row],[Quantity]])</f>
        <v>3</v>
      </c>
      <c r="H1823">
        <v>204.17</v>
      </c>
      <c r="I1823">
        <v>0.1</v>
      </c>
      <c r="J1823" t="s">
        <v>1826</v>
      </c>
      <c r="K1823" s="10">
        <v>551.25900000000001</v>
      </c>
      <c r="L1823" s="12">
        <f>Sales_Fact[[#This Row],[Quantity New]]*Sales_Fact[[#This Row],[Unit_Price]]</f>
        <v>612.51</v>
      </c>
      <c r="M1823" s="12">
        <f>Sales_Fact[[#This Row],[Quantity New*Unit Price]]-Sales_Fact[[#This Row],[Total_Amount]]</f>
        <v>61.250999999999976</v>
      </c>
      <c r="N1823" s="12">
        <f>Sales_Fact[[#This Row],[Actual Discount]]/Sales_Fact[[#This Row],[Quantity New*Unit Price]]</f>
        <v>9.9999999999999964E-2</v>
      </c>
    </row>
    <row r="1824" spans="1:14" x14ac:dyDescent="0.3">
      <c r="A1824" t="s">
        <v>3648</v>
      </c>
      <c r="B1824" s="1">
        <v>45310</v>
      </c>
      <c r="C1824" t="s">
        <v>467</v>
      </c>
      <c r="D1824" t="s">
        <v>1562</v>
      </c>
      <c r="E1824" t="s">
        <v>1801</v>
      </c>
      <c r="F1824">
        <v>1</v>
      </c>
      <c r="G1824" s="4">
        <f>IF(ISBLANK(Sales_Fact[[#This Row],[Quantity]]),AVERAGEIF(E:E,Sales_Fact[[#This Row],[Store_ID]],F:F),Sales_Fact[[#This Row],[Quantity]])</f>
        <v>1</v>
      </c>
      <c r="H1824">
        <v>43.58</v>
      </c>
      <c r="I1824">
        <v>0.01</v>
      </c>
      <c r="J1824" t="s">
        <v>1829</v>
      </c>
      <c r="K1824" s="10">
        <v>43.144199999999998</v>
      </c>
      <c r="L1824" s="12">
        <f>Sales_Fact[[#This Row],[Quantity New]]*Sales_Fact[[#This Row],[Unit_Price]]</f>
        <v>43.58</v>
      </c>
      <c r="M1824" s="12">
        <f>Sales_Fact[[#This Row],[Quantity New*Unit Price]]-Sales_Fact[[#This Row],[Total_Amount]]</f>
        <v>0.43580000000000041</v>
      </c>
      <c r="N1824" s="12">
        <f>Sales_Fact[[#This Row],[Actual Discount]]/Sales_Fact[[#This Row],[Quantity New*Unit Price]]</f>
        <v>1.0000000000000011E-2</v>
      </c>
    </row>
    <row r="1825" spans="1:14" x14ac:dyDescent="0.3">
      <c r="A1825" t="s">
        <v>3649</v>
      </c>
      <c r="B1825" s="1">
        <v>45594</v>
      </c>
      <c r="C1825" t="s">
        <v>1044</v>
      </c>
      <c r="D1825" t="s">
        <v>1642</v>
      </c>
      <c r="E1825" t="s">
        <v>1761</v>
      </c>
      <c r="F1825">
        <v>3</v>
      </c>
      <c r="G1825" s="4">
        <f>IF(ISBLANK(Sales_Fact[[#This Row],[Quantity]]),AVERAGEIF(E:E,Sales_Fact[[#This Row],[Store_ID]],F:F),Sales_Fact[[#This Row],[Quantity]])</f>
        <v>3</v>
      </c>
      <c r="H1825">
        <v>469.33</v>
      </c>
      <c r="I1825">
        <v>0.14000000000000001</v>
      </c>
      <c r="J1825" t="s">
        <v>1826</v>
      </c>
      <c r="K1825" s="10">
        <v>1210.8714</v>
      </c>
      <c r="L1825" s="12">
        <f>Sales_Fact[[#This Row],[Quantity New]]*Sales_Fact[[#This Row],[Unit_Price]]</f>
        <v>1407.99</v>
      </c>
      <c r="M1825" s="12">
        <f>Sales_Fact[[#This Row],[Quantity New*Unit Price]]-Sales_Fact[[#This Row],[Total_Amount]]</f>
        <v>197.11860000000001</v>
      </c>
      <c r="N1825" s="12">
        <f>Sales_Fact[[#This Row],[Actual Discount]]/Sales_Fact[[#This Row],[Quantity New*Unit Price]]</f>
        <v>0.14000000000000001</v>
      </c>
    </row>
    <row r="1826" spans="1:14" x14ac:dyDescent="0.3">
      <c r="A1826" t="s">
        <v>3650</v>
      </c>
      <c r="B1826" s="1">
        <v>45840</v>
      </c>
      <c r="C1826" t="s">
        <v>681</v>
      </c>
      <c r="D1826" t="s">
        <v>1562</v>
      </c>
      <c r="E1826" t="s">
        <v>1782</v>
      </c>
      <c r="F1826">
        <v>4</v>
      </c>
      <c r="G1826" s="4">
        <f>IF(ISBLANK(Sales_Fact[[#This Row],[Quantity]]),AVERAGEIF(E:E,Sales_Fact[[#This Row],[Store_ID]],F:F),Sales_Fact[[#This Row],[Quantity]])</f>
        <v>4</v>
      </c>
      <c r="H1826">
        <v>836.23</v>
      </c>
      <c r="I1826">
        <v>0.12</v>
      </c>
      <c r="J1826" t="s">
        <v>1824</v>
      </c>
      <c r="K1826" s="10">
        <v>2943.5295999999998</v>
      </c>
      <c r="L1826" s="12">
        <f>Sales_Fact[[#This Row],[Quantity New]]*Sales_Fact[[#This Row],[Unit_Price]]</f>
        <v>3344.92</v>
      </c>
      <c r="M1826" s="12">
        <f>Sales_Fact[[#This Row],[Quantity New*Unit Price]]-Sales_Fact[[#This Row],[Total_Amount]]</f>
        <v>401.39040000000023</v>
      </c>
      <c r="N1826" s="12">
        <f>Sales_Fact[[#This Row],[Actual Discount]]/Sales_Fact[[#This Row],[Quantity New*Unit Price]]</f>
        <v>0.12000000000000006</v>
      </c>
    </row>
    <row r="1827" spans="1:14" x14ac:dyDescent="0.3">
      <c r="A1827" t="s">
        <v>3651</v>
      </c>
      <c r="B1827" s="1">
        <v>45549</v>
      </c>
      <c r="C1827" t="s">
        <v>589</v>
      </c>
      <c r="D1827" t="s">
        <v>1682</v>
      </c>
      <c r="E1827" t="s">
        <v>1813</v>
      </c>
      <c r="F1827">
        <v>2</v>
      </c>
      <c r="G1827" s="4">
        <f>IF(ISBLANK(Sales_Fact[[#This Row],[Quantity]]),AVERAGEIF(E:E,Sales_Fact[[#This Row],[Store_ID]],F:F),Sales_Fact[[#This Row],[Quantity]])</f>
        <v>2</v>
      </c>
      <c r="H1827">
        <v>661.53</v>
      </c>
      <c r="I1827">
        <v>0.2</v>
      </c>
      <c r="J1827" t="s">
        <v>1826</v>
      </c>
      <c r="K1827" s="10">
        <v>1058.4480000000001</v>
      </c>
      <c r="L1827" s="12">
        <f>Sales_Fact[[#This Row],[Quantity New]]*Sales_Fact[[#This Row],[Unit_Price]]</f>
        <v>1323.06</v>
      </c>
      <c r="M1827" s="12">
        <f>Sales_Fact[[#This Row],[Quantity New*Unit Price]]-Sales_Fact[[#This Row],[Total_Amount]]</f>
        <v>264.61199999999985</v>
      </c>
      <c r="N1827" s="12">
        <f>Sales_Fact[[#This Row],[Actual Discount]]/Sales_Fact[[#This Row],[Quantity New*Unit Price]]</f>
        <v>0.1999999999999999</v>
      </c>
    </row>
    <row r="1828" spans="1:14" x14ac:dyDescent="0.3">
      <c r="A1828" t="s">
        <v>3652</v>
      </c>
      <c r="B1828" s="1">
        <v>45903</v>
      </c>
      <c r="C1828" t="s">
        <v>411</v>
      </c>
      <c r="D1828" t="s">
        <v>1660</v>
      </c>
      <c r="E1828" t="s">
        <v>1804</v>
      </c>
      <c r="F1828">
        <v>3</v>
      </c>
      <c r="G1828" s="4">
        <f>IF(ISBLANK(Sales_Fact[[#This Row],[Quantity]]),AVERAGEIF(E:E,Sales_Fact[[#This Row],[Store_ID]],F:F),Sales_Fact[[#This Row],[Quantity]])</f>
        <v>3</v>
      </c>
      <c r="H1828">
        <v>753.47</v>
      </c>
      <c r="I1828">
        <v>0.25</v>
      </c>
      <c r="J1828" t="s">
        <v>1826</v>
      </c>
      <c r="K1828" s="10">
        <v>1695.3074999999999</v>
      </c>
      <c r="L1828" s="12">
        <f>Sales_Fact[[#This Row],[Quantity New]]*Sales_Fact[[#This Row],[Unit_Price]]</f>
        <v>2260.41</v>
      </c>
      <c r="M1828" s="12">
        <f>Sales_Fact[[#This Row],[Quantity New*Unit Price]]-Sales_Fact[[#This Row],[Total_Amount]]</f>
        <v>565.10249999999996</v>
      </c>
      <c r="N1828" s="12">
        <f>Sales_Fact[[#This Row],[Actual Discount]]/Sales_Fact[[#This Row],[Quantity New*Unit Price]]</f>
        <v>0.25</v>
      </c>
    </row>
    <row r="1829" spans="1:14" x14ac:dyDescent="0.3">
      <c r="A1829" t="s">
        <v>3653</v>
      </c>
      <c r="B1829" s="1">
        <v>45673</v>
      </c>
      <c r="C1829" t="s">
        <v>523</v>
      </c>
      <c r="D1829" t="s">
        <v>1676</v>
      </c>
      <c r="E1829" t="s">
        <v>1752</v>
      </c>
      <c r="F1829">
        <v>3</v>
      </c>
      <c r="G1829" s="4">
        <f>IF(ISBLANK(Sales_Fact[[#This Row],[Quantity]]),AVERAGEIF(E:E,Sales_Fact[[#This Row],[Store_ID]],F:F),Sales_Fact[[#This Row],[Quantity]])</f>
        <v>3</v>
      </c>
      <c r="H1829">
        <v>713.95</v>
      </c>
      <c r="I1829">
        <v>0</v>
      </c>
      <c r="J1829" t="s">
        <v>1824</v>
      </c>
      <c r="K1829" s="10">
        <v>2141.85</v>
      </c>
      <c r="L1829" s="12">
        <f>Sales_Fact[[#This Row],[Quantity New]]*Sales_Fact[[#This Row],[Unit_Price]]</f>
        <v>2141.8500000000004</v>
      </c>
      <c r="M1829" s="12">
        <f>Sales_Fact[[#This Row],[Quantity New*Unit Price]]-Sales_Fact[[#This Row],[Total_Amount]]</f>
        <v>0</v>
      </c>
      <c r="N1829" s="12">
        <f>Sales_Fact[[#This Row],[Actual Discount]]/Sales_Fact[[#This Row],[Quantity New*Unit Price]]</f>
        <v>0</v>
      </c>
    </row>
    <row r="1830" spans="1:14" x14ac:dyDescent="0.3">
      <c r="A1830" t="s">
        <v>3654</v>
      </c>
      <c r="B1830" s="1">
        <v>45395</v>
      </c>
      <c r="C1830" t="s">
        <v>353</v>
      </c>
      <c r="D1830" t="s">
        <v>1570</v>
      </c>
      <c r="E1830" t="s">
        <v>1773</v>
      </c>
      <c r="F1830">
        <v>3</v>
      </c>
      <c r="G1830" s="4">
        <f>IF(ISBLANK(Sales_Fact[[#This Row],[Quantity]]),AVERAGEIF(E:E,Sales_Fact[[#This Row],[Store_ID]],F:F),Sales_Fact[[#This Row],[Quantity]])</f>
        <v>3</v>
      </c>
      <c r="H1830">
        <v>596</v>
      </c>
      <c r="I1830">
        <v>0.28000000000000003</v>
      </c>
      <c r="J1830" t="s">
        <v>1829</v>
      </c>
      <c r="K1830" s="10">
        <v>1287.3599999999999</v>
      </c>
      <c r="L1830" s="12">
        <f>Sales_Fact[[#This Row],[Quantity New]]*Sales_Fact[[#This Row],[Unit_Price]]</f>
        <v>1788</v>
      </c>
      <c r="M1830" s="12">
        <f>Sales_Fact[[#This Row],[Quantity New*Unit Price]]-Sales_Fact[[#This Row],[Total_Amount]]</f>
        <v>500.6400000000001</v>
      </c>
      <c r="N1830" s="12">
        <f>Sales_Fact[[#This Row],[Actual Discount]]/Sales_Fact[[#This Row],[Quantity New*Unit Price]]</f>
        <v>0.28000000000000008</v>
      </c>
    </row>
    <row r="1831" spans="1:14" x14ac:dyDescent="0.3">
      <c r="A1831" t="s">
        <v>3655</v>
      </c>
      <c r="B1831" s="1">
        <v>45379</v>
      </c>
      <c r="C1831" t="s">
        <v>1050</v>
      </c>
      <c r="D1831" t="s">
        <v>1565</v>
      </c>
      <c r="E1831" t="s">
        <v>1786</v>
      </c>
      <c r="F1831">
        <v>2</v>
      </c>
      <c r="G1831" s="4">
        <f>IF(ISBLANK(Sales_Fact[[#This Row],[Quantity]]),AVERAGEIF(E:E,Sales_Fact[[#This Row],[Store_ID]],F:F),Sales_Fact[[#This Row],[Quantity]])</f>
        <v>2</v>
      </c>
      <c r="H1831">
        <v>169.46</v>
      </c>
      <c r="I1831">
        <v>0.03</v>
      </c>
      <c r="J1831" t="s">
        <v>1826</v>
      </c>
      <c r="K1831" s="10">
        <v>328.75240000000002</v>
      </c>
      <c r="L1831" s="12">
        <f>Sales_Fact[[#This Row],[Quantity New]]*Sales_Fact[[#This Row],[Unit_Price]]</f>
        <v>338.92</v>
      </c>
      <c r="M1831" s="12">
        <f>Sales_Fact[[#This Row],[Quantity New*Unit Price]]-Sales_Fact[[#This Row],[Total_Amount]]</f>
        <v>10.167599999999993</v>
      </c>
      <c r="N1831" s="12">
        <f>Sales_Fact[[#This Row],[Actual Discount]]/Sales_Fact[[#This Row],[Quantity New*Unit Price]]</f>
        <v>2.9999999999999978E-2</v>
      </c>
    </row>
    <row r="1832" spans="1:14" x14ac:dyDescent="0.3">
      <c r="A1832" t="s">
        <v>3656</v>
      </c>
      <c r="B1832" s="1">
        <v>45860</v>
      </c>
      <c r="C1832" t="s">
        <v>948</v>
      </c>
      <c r="D1832" t="s">
        <v>1678</v>
      </c>
      <c r="E1832" t="s">
        <v>1799</v>
      </c>
      <c r="F1832">
        <v>4</v>
      </c>
      <c r="G1832" s="4">
        <f>IF(ISBLANK(Sales_Fact[[#This Row],[Quantity]]),AVERAGEIF(E:E,Sales_Fact[[#This Row],[Store_ID]],F:F),Sales_Fact[[#This Row],[Quantity]])</f>
        <v>4</v>
      </c>
      <c r="H1832">
        <v>611.91999999999996</v>
      </c>
      <c r="I1832">
        <v>0.2</v>
      </c>
      <c r="J1832" t="s">
        <v>1826</v>
      </c>
      <c r="K1832" s="10">
        <v>1958.144</v>
      </c>
      <c r="L1832" s="12">
        <f>Sales_Fact[[#This Row],[Quantity New]]*Sales_Fact[[#This Row],[Unit_Price]]</f>
        <v>2447.6799999999998</v>
      </c>
      <c r="M1832" s="12">
        <f>Sales_Fact[[#This Row],[Quantity New*Unit Price]]-Sales_Fact[[#This Row],[Total_Amount]]</f>
        <v>489.53599999999983</v>
      </c>
      <c r="N1832" s="12">
        <f>Sales_Fact[[#This Row],[Actual Discount]]/Sales_Fact[[#This Row],[Quantity New*Unit Price]]</f>
        <v>0.19999999999999996</v>
      </c>
    </row>
    <row r="1833" spans="1:14" x14ac:dyDescent="0.3">
      <c r="A1833" t="s">
        <v>3657</v>
      </c>
      <c r="B1833" s="1">
        <v>45704</v>
      </c>
      <c r="C1833" t="s">
        <v>23</v>
      </c>
      <c r="D1833" t="s">
        <v>1696</v>
      </c>
      <c r="E1833" t="s">
        <v>1801</v>
      </c>
      <c r="F1833">
        <v>2</v>
      </c>
      <c r="G1833" s="4">
        <f>IF(ISBLANK(Sales_Fact[[#This Row],[Quantity]]),AVERAGEIF(E:E,Sales_Fact[[#This Row],[Store_ID]],F:F),Sales_Fact[[#This Row],[Quantity]])</f>
        <v>2</v>
      </c>
      <c r="H1833">
        <v>25.3</v>
      </c>
      <c r="I1833">
        <v>0.21</v>
      </c>
      <c r="J1833" t="s">
        <v>1824</v>
      </c>
      <c r="K1833" s="10">
        <v>39.973999999999997</v>
      </c>
      <c r="L1833" s="12">
        <f>Sales_Fact[[#This Row],[Quantity New]]*Sales_Fact[[#This Row],[Unit_Price]]</f>
        <v>50.6</v>
      </c>
      <c r="M1833" s="12">
        <f>Sales_Fact[[#This Row],[Quantity New*Unit Price]]-Sales_Fact[[#This Row],[Total_Amount]]</f>
        <v>10.626000000000005</v>
      </c>
      <c r="N1833" s="12">
        <f>Sales_Fact[[#This Row],[Actual Discount]]/Sales_Fact[[#This Row],[Quantity New*Unit Price]]</f>
        <v>0.21000000000000008</v>
      </c>
    </row>
    <row r="1834" spans="1:14" x14ac:dyDescent="0.3">
      <c r="A1834" t="s">
        <v>3658</v>
      </c>
      <c r="B1834" s="1">
        <v>45327</v>
      </c>
      <c r="C1834" t="s">
        <v>1343</v>
      </c>
      <c r="D1834" t="s">
        <v>1694</v>
      </c>
      <c r="E1834" t="s">
        <v>1789</v>
      </c>
      <c r="F1834">
        <v>4</v>
      </c>
      <c r="G1834" s="4">
        <f>IF(ISBLANK(Sales_Fact[[#This Row],[Quantity]]),AVERAGEIF(E:E,Sales_Fact[[#This Row],[Store_ID]],F:F),Sales_Fact[[#This Row],[Quantity]])</f>
        <v>4</v>
      </c>
      <c r="H1834">
        <v>166.93</v>
      </c>
      <c r="I1834">
        <v>0.02</v>
      </c>
      <c r="J1834" t="s">
        <v>1826</v>
      </c>
      <c r="K1834" s="10">
        <v>654.36559999999997</v>
      </c>
      <c r="L1834" s="12">
        <f>Sales_Fact[[#This Row],[Quantity New]]*Sales_Fact[[#This Row],[Unit_Price]]</f>
        <v>667.72</v>
      </c>
      <c r="M1834" s="12">
        <f>Sales_Fact[[#This Row],[Quantity New*Unit Price]]-Sales_Fact[[#This Row],[Total_Amount]]</f>
        <v>13.354400000000055</v>
      </c>
      <c r="N1834" s="12">
        <f>Sales_Fact[[#This Row],[Actual Discount]]/Sales_Fact[[#This Row],[Quantity New*Unit Price]]</f>
        <v>2.000000000000008E-2</v>
      </c>
    </row>
    <row r="1835" spans="1:14" x14ac:dyDescent="0.3">
      <c r="A1835" t="s">
        <v>3659</v>
      </c>
      <c r="B1835" s="1">
        <v>45721</v>
      </c>
      <c r="C1835" t="s">
        <v>890</v>
      </c>
      <c r="D1835" t="s">
        <v>1668</v>
      </c>
      <c r="E1835" t="s">
        <v>1792</v>
      </c>
      <c r="F1835">
        <v>4</v>
      </c>
      <c r="G1835" s="4">
        <f>IF(ISBLANK(Sales_Fact[[#This Row],[Quantity]]),AVERAGEIF(E:E,Sales_Fact[[#This Row],[Store_ID]],F:F),Sales_Fact[[#This Row],[Quantity]])</f>
        <v>4</v>
      </c>
      <c r="H1835">
        <v>861.55</v>
      </c>
      <c r="I1835">
        <v>0.12</v>
      </c>
      <c r="J1835" t="s">
        <v>1824</v>
      </c>
      <c r="K1835" s="10">
        <v>3032.6559999999999</v>
      </c>
      <c r="L1835" s="12">
        <f>Sales_Fact[[#This Row],[Quantity New]]*Sales_Fact[[#This Row],[Unit_Price]]</f>
        <v>3446.2</v>
      </c>
      <c r="M1835" s="12">
        <f>Sales_Fact[[#This Row],[Quantity New*Unit Price]]-Sales_Fact[[#This Row],[Total_Amount]]</f>
        <v>413.54399999999987</v>
      </c>
      <c r="N1835" s="12">
        <f>Sales_Fact[[#This Row],[Actual Discount]]/Sales_Fact[[#This Row],[Quantity New*Unit Price]]</f>
        <v>0.11999999999999997</v>
      </c>
    </row>
    <row r="1836" spans="1:14" x14ac:dyDescent="0.3">
      <c r="A1836" t="s">
        <v>3660</v>
      </c>
      <c r="B1836" s="1">
        <v>45842</v>
      </c>
      <c r="C1836" t="s">
        <v>1127</v>
      </c>
      <c r="D1836" t="s">
        <v>1634</v>
      </c>
      <c r="E1836" t="s">
        <v>1773</v>
      </c>
      <c r="F1836">
        <v>3</v>
      </c>
      <c r="G1836" s="4">
        <f>IF(ISBLANK(Sales_Fact[[#This Row],[Quantity]]),AVERAGEIF(E:E,Sales_Fact[[#This Row],[Store_ID]],F:F),Sales_Fact[[#This Row],[Quantity]])</f>
        <v>3</v>
      </c>
      <c r="H1836">
        <v>56.17</v>
      </c>
      <c r="I1836">
        <v>0.01</v>
      </c>
      <c r="J1836" t="s">
        <v>1829</v>
      </c>
      <c r="K1836" s="10">
        <v>166.82490000000001</v>
      </c>
      <c r="L1836" s="12">
        <f>Sales_Fact[[#This Row],[Quantity New]]*Sales_Fact[[#This Row],[Unit_Price]]</f>
        <v>168.51</v>
      </c>
      <c r="M1836" s="12">
        <f>Sales_Fact[[#This Row],[Quantity New*Unit Price]]-Sales_Fact[[#This Row],[Total_Amount]]</f>
        <v>1.6850999999999772</v>
      </c>
      <c r="N1836" s="12">
        <f>Sales_Fact[[#This Row],[Actual Discount]]/Sales_Fact[[#This Row],[Quantity New*Unit Price]]</f>
        <v>9.9999999999998649E-3</v>
      </c>
    </row>
    <row r="1837" spans="1:14" x14ac:dyDescent="0.3">
      <c r="A1837" t="s">
        <v>3661</v>
      </c>
      <c r="B1837" s="1">
        <v>45862</v>
      </c>
      <c r="C1837" t="s">
        <v>849</v>
      </c>
      <c r="D1837" t="s">
        <v>1578</v>
      </c>
      <c r="E1837" t="s">
        <v>1813</v>
      </c>
      <c r="F1837">
        <v>1</v>
      </c>
      <c r="G1837" s="4">
        <f>IF(ISBLANK(Sales_Fact[[#This Row],[Quantity]]),AVERAGEIF(E:E,Sales_Fact[[#This Row],[Store_ID]],F:F),Sales_Fact[[#This Row],[Quantity]])</f>
        <v>1</v>
      </c>
      <c r="H1837">
        <v>582.29</v>
      </c>
      <c r="I1837">
        <v>0.2</v>
      </c>
      <c r="J1837" t="s">
        <v>1824</v>
      </c>
      <c r="K1837" s="10">
        <v>465.83199999999999</v>
      </c>
      <c r="L1837" s="12">
        <f>Sales_Fact[[#This Row],[Quantity New]]*Sales_Fact[[#This Row],[Unit_Price]]</f>
        <v>582.29</v>
      </c>
      <c r="M1837" s="12">
        <f>Sales_Fact[[#This Row],[Quantity New*Unit Price]]-Sales_Fact[[#This Row],[Total_Amount]]</f>
        <v>116.45799999999997</v>
      </c>
      <c r="N1837" s="12">
        <f>Sales_Fact[[#This Row],[Actual Discount]]/Sales_Fact[[#This Row],[Quantity New*Unit Price]]</f>
        <v>0.19999999999999996</v>
      </c>
    </row>
    <row r="1838" spans="1:14" x14ac:dyDescent="0.3">
      <c r="A1838" t="s">
        <v>3662</v>
      </c>
      <c r="B1838" s="1">
        <v>45681</v>
      </c>
      <c r="C1838" t="s">
        <v>833</v>
      </c>
      <c r="D1838" t="s">
        <v>1714</v>
      </c>
      <c r="E1838" t="s">
        <v>1752</v>
      </c>
      <c r="F1838">
        <v>3</v>
      </c>
      <c r="G1838" s="4">
        <f>IF(ISBLANK(Sales_Fact[[#This Row],[Quantity]]),AVERAGEIF(E:E,Sales_Fact[[#This Row],[Store_ID]],F:F),Sales_Fact[[#This Row],[Quantity]])</f>
        <v>3</v>
      </c>
      <c r="H1838">
        <v>63.96</v>
      </c>
      <c r="I1838">
        <v>0.02</v>
      </c>
      <c r="J1838" t="s">
        <v>1824</v>
      </c>
      <c r="K1838" s="10">
        <v>188.04239999999999</v>
      </c>
      <c r="L1838" s="12">
        <f>Sales_Fact[[#This Row],[Quantity New]]*Sales_Fact[[#This Row],[Unit_Price]]</f>
        <v>191.88</v>
      </c>
      <c r="M1838" s="12">
        <f>Sales_Fact[[#This Row],[Quantity New*Unit Price]]-Sales_Fact[[#This Row],[Total_Amount]]</f>
        <v>3.837600000000009</v>
      </c>
      <c r="N1838" s="12">
        <f>Sales_Fact[[#This Row],[Actual Discount]]/Sales_Fact[[#This Row],[Quantity New*Unit Price]]</f>
        <v>2.0000000000000049E-2</v>
      </c>
    </row>
    <row r="1839" spans="1:14" x14ac:dyDescent="0.3">
      <c r="A1839" t="s">
        <v>3663</v>
      </c>
      <c r="B1839" s="1">
        <v>45392</v>
      </c>
      <c r="C1839" t="s">
        <v>241</v>
      </c>
      <c r="D1839" t="s">
        <v>1565</v>
      </c>
      <c r="E1839" t="s">
        <v>1794</v>
      </c>
      <c r="F1839">
        <v>1</v>
      </c>
      <c r="G1839" s="4">
        <f>IF(ISBLANK(Sales_Fact[[#This Row],[Quantity]]),AVERAGEIF(E:E,Sales_Fact[[#This Row],[Store_ID]],F:F),Sales_Fact[[#This Row],[Quantity]])</f>
        <v>1</v>
      </c>
      <c r="H1839">
        <v>829.83</v>
      </c>
      <c r="I1839">
        <v>0.26</v>
      </c>
      <c r="J1839" t="s">
        <v>1829</v>
      </c>
      <c r="K1839" s="10">
        <v>614.07420000000002</v>
      </c>
      <c r="L1839" s="12">
        <f>Sales_Fact[[#This Row],[Quantity New]]*Sales_Fact[[#This Row],[Unit_Price]]</f>
        <v>829.83</v>
      </c>
      <c r="M1839" s="12">
        <f>Sales_Fact[[#This Row],[Quantity New*Unit Price]]-Sales_Fact[[#This Row],[Total_Amount]]</f>
        <v>215.75580000000002</v>
      </c>
      <c r="N1839" s="12">
        <f>Sales_Fact[[#This Row],[Actual Discount]]/Sales_Fact[[#This Row],[Quantity New*Unit Price]]</f>
        <v>0.26</v>
      </c>
    </row>
    <row r="1840" spans="1:14" x14ac:dyDescent="0.3">
      <c r="A1840" t="s">
        <v>3664</v>
      </c>
      <c r="B1840" s="1">
        <v>45586</v>
      </c>
      <c r="C1840" t="s">
        <v>1157</v>
      </c>
      <c r="D1840" t="s">
        <v>1616</v>
      </c>
      <c r="E1840" t="s">
        <v>1804</v>
      </c>
      <c r="F1840">
        <v>2</v>
      </c>
      <c r="G1840" s="4">
        <f>IF(ISBLANK(Sales_Fact[[#This Row],[Quantity]]),AVERAGEIF(E:E,Sales_Fact[[#This Row],[Store_ID]],F:F),Sales_Fact[[#This Row],[Quantity]])</f>
        <v>2</v>
      </c>
      <c r="H1840">
        <v>858.15</v>
      </c>
      <c r="I1840">
        <v>0.03</v>
      </c>
      <c r="J1840" t="s">
        <v>1824</v>
      </c>
      <c r="K1840" s="10">
        <v>1664.8109999999999</v>
      </c>
      <c r="L1840" s="12">
        <f>Sales_Fact[[#This Row],[Quantity New]]*Sales_Fact[[#This Row],[Unit_Price]]</f>
        <v>1716.3</v>
      </c>
      <c r="M1840" s="12">
        <f>Sales_Fact[[#This Row],[Quantity New*Unit Price]]-Sales_Fact[[#This Row],[Total_Amount]]</f>
        <v>51.489000000000033</v>
      </c>
      <c r="N1840" s="12">
        <f>Sales_Fact[[#This Row],[Actual Discount]]/Sales_Fact[[#This Row],[Quantity New*Unit Price]]</f>
        <v>3.000000000000002E-2</v>
      </c>
    </row>
    <row r="1841" spans="1:14" x14ac:dyDescent="0.3">
      <c r="A1841" t="s">
        <v>3665</v>
      </c>
      <c r="B1841" s="1">
        <v>45340</v>
      </c>
      <c r="C1841" t="s">
        <v>1124</v>
      </c>
      <c r="D1841" t="s">
        <v>1694</v>
      </c>
      <c r="E1841" t="s">
        <v>1797</v>
      </c>
      <c r="F1841">
        <v>3</v>
      </c>
      <c r="G1841" s="4">
        <f>IF(ISBLANK(Sales_Fact[[#This Row],[Quantity]]),AVERAGEIF(E:E,Sales_Fact[[#This Row],[Store_ID]],F:F),Sales_Fact[[#This Row],[Quantity]])</f>
        <v>3</v>
      </c>
      <c r="H1841">
        <v>717.32</v>
      </c>
      <c r="I1841">
        <v>0.23</v>
      </c>
      <c r="J1841" t="s">
        <v>1829</v>
      </c>
      <c r="K1841" s="10">
        <v>1657.0092</v>
      </c>
      <c r="L1841" s="12">
        <f>Sales_Fact[[#This Row],[Quantity New]]*Sales_Fact[[#This Row],[Unit_Price]]</f>
        <v>2151.96</v>
      </c>
      <c r="M1841" s="12">
        <f>Sales_Fact[[#This Row],[Quantity New*Unit Price]]-Sales_Fact[[#This Row],[Total_Amount]]</f>
        <v>494.95080000000007</v>
      </c>
      <c r="N1841" s="12">
        <f>Sales_Fact[[#This Row],[Actual Discount]]/Sales_Fact[[#This Row],[Quantity New*Unit Price]]</f>
        <v>0.23000000000000004</v>
      </c>
    </row>
    <row r="1842" spans="1:14" x14ac:dyDescent="0.3">
      <c r="A1842" t="s">
        <v>3666</v>
      </c>
      <c r="B1842" s="1">
        <v>45853</v>
      </c>
      <c r="C1842" t="s">
        <v>1328</v>
      </c>
      <c r="D1842" t="s">
        <v>1714</v>
      </c>
      <c r="E1842" t="s">
        <v>1794</v>
      </c>
      <c r="F1842">
        <v>1</v>
      </c>
      <c r="G1842" s="4">
        <f>IF(ISBLANK(Sales_Fact[[#This Row],[Quantity]]),AVERAGEIF(E:E,Sales_Fact[[#This Row],[Store_ID]],F:F),Sales_Fact[[#This Row],[Quantity]])</f>
        <v>1</v>
      </c>
      <c r="H1842">
        <v>163.19999999999999</v>
      </c>
      <c r="I1842">
        <v>0.22</v>
      </c>
      <c r="J1842" t="s">
        <v>1826</v>
      </c>
      <c r="K1842" s="10">
        <v>127.29600000000001</v>
      </c>
      <c r="L1842" s="12">
        <f>Sales_Fact[[#This Row],[Quantity New]]*Sales_Fact[[#This Row],[Unit_Price]]</f>
        <v>163.19999999999999</v>
      </c>
      <c r="M1842" s="12">
        <f>Sales_Fact[[#This Row],[Quantity New*Unit Price]]-Sales_Fact[[#This Row],[Total_Amount]]</f>
        <v>35.903999999999982</v>
      </c>
      <c r="N1842" s="12">
        <f>Sales_Fact[[#This Row],[Actual Discount]]/Sales_Fact[[#This Row],[Quantity New*Unit Price]]</f>
        <v>0.21999999999999992</v>
      </c>
    </row>
    <row r="1843" spans="1:14" x14ac:dyDescent="0.3">
      <c r="A1843" t="s">
        <v>3667</v>
      </c>
      <c r="B1843" s="1">
        <v>45489</v>
      </c>
      <c r="C1843" t="s">
        <v>435</v>
      </c>
      <c r="D1843" t="s">
        <v>1710</v>
      </c>
      <c r="E1843" t="s">
        <v>1794</v>
      </c>
      <c r="F1843">
        <v>2</v>
      </c>
      <c r="G1843" s="4">
        <f>IF(ISBLANK(Sales_Fact[[#This Row],[Quantity]]),AVERAGEIF(E:E,Sales_Fact[[#This Row],[Store_ID]],F:F),Sales_Fact[[#This Row],[Quantity]])</f>
        <v>2</v>
      </c>
      <c r="H1843">
        <v>966.71</v>
      </c>
      <c r="I1843">
        <v>0.11</v>
      </c>
      <c r="J1843" t="s">
        <v>1824</v>
      </c>
      <c r="K1843" s="10">
        <v>1720.7438</v>
      </c>
      <c r="L1843" s="12">
        <f>Sales_Fact[[#This Row],[Quantity New]]*Sales_Fact[[#This Row],[Unit_Price]]</f>
        <v>1933.42</v>
      </c>
      <c r="M1843" s="12">
        <f>Sales_Fact[[#This Row],[Quantity New*Unit Price]]-Sales_Fact[[#This Row],[Total_Amount]]</f>
        <v>212.67620000000011</v>
      </c>
      <c r="N1843" s="12">
        <f>Sales_Fact[[#This Row],[Actual Discount]]/Sales_Fact[[#This Row],[Quantity New*Unit Price]]</f>
        <v>0.11000000000000006</v>
      </c>
    </row>
    <row r="1844" spans="1:14" x14ac:dyDescent="0.3">
      <c r="A1844" t="s">
        <v>3668</v>
      </c>
      <c r="B1844" s="1">
        <v>45761</v>
      </c>
      <c r="C1844" t="s">
        <v>1092</v>
      </c>
      <c r="D1844" t="s">
        <v>1618</v>
      </c>
      <c r="E1844" t="s">
        <v>1797</v>
      </c>
      <c r="F1844">
        <v>2</v>
      </c>
      <c r="G1844" s="4">
        <f>IF(ISBLANK(Sales_Fact[[#This Row],[Quantity]]),AVERAGEIF(E:E,Sales_Fact[[#This Row],[Store_ID]],F:F),Sales_Fact[[#This Row],[Quantity]])</f>
        <v>2</v>
      </c>
      <c r="H1844">
        <v>873.94</v>
      </c>
      <c r="I1844">
        <v>0.14000000000000001</v>
      </c>
      <c r="J1844" t="s">
        <v>1829</v>
      </c>
      <c r="K1844" s="10">
        <v>1503.1768</v>
      </c>
      <c r="L1844" s="12">
        <f>Sales_Fact[[#This Row],[Quantity New]]*Sales_Fact[[#This Row],[Unit_Price]]</f>
        <v>1747.88</v>
      </c>
      <c r="M1844" s="12">
        <f>Sales_Fact[[#This Row],[Quantity New*Unit Price]]-Sales_Fact[[#This Row],[Total_Amount]]</f>
        <v>244.70320000000015</v>
      </c>
      <c r="N1844" s="12">
        <f>Sales_Fact[[#This Row],[Actual Discount]]/Sales_Fact[[#This Row],[Quantity New*Unit Price]]</f>
        <v>0.14000000000000007</v>
      </c>
    </row>
    <row r="1845" spans="1:14" x14ac:dyDescent="0.3">
      <c r="A1845" t="s">
        <v>3669</v>
      </c>
      <c r="B1845" s="1">
        <v>45379</v>
      </c>
      <c r="C1845" t="s">
        <v>502</v>
      </c>
      <c r="D1845" t="s">
        <v>1543</v>
      </c>
      <c r="E1845" t="s">
        <v>1766</v>
      </c>
      <c r="F1845">
        <v>1</v>
      </c>
      <c r="G1845" s="4">
        <f>IF(ISBLANK(Sales_Fact[[#This Row],[Quantity]]),AVERAGEIF(E:E,Sales_Fact[[#This Row],[Store_ID]],F:F),Sales_Fact[[#This Row],[Quantity]])</f>
        <v>1</v>
      </c>
      <c r="H1845">
        <v>140.24</v>
      </c>
      <c r="I1845">
        <v>0.27</v>
      </c>
      <c r="J1845" t="s">
        <v>1824</v>
      </c>
      <c r="K1845" s="10">
        <v>102.37520000000001</v>
      </c>
      <c r="L1845" s="12">
        <f>Sales_Fact[[#This Row],[Quantity New]]*Sales_Fact[[#This Row],[Unit_Price]]</f>
        <v>140.24</v>
      </c>
      <c r="M1845" s="12">
        <f>Sales_Fact[[#This Row],[Quantity New*Unit Price]]-Sales_Fact[[#This Row],[Total_Amount]]</f>
        <v>37.864800000000002</v>
      </c>
      <c r="N1845" s="12">
        <f>Sales_Fact[[#This Row],[Actual Discount]]/Sales_Fact[[#This Row],[Quantity New*Unit Price]]</f>
        <v>0.27</v>
      </c>
    </row>
    <row r="1846" spans="1:14" x14ac:dyDescent="0.3">
      <c r="A1846" t="s">
        <v>3670</v>
      </c>
      <c r="B1846" s="1">
        <v>45716</v>
      </c>
      <c r="C1846" t="s">
        <v>657</v>
      </c>
      <c r="D1846" t="s">
        <v>1634</v>
      </c>
      <c r="E1846" t="s">
        <v>1773</v>
      </c>
      <c r="F1846">
        <v>2</v>
      </c>
      <c r="G1846" s="4">
        <f>IF(ISBLANK(Sales_Fact[[#This Row],[Quantity]]),AVERAGEIF(E:E,Sales_Fact[[#This Row],[Store_ID]],F:F),Sales_Fact[[#This Row],[Quantity]])</f>
        <v>2</v>
      </c>
      <c r="H1846">
        <v>549.91999999999996</v>
      </c>
      <c r="I1846">
        <v>0.28000000000000003</v>
      </c>
      <c r="J1846" t="s">
        <v>1824</v>
      </c>
      <c r="K1846" s="10">
        <v>791.88479999999993</v>
      </c>
      <c r="L1846" s="12">
        <f>Sales_Fact[[#This Row],[Quantity New]]*Sales_Fact[[#This Row],[Unit_Price]]</f>
        <v>1099.8399999999999</v>
      </c>
      <c r="M1846" s="12">
        <f>Sales_Fact[[#This Row],[Quantity New*Unit Price]]-Sales_Fact[[#This Row],[Total_Amount]]</f>
        <v>307.95519999999999</v>
      </c>
      <c r="N1846" s="12">
        <f>Sales_Fact[[#This Row],[Actual Discount]]/Sales_Fact[[#This Row],[Quantity New*Unit Price]]</f>
        <v>0.28000000000000003</v>
      </c>
    </row>
    <row r="1847" spans="1:14" x14ac:dyDescent="0.3">
      <c r="A1847" t="s">
        <v>3671</v>
      </c>
      <c r="B1847" s="1">
        <v>45364</v>
      </c>
      <c r="C1847" t="s">
        <v>390</v>
      </c>
      <c r="D1847" t="s">
        <v>1582</v>
      </c>
      <c r="E1847" t="s">
        <v>1773</v>
      </c>
      <c r="F1847">
        <v>4</v>
      </c>
      <c r="G1847" s="4">
        <f>IF(ISBLANK(Sales_Fact[[#This Row],[Quantity]]),AVERAGEIF(E:E,Sales_Fact[[#This Row],[Store_ID]],F:F),Sales_Fact[[#This Row],[Quantity]])</f>
        <v>4</v>
      </c>
      <c r="H1847">
        <v>715.88</v>
      </c>
      <c r="I1847">
        <v>0.19</v>
      </c>
      <c r="J1847" t="s">
        <v>1826</v>
      </c>
      <c r="K1847" s="10">
        <v>2319.4512</v>
      </c>
      <c r="L1847" s="12">
        <f>Sales_Fact[[#This Row],[Quantity New]]*Sales_Fact[[#This Row],[Unit_Price]]</f>
        <v>2863.52</v>
      </c>
      <c r="M1847" s="12">
        <f>Sales_Fact[[#This Row],[Quantity New*Unit Price]]-Sales_Fact[[#This Row],[Total_Amount]]</f>
        <v>544.06880000000001</v>
      </c>
      <c r="N1847" s="12">
        <f>Sales_Fact[[#This Row],[Actual Discount]]/Sales_Fact[[#This Row],[Quantity New*Unit Price]]</f>
        <v>0.19</v>
      </c>
    </row>
    <row r="1848" spans="1:14" x14ac:dyDescent="0.3">
      <c r="A1848" t="s">
        <v>3672</v>
      </c>
      <c r="B1848" s="1">
        <v>45752</v>
      </c>
      <c r="C1848" t="s">
        <v>1160</v>
      </c>
      <c r="D1848" t="s">
        <v>1549</v>
      </c>
      <c r="E1848" t="s">
        <v>1782</v>
      </c>
      <c r="F1848">
        <v>3</v>
      </c>
      <c r="G1848" s="4">
        <f>IF(ISBLANK(Sales_Fact[[#This Row],[Quantity]]),AVERAGEIF(E:E,Sales_Fact[[#This Row],[Store_ID]],F:F),Sales_Fact[[#This Row],[Quantity]])</f>
        <v>3</v>
      </c>
      <c r="H1848">
        <v>591.9</v>
      </c>
      <c r="I1848">
        <v>0.27</v>
      </c>
      <c r="J1848" t="s">
        <v>1824</v>
      </c>
      <c r="K1848" s="10">
        <v>1296.261</v>
      </c>
      <c r="L1848" s="12">
        <f>Sales_Fact[[#This Row],[Quantity New]]*Sales_Fact[[#This Row],[Unit_Price]]</f>
        <v>1775.6999999999998</v>
      </c>
      <c r="M1848" s="12">
        <f>Sales_Fact[[#This Row],[Quantity New*Unit Price]]-Sales_Fact[[#This Row],[Total_Amount]]</f>
        <v>479.43899999999985</v>
      </c>
      <c r="N1848" s="12">
        <f>Sales_Fact[[#This Row],[Actual Discount]]/Sales_Fact[[#This Row],[Quantity New*Unit Price]]</f>
        <v>0.26999999999999996</v>
      </c>
    </row>
    <row r="1849" spans="1:14" x14ac:dyDescent="0.3">
      <c r="A1849" t="s">
        <v>3673</v>
      </c>
      <c r="B1849" s="1">
        <v>45883</v>
      </c>
      <c r="C1849" t="s">
        <v>1172</v>
      </c>
      <c r="D1849" t="s">
        <v>1592</v>
      </c>
      <c r="E1849" t="s">
        <v>1789</v>
      </c>
      <c r="F1849">
        <v>2</v>
      </c>
      <c r="G1849" s="4">
        <f>IF(ISBLANK(Sales_Fact[[#This Row],[Quantity]]),AVERAGEIF(E:E,Sales_Fact[[#This Row],[Store_ID]],F:F),Sales_Fact[[#This Row],[Quantity]])</f>
        <v>2</v>
      </c>
      <c r="H1849">
        <v>523.14</v>
      </c>
      <c r="I1849">
        <v>0.13</v>
      </c>
      <c r="J1849" t="s">
        <v>1826</v>
      </c>
      <c r="K1849" s="10">
        <v>910.2636</v>
      </c>
      <c r="L1849" s="12">
        <f>Sales_Fact[[#This Row],[Quantity New]]*Sales_Fact[[#This Row],[Unit_Price]]</f>
        <v>1046.28</v>
      </c>
      <c r="M1849" s="12">
        <f>Sales_Fact[[#This Row],[Quantity New*Unit Price]]-Sales_Fact[[#This Row],[Total_Amount]]</f>
        <v>136.01639999999998</v>
      </c>
      <c r="N1849" s="12">
        <f>Sales_Fact[[#This Row],[Actual Discount]]/Sales_Fact[[#This Row],[Quantity New*Unit Price]]</f>
        <v>0.12999999999999998</v>
      </c>
    </row>
    <row r="1850" spans="1:14" x14ac:dyDescent="0.3">
      <c r="A1850" t="s">
        <v>3674</v>
      </c>
      <c r="B1850" s="1">
        <v>45477</v>
      </c>
      <c r="C1850" t="s">
        <v>730</v>
      </c>
      <c r="D1850" t="s">
        <v>1686</v>
      </c>
      <c r="E1850" t="s">
        <v>1799</v>
      </c>
      <c r="F1850">
        <v>2</v>
      </c>
      <c r="G1850" s="4">
        <f>IF(ISBLANK(Sales_Fact[[#This Row],[Quantity]]),AVERAGEIF(E:E,Sales_Fact[[#This Row],[Store_ID]],F:F),Sales_Fact[[#This Row],[Quantity]])</f>
        <v>2</v>
      </c>
      <c r="H1850">
        <v>478.62</v>
      </c>
      <c r="I1850">
        <v>0.17</v>
      </c>
      <c r="J1850" t="s">
        <v>1829</v>
      </c>
      <c r="K1850" s="10">
        <v>794.50919999999996</v>
      </c>
      <c r="L1850" s="12">
        <f>Sales_Fact[[#This Row],[Quantity New]]*Sales_Fact[[#This Row],[Unit_Price]]</f>
        <v>957.24</v>
      </c>
      <c r="M1850" s="12">
        <f>Sales_Fact[[#This Row],[Quantity New*Unit Price]]-Sales_Fact[[#This Row],[Total_Amount]]</f>
        <v>162.73080000000004</v>
      </c>
      <c r="N1850" s="12">
        <f>Sales_Fact[[#This Row],[Actual Discount]]/Sales_Fact[[#This Row],[Quantity New*Unit Price]]</f>
        <v>0.17000000000000004</v>
      </c>
    </row>
    <row r="1851" spans="1:14" x14ac:dyDescent="0.3">
      <c r="A1851" t="s">
        <v>3675</v>
      </c>
      <c r="B1851" s="1">
        <v>45556</v>
      </c>
      <c r="C1851" t="s">
        <v>945</v>
      </c>
      <c r="D1851" t="s">
        <v>1712</v>
      </c>
      <c r="E1851" t="s">
        <v>1757</v>
      </c>
      <c r="F1851">
        <v>4</v>
      </c>
      <c r="G1851" s="4">
        <f>IF(ISBLANK(Sales_Fact[[#This Row],[Quantity]]),AVERAGEIF(E:E,Sales_Fact[[#This Row],[Store_ID]],F:F),Sales_Fact[[#This Row],[Quantity]])</f>
        <v>4</v>
      </c>
      <c r="H1851">
        <v>740.5</v>
      </c>
      <c r="I1851">
        <v>0.17</v>
      </c>
      <c r="J1851" t="s">
        <v>1826</v>
      </c>
      <c r="K1851" s="10">
        <v>2458.46</v>
      </c>
      <c r="L1851" s="12">
        <f>Sales_Fact[[#This Row],[Quantity New]]*Sales_Fact[[#This Row],[Unit_Price]]</f>
        <v>2962</v>
      </c>
      <c r="M1851" s="12">
        <f>Sales_Fact[[#This Row],[Quantity New*Unit Price]]-Sales_Fact[[#This Row],[Total_Amount]]</f>
        <v>503.53999999999996</v>
      </c>
      <c r="N1851" s="12">
        <f>Sales_Fact[[#This Row],[Actual Discount]]/Sales_Fact[[#This Row],[Quantity New*Unit Price]]</f>
        <v>0.16999999999999998</v>
      </c>
    </row>
    <row r="1852" spans="1:14" x14ac:dyDescent="0.3">
      <c r="A1852" t="s">
        <v>3676</v>
      </c>
      <c r="B1852" s="1">
        <v>45465</v>
      </c>
      <c r="C1852" t="s">
        <v>393</v>
      </c>
      <c r="D1852" t="s">
        <v>1640</v>
      </c>
      <c r="E1852" t="s">
        <v>1761</v>
      </c>
      <c r="F1852">
        <v>1</v>
      </c>
      <c r="G1852" s="4">
        <f>IF(ISBLANK(Sales_Fact[[#This Row],[Quantity]]),AVERAGEIF(E:E,Sales_Fact[[#This Row],[Store_ID]],F:F),Sales_Fact[[#This Row],[Quantity]])</f>
        <v>1</v>
      </c>
      <c r="H1852">
        <v>780.24</v>
      </c>
      <c r="I1852">
        <v>0.04</v>
      </c>
      <c r="J1852" t="s">
        <v>1829</v>
      </c>
      <c r="K1852" s="10">
        <v>749.03039999999999</v>
      </c>
      <c r="L1852" s="12">
        <f>Sales_Fact[[#This Row],[Quantity New]]*Sales_Fact[[#This Row],[Unit_Price]]</f>
        <v>780.24</v>
      </c>
      <c r="M1852" s="12">
        <f>Sales_Fact[[#This Row],[Quantity New*Unit Price]]-Sales_Fact[[#This Row],[Total_Amount]]</f>
        <v>31.209600000000023</v>
      </c>
      <c r="N1852" s="12">
        <f>Sales_Fact[[#This Row],[Actual Discount]]/Sales_Fact[[#This Row],[Quantity New*Unit Price]]</f>
        <v>4.0000000000000029E-2</v>
      </c>
    </row>
    <row r="1853" spans="1:14" x14ac:dyDescent="0.3">
      <c r="A1853" t="s">
        <v>3677</v>
      </c>
      <c r="B1853" s="1">
        <v>45552</v>
      </c>
      <c r="C1853" t="s">
        <v>378</v>
      </c>
      <c r="D1853" t="s">
        <v>1688</v>
      </c>
      <c r="E1853" t="s">
        <v>1804</v>
      </c>
      <c r="F1853">
        <v>4</v>
      </c>
      <c r="G1853" s="4">
        <f>IF(ISBLANK(Sales_Fact[[#This Row],[Quantity]]),AVERAGEIF(E:E,Sales_Fact[[#This Row],[Store_ID]],F:F),Sales_Fact[[#This Row],[Quantity]])</f>
        <v>4</v>
      </c>
      <c r="H1853">
        <v>579.24</v>
      </c>
      <c r="I1853">
        <v>0.04</v>
      </c>
      <c r="J1853" t="s">
        <v>1829</v>
      </c>
      <c r="K1853" s="10">
        <v>2224.2815999999998</v>
      </c>
      <c r="L1853" s="12">
        <f>Sales_Fact[[#This Row],[Quantity New]]*Sales_Fact[[#This Row],[Unit_Price]]</f>
        <v>2316.96</v>
      </c>
      <c r="M1853" s="12">
        <f>Sales_Fact[[#This Row],[Quantity New*Unit Price]]-Sales_Fact[[#This Row],[Total_Amount]]</f>
        <v>92.678400000000238</v>
      </c>
      <c r="N1853" s="12">
        <f>Sales_Fact[[#This Row],[Actual Discount]]/Sales_Fact[[#This Row],[Quantity New*Unit Price]]</f>
        <v>4.0000000000000105E-2</v>
      </c>
    </row>
    <row r="1854" spans="1:14" x14ac:dyDescent="0.3">
      <c r="A1854" t="s">
        <v>3678</v>
      </c>
      <c r="B1854" s="1">
        <v>45635</v>
      </c>
      <c r="C1854" t="s">
        <v>1160</v>
      </c>
      <c r="D1854" t="s">
        <v>1546</v>
      </c>
      <c r="E1854" t="s">
        <v>1761</v>
      </c>
      <c r="F1854">
        <v>3</v>
      </c>
      <c r="G1854" s="4">
        <f>IF(ISBLANK(Sales_Fact[[#This Row],[Quantity]]),AVERAGEIF(E:E,Sales_Fact[[#This Row],[Store_ID]],F:F),Sales_Fact[[#This Row],[Quantity]])</f>
        <v>3</v>
      </c>
      <c r="H1854">
        <v>268.95</v>
      </c>
      <c r="I1854">
        <v>0.04</v>
      </c>
      <c r="J1854" t="s">
        <v>1826</v>
      </c>
      <c r="K1854" s="10">
        <v>774.57599999999991</v>
      </c>
      <c r="L1854" s="12">
        <f>Sales_Fact[[#This Row],[Quantity New]]*Sales_Fact[[#This Row],[Unit_Price]]</f>
        <v>806.84999999999991</v>
      </c>
      <c r="M1854" s="12">
        <f>Sales_Fact[[#This Row],[Quantity New*Unit Price]]-Sales_Fact[[#This Row],[Total_Amount]]</f>
        <v>32.274000000000001</v>
      </c>
      <c r="N1854" s="12">
        <f>Sales_Fact[[#This Row],[Actual Discount]]/Sales_Fact[[#This Row],[Quantity New*Unit Price]]</f>
        <v>4.0000000000000008E-2</v>
      </c>
    </row>
    <row r="1855" spans="1:14" x14ac:dyDescent="0.3">
      <c r="A1855" t="s">
        <v>3679</v>
      </c>
      <c r="B1855" s="1">
        <v>45740</v>
      </c>
      <c r="C1855" t="s">
        <v>963</v>
      </c>
      <c r="D1855" t="s">
        <v>1555</v>
      </c>
      <c r="E1855" t="s">
        <v>1769</v>
      </c>
      <c r="F1855">
        <v>1</v>
      </c>
      <c r="G1855" s="4">
        <f>IF(ISBLANK(Sales_Fact[[#This Row],[Quantity]]),AVERAGEIF(E:E,Sales_Fact[[#This Row],[Store_ID]],F:F),Sales_Fact[[#This Row],[Quantity]])</f>
        <v>1</v>
      </c>
      <c r="H1855">
        <v>47.47</v>
      </c>
      <c r="I1855">
        <v>0.28000000000000003</v>
      </c>
      <c r="J1855" t="s">
        <v>1824</v>
      </c>
      <c r="K1855" s="10">
        <v>34.178400000000003</v>
      </c>
      <c r="L1855" s="12">
        <f>Sales_Fact[[#This Row],[Quantity New]]*Sales_Fact[[#This Row],[Unit_Price]]</f>
        <v>47.47</v>
      </c>
      <c r="M1855" s="12">
        <f>Sales_Fact[[#This Row],[Quantity New*Unit Price]]-Sales_Fact[[#This Row],[Total_Amount]]</f>
        <v>13.291599999999995</v>
      </c>
      <c r="N1855" s="12">
        <f>Sales_Fact[[#This Row],[Actual Discount]]/Sales_Fact[[#This Row],[Quantity New*Unit Price]]</f>
        <v>0.27999999999999992</v>
      </c>
    </row>
    <row r="1856" spans="1:14" x14ac:dyDescent="0.3">
      <c r="A1856" t="s">
        <v>3680</v>
      </c>
      <c r="B1856" s="1">
        <v>45796</v>
      </c>
      <c r="C1856" t="s">
        <v>821</v>
      </c>
      <c r="D1856" t="s">
        <v>1614</v>
      </c>
      <c r="E1856" t="s">
        <v>1807</v>
      </c>
      <c r="F1856">
        <v>3</v>
      </c>
      <c r="G1856" s="4">
        <f>IF(ISBLANK(Sales_Fact[[#This Row],[Quantity]]),AVERAGEIF(E:E,Sales_Fact[[#This Row],[Store_ID]],F:F),Sales_Fact[[#This Row],[Quantity]])</f>
        <v>3</v>
      </c>
      <c r="H1856">
        <v>858.81</v>
      </c>
      <c r="I1856">
        <v>7.0000000000000007E-2</v>
      </c>
      <c r="J1856" t="s">
        <v>1824</v>
      </c>
      <c r="K1856" s="10">
        <v>2396.0799000000002</v>
      </c>
      <c r="L1856" s="12">
        <f>Sales_Fact[[#This Row],[Quantity New]]*Sales_Fact[[#This Row],[Unit_Price]]</f>
        <v>2576.4299999999998</v>
      </c>
      <c r="M1856" s="12">
        <f>Sales_Fact[[#This Row],[Quantity New*Unit Price]]-Sales_Fact[[#This Row],[Total_Amount]]</f>
        <v>180.35009999999966</v>
      </c>
      <c r="N1856" s="12">
        <f>Sales_Fact[[#This Row],[Actual Discount]]/Sales_Fact[[#This Row],[Quantity New*Unit Price]]</f>
        <v>6.9999999999999868E-2</v>
      </c>
    </row>
    <row r="1857" spans="1:14" x14ac:dyDescent="0.3">
      <c r="A1857" t="s">
        <v>3681</v>
      </c>
      <c r="B1857" s="1">
        <v>45710</v>
      </c>
      <c r="C1857" t="s">
        <v>978</v>
      </c>
      <c r="D1857" t="s">
        <v>1586</v>
      </c>
      <c r="E1857" t="s">
        <v>1789</v>
      </c>
      <c r="F1857">
        <v>3</v>
      </c>
      <c r="G1857" s="4">
        <f>IF(ISBLANK(Sales_Fact[[#This Row],[Quantity]]),AVERAGEIF(E:E,Sales_Fact[[#This Row],[Store_ID]],F:F),Sales_Fact[[#This Row],[Quantity]])</f>
        <v>3</v>
      </c>
      <c r="H1857">
        <v>569.98</v>
      </c>
      <c r="I1857">
        <v>0.05</v>
      </c>
      <c r="J1857" t="s">
        <v>1824</v>
      </c>
      <c r="K1857" s="10">
        <v>1624.443</v>
      </c>
      <c r="L1857" s="12">
        <f>Sales_Fact[[#This Row],[Quantity New]]*Sales_Fact[[#This Row],[Unit_Price]]</f>
        <v>1709.94</v>
      </c>
      <c r="M1857" s="12">
        <f>Sales_Fact[[#This Row],[Quantity New*Unit Price]]-Sales_Fact[[#This Row],[Total_Amount]]</f>
        <v>85.497000000000071</v>
      </c>
      <c r="N1857" s="12">
        <f>Sales_Fact[[#This Row],[Actual Discount]]/Sales_Fact[[#This Row],[Quantity New*Unit Price]]</f>
        <v>5.0000000000000037E-2</v>
      </c>
    </row>
    <row r="1858" spans="1:14" x14ac:dyDescent="0.3">
      <c r="A1858" t="s">
        <v>3682</v>
      </c>
      <c r="B1858" s="1">
        <v>45596</v>
      </c>
      <c r="C1858" t="s">
        <v>1029</v>
      </c>
      <c r="D1858" t="s">
        <v>1696</v>
      </c>
      <c r="E1858" t="s">
        <v>1794</v>
      </c>
      <c r="F1858">
        <v>3</v>
      </c>
      <c r="G1858" s="4">
        <f>IF(ISBLANK(Sales_Fact[[#This Row],[Quantity]]),AVERAGEIF(E:E,Sales_Fact[[#This Row],[Store_ID]],F:F),Sales_Fact[[#This Row],[Quantity]])</f>
        <v>3</v>
      </c>
      <c r="H1858">
        <v>306.52</v>
      </c>
      <c r="I1858">
        <v>0.01</v>
      </c>
      <c r="J1858" t="s">
        <v>1829</v>
      </c>
      <c r="K1858" s="10">
        <v>910.36439999999993</v>
      </c>
      <c r="L1858" s="12">
        <f>Sales_Fact[[#This Row],[Quantity New]]*Sales_Fact[[#This Row],[Unit_Price]]</f>
        <v>919.56</v>
      </c>
      <c r="M1858" s="12">
        <f>Sales_Fact[[#This Row],[Quantity New*Unit Price]]-Sales_Fact[[#This Row],[Total_Amount]]</f>
        <v>9.1956000000000131</v>
      </c>
      <c r="N1858" s="12">
        <f>Sales_Fact[[#This Row],[Actual Discount]]/Sales_Fact[[#This Row],[Quantity New*Unit Price]]</f>
        <v>1.0000000000000014E-2</v>
      </c>
    </row>
    <row r="1859" spans="1:14" x14ac:dyDescent="0.3">
      <c r="A1859" t="s">
        <v>3683</v>
      </c>
      <c r="B1859" s="1">
        <v>45354</v>
      </c>
      <c r="C1859" t="s">
        <v>238</v>
      </c>
      <c r="D1859" t="s">
        <v>1660</v>
      </c>
      <c r="E1859" t="s">
        <v>1797</v>
      </c>
      <c r="F1859">
        <v>3</v>
      </c>
      <c r="G1859" s="4">
        <f>IF(ISBLANK(Sales_Fact[[#This Row],[Quantity]]),AVERAGEIF(E:E,Sales_Fact[[#This Row],[Store_ID]],F:F),Sales_Fact[[#This Row],[Quantity]])</f>
        <v>3</v>
      </c>
      <c r="H1859">
        <v>184.67</v>
      </c>
      <c r="I1859">
        <v>0.03</v>
      </c>
      <c r="J1859" t="s">
        <v>1829</v>
      </c>
      <c r="K1859" s="10">
        <v>537.38969999999995</v>
      </c>
      <c r="L1859" s="12">
        <f>Sales_Fact[[#This Row],[Quantity New]]*Sales_Fact[[#This Row],[Unit_Price]]</f>
        <v>554.01</v>
      </c>
      <c r="M1859" s="12">
        <f>Sales_Fact[[#This Row],[Quantity New*Unit Price]]-Sales_Fact[[#This Row],[Total_Amount]]</f>
        <v>16.620300000000043</v>
      </c>
      <c r="N1859" s="12">
        <f>Sales_Fact[[#This Row],[Actual Discount]]/Sales_Fact[[#This Row],[Quantity New*Unit Price]]</f>
        <v>3.0000000000000079E-2</v>
      </c>
    </row>
    <row r="1860" spans="1:14" x14ac:dyDescent="0.3">
      <c r="A1860" t="s">
        <v>3684</v>
      </c>
      <c r="B1860" s="1">
        <v>45428</v>
      </c>
      <c r="C1860" t="s">
        <v>1484</v>
      </c>
      <c r="D1860" t="s">
        <v>1600</v>
      </c>
      <c r="E1860" t="s">
        <v>1773</v>
      </c>
      <c r="F1860">
        <v>4</v>
      </c>
      <c r="G1860" s="4">
        <f>IF(ISBLANK(Sales_Fact[[#This Row],[Quantity]]),AVERAGEIF(E:E,Sales_Fact[[#This Row],[Store_ID]],F:F),Sales_Fact[[#This Row],[Quantity]])</f>
        <v>4</v>
      </c>
      <c r="H1860">
        <v>189.56</v>
      </c>
      <c r="I1860">
        <v>0</v>
      </c>
      <c r="J1860" t="s">
        <v>1829</v>
      </c>
      <c r="K1860" s="10">
        <v>758.24</v>
      </c>
      <c r="L1860" s="12">
        <f>Sales_Fact[[#This Row],[Quantity New]]*Sales_Fact[[#This Row],[Unit_Price]]</f>
        <v>758.24</v>
      </c>
      <c r="M1860" s="12">
        <f>Sales_Fact[[#This Row],[Quantity New*Unit Price]]-Sales_Fact[[#This Row],[Total_Amount]]</f>
        <v>0</v>
      </c>
      <c r="N1860" s="12">
        <f>Sales_Fact[[#This Row],[Actual Discount]]/Sales_Fact[[#This Row],[Quantity New*Unit Price]]</f>
        <v>0</v>
      </c>
    </row>
    <row r="1861" spans="1:14" x14ac:dyDescent="0.3">
      <c r="A1861" t="s">
        <v>3685</v>
      </c>
      <c r="B1861" s="1">
        <v>45511</v>
      </c>
      <c r="C1861" t="s">
        <v>678</v>
      </c>
      <c r="D1861" t="s">
        <v>1698</v>
      </c>
      <c r="E1861" t="s">
        <v>1773</v>
      </c>
      <c r="F1861">
        <v>1</v>
      </c>
      <c r="G1861" s="4">
        <f>IF(ISBLANK(Sales_Fact[[#This Row],[Quantity]]),AVERAGEIF(E:E,Sales_Fact[[#This Row],[Store_ID]],F:F),Sales_Fact[[#This Row],[Quantity]])</f>
        <v>1</v>
      </c>
      <c r="H1861">
        <v>805.24</v>
      </c>
      <c r="I1861">
        <v>0.04</v>
      </c>
      <c r="J1861" t="s">
        <v>1826</v>
      </c>
      <c r="K1861" s="10">
        <v>773.03039999999999</v>
      </c>
      <c r="L1861" s="12">
        <f>Sales_Fact[[#This Row],[Quantity New]]*Sales_Fact[[#This Row],[Unit_Price]]</f>
        <v>805.24</v>
      </c>
      <c r="M1861" s="12">
        <f>Sales_Fact[[#This Row],[Quantity New*Unit Price]]-Sales_Fact[[#This Row],[Total_Amount]]</f>
        <v>32.209600000000023</v>
      </c>
      <c r="N1861" s="12">
        <f>Sales_Fact[[#This Row],[Actual Discount]]/Sales_Fact[[#This Row],[Quantity New*Unit Price]]</f>
        <v>4.0000000000000029E-2</v>
      </c>
    </row>
    <row r="1862" spans="1:14" x14ac:dyDescent="0.3">
      <c r="A1862" t="s">
        <v>3686</v>
      </c>
      <c r="B1862" s="1">
        <v>45549</v>
      </c>
      <c r="C1862" t="s">
        <v>619</v>
      </c>
      <c r="D1862" t="s">
        <v>1656</v>
      </c>
      <c r="E1862" t="s">
        <v>1807</v>
      </c>
      <c r="F1862">
        <v>3</v>
      </c>
      <c r="G1862" s="4">
        <f>IF(ISBLANK(Sales_Fact[[#This Row],[Quantity]]),AVERAGEIF(E:E,Sales_Fact[[#This Row],[Store_ID]],F:F),Sales_Fact[[#This Row],[Quantity]])</f>
        <v>3</v>
      </c>
      <c r="H1862">
        <v>683.74</v>
      </c>
      <c r="I1862">
        <v>0.24</v>
      </c>
      <c r="J1862" t="s">
        <v>1824</v>
      </c>
      <c r="K1862" s="10">
        <v>1558.9272000000001</v>
      </c>
      <c r="L1862" s="12">
        <f>Sales_Fact[[#This Row],[Quantity New]]*Sales_Fact[[#This Row],[Unit_Price]]</f>
        <v>2051.2200000000003</v>
      </c>
      <c r="M1862" s="12">
        <f>Sales_Fact[[#This Row],[Quantity New*Unit Price]]-Sales_Fact[[#This Row],[Total_Amount]]</f>
        <v>492.29280000000017</v>
      </c>
      <c r="N1862" s="12">
        <f>Sales_Fact[[#This Row],[Actual Discount]]/Sales_Fact[[#This Row],[Quantity New*Unit Price]]</f>
        <v>0.24000000000000005</v>
      </c>
    </row>
    <row r="1863" spans="1:14" x14ac:dyDescent="0.3">
      <c r="A1863" t="s">
        <v>3687</v>
      </c>
      <c r="B1863" s="1">
        <v>45573</v>
      </c>
      <c r="C1863" t="s">
        <v>684</v>
      </c>
      <c r="D1863" t="s">
        <v>1660</v>
      </c>
      <c r="E1863" t="s">
        <v>1810</v>
      </c>
      <c r="F1863">
        <v>3</v>
      </c>
      <c r="G1863" s="4">
        <f>IF(ISBLANK(Sales_Fact[[#This Row],[Quantity]]),AVERAGEIF(E:E,Sales_Fact[[#This Row],[Store_ID]],F:F),Sales_Fact[[#This Row],[Quantity]])</f>
        <v>3</v>
      </c>
      <c r="H1863">
        <v>439.21</v>
      </c>
      <c r="I1863">
        <v>0.28000000000000003</v>
      </c>
      <c r="J1863" t="s">
        <v>1829</v>
      </c>
      <c r="K1863" s="10">
        <v>948.69359999999983</v>
      </c>
      <c r="L1863" s="12">
        <f>Sales_Fact[[#This Row],[Quantity New]]*Sales_Fact[[#This Row],[Unit_Price]]</f>
        <v>1317.6299999999999</v>
      </c>
      <c r="M1863" s="12">
        <f>Sales_Fact[[#This Row],[Quantity New*Unit Price]]-Sales_Fact[[#This Row],[Total_Amount]]</f>
        <v>368.93640000000005</v>
      </c>
      <c r="N1863" s="12">
        <f>Sales_Fact[[#This Row],[Actual Discount]]/Sales_Fact[[#This Row],[Quantity New*Unit Price]]</f>
        <v>0.28000000000000008</v>
      </c>
    </row>
    <row r="1864" spans="1:14" x14ac:dyDescent="0.3">
      <c r="A1864" t="s">
        <v>3688</v>
      </c>
      <c r="B1864" s="1">
        <v>45904</v>
      </c>
      <c r="C1864" t="s">
        <v>414</v>
      </c>
      <c r="D1864" t="s">
        <v>1680</v>
      </c>
      <c r="E1864" t="s">
        <v>1776</v>
      </c>
      <c r="F1864">
        <v>1</v>
      </c>
      <c r="G1864" s="4">
        <f>IF(ISBLANK(Sales_Fact[[#This Row],[Quantity]]),AVERAGEIF(E:E,Sales_Fact[[#This Row],[Store_ID]],F:F),Sales_Fact[[#This Row],[Quantity]])</f>
        <v>1</v>
      </c>
      <c r="H1864">
        <v>126.92</v>
      </c>
      <c r="I1864">
        <v>0.24</v>
      </c>
      <c r="J1864" t="s">
        <v>1829</v>
      </c>
      <c r="K1864" s="10">
        <v>96.459199999999996</v>
      </c>
      <c r="L1864" s="12">
        <f>Sales_Fact[[#This Row],[Quantity New]]*Sales_Fact[[#This Row],[Unit_Price]]</f>
        <v>126.92</v>
      </c>
      <c r="M1864" s="12">
        <f>Sales_Fact[[#This Row],[Quantity New*Unit Price]]-Sales_Fact[[#This Row],[Total_Amount]]</f>
        <v>30.460800000000006</v>
      </c>
      <c r="N1864" s="12">
        <f>Sales_Fact[[#This Row],[Actual Discount]]/Sales_Fact[[#This Row],[Quantity New*Unit Price]]</f>
        <v>0.24000000000000005</v>
      </c>
    </row>
    <row r="1865" spans="1:14" x14ac:dyDescent="0.3">
      <c r="A1865" t="s">
        <v>3689</v>
      </c>
      <c r="B1865" s="1">
        <v>45489</v>
      </c>
      <c r="C1865" t="s">
        <v>27</v>
      </c>
      <c r="D1865" t="s">
        <v>1694</v>
      </c>
      <c r="E1865" t="s">
        <v>1769</v>
      </c>
      <c r="F1865">
        <v>4</v>
      </c>
      <c r="G1865" s="4">
        <f>IF(ISBLANK(Sales_Fact[[#This Row],[Quantity]]),AVERAGEIF(E:E,Sales_Fact[[#This Row],[Store_ID]],F:F),Sales_Fact[[#This Row],[Quantity]])</f>
        <v>4</v>
      </c>
      <c r="H1865">
        <v>834.7</v>
      </c>
      <c r="I1865">
        <v>0.14000000000000001</v>
      </c>
      <c r="J1865" t="s">
        <v>1824</v>
      </c>
      <c r="K1865" s="10">
        <v>2871.3679999999999</v>
      </c>
      <c r="L1865" s="12">
        <f>Sales_Fact[[#This Row],[Quantity New]]*Sales_Fact[[#This Row],[Unit_Price]]</f>
        <v>3338.8</v>
      </c>
      <c r="M1865" s="12">
        <f>Sales_Fact[[#This Row],[Quantity New*Unit Price]]-Sales_Fact[[#This Row],[Total_Amount]]</f>
        <v>467.43200000000024</v>
      </c>
      <c r="N1865" s="12">
        <f>Sales_Fact[[#This Row],[Actual Discount]]/Sales_Fact[[#This Row],[Quantity New*Unit Price]]</f>
        <v>0.14000000000000007</v>
      </c>
    </row>
    <row r="1866" spans="1:14" x14ac:dyDescent="0.3">
      <c r="A1866" t="s">
        <v>3690</v>
      </c>
      <c r="B1866" s="1">
        <v>45909</v>
      </c>
      <c r="C1866" t="s">
        <v>1071</v>
      </c>
      <c r="D1866" t="s">
        <v>1632</v>
      </c>
      <c r="E1866" t="s">
        <v>1792</v>
      </c>
      <c r="F1866">
        <v>2</v>
      </c>
      <c r="G1866" s="4">
        <f>IF(ISBLANK(Sales_Fact[[#This Row],[Quantity]]),AVERAGEIF(E:E,Sales_Fact[[#This Row],[Store_ID]],F:F),Sales_Fact[[#This Row],[Quantity]])</f>
        <v>2</v>
      </c>
      <c r="H1866">
        <v>271.88</v>
      </c>
      <c r="I1866">
        <v>0.11</v>
      </c>
      <c r="J1866" t="s">
        <v>1829</v>
      </c>
      <c r="K1866" s="10">
        <v>483.94639999999998</v>
      </c>
      <c r="L1866" s="12">
        <f>Sales_Fact[[#This Row],[Quantity New]]*Sales_Fact[[#This Row],[Unit_Price]]</f>
        <v>543.76</v>
      </c>
      <c r="M1866" s="12">
        <f>Sales_Fact[[#This Row],[Quantity New*Unit Price]]-Sales_Fact[[#This Row],[Total_Amount]]</f>
        <v>59.813600000000008</v>
      </c>
      <c r="N1866" s="12">
        <f>Sales_Fact[[#This Row],[Actual Discount]]/Sales_Fact[[#This Row],[Quantity New*Unit Price]]</f>
        <v>0.11000000000000001</v>
      </c>
    </row>
    <row r="1867" spans="1:14" x14ac:dyDescent="0.3">
      <c r="A1867" t="s">
        <v>3691</v>
      </c>
      <c r="B1867" s="1">
        <v>45720</v>
      </c>
      <c r="C1867" t="s">
        <v>1478</v>
      </c>
      <c r="D1867" t="s">
        <v>1570</v>
      </c>
      <c r="E1867" t="s">
        <v>1757</v>
      </c>
      <c r="F1867">
        <v>4</v>
      </c>
      <c r="G1867" s="4">
        <f>IF(ISBLANK(Sales_Fact[[#This Row],[Quantity]]),AVERAGEIF(E:E,Sales_Fact[[#This Row],[Store_ID]],F:F),Sales_Fact[[#This Row],[Quantity]])</f>
        <v>4</v>
      </c>
      <c r="H1867">
        <v>972.14</v>
      </c>
      <c r="I1867">
        <v>0.25</v>
      </c>
      <c r="J1867" t="s">
        <v>1824</v>
      </c>
      <c r="K1867" s="10">
        <v>2916.42</v>
      </c>
      <c r="L1867" s="12">
        <f>Sales_Fact[[#This Row],[Quantity New]]*Sales_Fact[[#This Row],[Unit_Price]]</f>
        <v>3888.56</v>
      </c>
      <c r="M1867" s="12">
        <f>Sales_Fact[[#This Row],[Quantity New*Unit Price]]-Sales_Fact[[#This Row],[Total_Amount]]</f>
        <v>972.13999999999987</v>
      </c>
      <c r="N1867" s="12">
        <f>Sales_Fact[[#This Row],[Actual Discount]]/Sales_Fact[[#This Row],[Quantity New*Unit Price]]</f>
        <v>0.24999999999999997</v>
      </c>
    </row>
    <row r="1868" spans="1:14" x14ac:dyDescent="0.3">
      <c r="A1868" t="s">
        <v>3692</v>
      </c>
      <c r="B1868" s="1">
        <v>45831</v>
      </c>
      <c r="C1868" t="s">
        <v>335</v>
      </c>
      <c r="D1868" t="s">
        <v>1634</v>
      </c>
      <c r="E1868" t="s">
        <v>1769</v>
      </c>
      <c r="F1868">
        <v>3</v>
      </c>
      <c r="G1868" s="4">
        <f>IF(ISBLANK(Sales_Fact[[#This Row],[Quantity]]),AVERAGEIF(E:E,Sales_Fact[[#This Row],[Store_ID]],F:F),Sales_Fact[[#This Row],[Quantity]])</f>
        <v>3</v>
      </c>
      <c r="H1868">
        <v>523.66</v>
      </c>
      <c r="I1868">
        <v>0.27</v>
      </c>
      <c r="J1868" t="s">
        <v>1826</v>
      </c>
      <c r="K1868" s="10">
        <v>1146.8154</v>
      </c>
      <c r="L1868" s="12">
        <f>Sales_Fact[[#This Row],[Quantity New]]*Sales_Fact[[#This Row],[Unit_Price]]</f>
        <v>1570.98</v>
      </c>
      <c r="M1868" s="12">
        <f>Sales_Fact[[#This Row],[Quantity New*Unit Price]]-Sales_Fact[[#This Row],[Total_Amount]]</f>
        <v>424.16460000000006</v>
      </c>
      <c r="N1868" s="12">
        <f>Sales_Fact[[#This Row],[Actual Discount]]/Sales_Fact[[#This Row],[Quantity New*Unit Price]]</f>
        <v>0.27</v>
      </c>
    </row>
    <row r="1869" spans="1:14" x14ac:dyDescent="0.3">
      <c r="A1869" t="s">
        <v>3693</v>
      </c>
      <c r="B1869" s="1">
        <v>45602</v>
      </c>
      <c r="C1869" t="s">
        <v>499</v>
      </c>
      <c r="D1869" t="s">
        <v>1676</v>
      </c>
      <c r="E1869" t="s">
        <v>1761</v>
      </c>
      <c r="F1869">
        <v>4</v>
      </c>
      <c r="G1869" s="4">
        <f>IF(ISBLANK(Sales_Fact[[#This Row],[Quantity]]),AVERAGEIF(E:E,Sales_Fact[[#This Row],[Store_ID]],F:F),Sales_Fact[[#This Row],[Quantity]])</f>
        <v>4</v>
      </c>
      <c r="H1869">
        <v>838.99</v>
      </c>
      <c r="I1869">
        <v>0.16</v>
      </c>
      <c r="J1869" t="s">
        <v>1824</v>
      </c>
      <c r="K1869" s="10">
        <v>2819.0064000000002</v>
      </c>
      <c r="L1869" s="12">
        <f>Sales_Fact[[#This Row],[Quantity New]]*Sales_Fact[[#This Row],[Unit_Price]]</f>
        <v>3355.96</v>
      </c>
      <c r="M1869" s="12">
        <f>Sales_Fact[[#This Row],[Quantity New*Unit Price]]-Sales_Fact[[#This Row],[Total_Amount]]</f>
        <v>536.95359999999982</v>
      </c>
      <c r="N1869" s="12">
        <f>Sales_Fact[[#This Row],[Actual Discount]]/Sales_Fact[[#This Row],[Quantity New*Unit Price]]</f>
        <v>0.15999999999999995</v>
      </c>
    </row>
    <row r="1870" spans="1:14" x14ac:dyDescent="0.3">
      <c r="A1870" t="s">
        <v>3694</v>
      </c>
      <c r="B1870" s="1">
        <v>45722</v>
      </c>
      <c r="C1870" t="s">
        <v>461</v>
      </c>
      <c r="D1870" t="s">
        <v>1570</v>
      </c>
      <c r="E1870" t="s">
        <v>1807</v>
      </c>
      <c r="F1870">
        <v>4</v>
      </c>
      <c r="G1870" s="4">
        <f>IF(ISBLANK(Sales_Fact[[#This Row],[Quantity]]),AVERAGEIF(E:E,Sales_Fact[[#This Row],[Store_ID]],F:F),Sales_Fact[[#This Row],[Quantity]])</f>
        <v>4</v>
      </c>
      <c r="H1870">
        <v>838.7</v>
      </c>
      <c r="I1870">
        <v>0.21</v>
      </c>
      <c r="J1870" t="s">
        <v>1829</v>
      </c>
      <c r="K1870" s="10">
        <v>2650.2919999999999</v>
      </c>
      <c r="L1870" s="12">
        <f>Sales_Fact[[#This Row],[Quantity New]]*Sales_Fact[[#This Row],[Unit_Price]]</f>
        <v>3354.8</v>
      </c>
      <c r="M1870" s="12">
        <f>Sales_Fact[[#This Row],[Quantity New*Unit Price]]-Sales_Fact[[#This Row],[Total_Amount]]</f>
        <v>704.50800000000027</v>
      </c>
      <c r="N1870" s="12">
        <f>Sales_Fact[[#This Row],[Actual Discount]]/Sales_Fact[[#This Row],[Quantity New*Unit Price]]</f>
        <v>0.21000000000000008</v>
      </c>
    </row>
    <row r="1871" spans="1:14" x14ac:dyDescent="0.3">
      <c r="A1871" t="s">
        <v>3695</v>
      </c>
      <c r="B1871" s="1">
        <v>45794</v>
      </c>
      <c r="C1871" t="s">
        <v>1304</v>
      </c>
      <c r="D1871" t="s">
        <v>1696</v>
      </c>
      <c r="E1871" t="s">
        <v>1782</v>
      </c>
      <c r="F1871">
        <v>3</v>
      </c>
      <c r="G1871" s="4">
        <f>IF(ISBLANK(Sales_Fact[[#This Row],[Quantity]]),AVERAGEIF(E:E,Sales_Fact[[#This Row],[Store_ID]],F:F),Sales_Fact[[#This Row],[Quantity]])</f>
        <v>3</v>
      </c>
      <c r="H1871">
        <v>943.24</v>
      </c>
      <c r="I1871">
        <v>0.21</v>
      </c>
      <c r="J1871" t="s">
        <v>1824</v>
      </c>
      <c r="K1871" s="10">
        <v>2235.4787999999999</v>
      </c>
      <c r="L1871" s="12">
        <f>Sales_Fact[[#This Row],[Quantity New]]*Sales_Fact[[#This Row],[Unit_Price]]</f>
        <v>2829.7200000000003</v>
      </c>
      <c r="M1871" s="12">
        <f>Sales_Fact[[#This Row],[Quantity New*Unit Price]]-Sales_Fact[[#This Row],[Total_Amount]]</f>
        <v>594.24120000000039</v>
      </c>
      <c r="N1871" s="12">
        <f>Sales_Fact[[#This Row],[Actual Discount]]/Sales_Fact[[#This Row],[Quantity New*Unit Price]]</f>
        <v>0.21000000000000013</v>
      </c>
    </row>
    <row r="1872" spans="1:14" x14ac:dyDescent="0.3">
      <c r="A1872" t="s">
        <v>3696</v>
      </c>
      <c r="B1872" s="1">
        <v>45659</v>
      </c>
      <c r="C1872" t="s">
        <v>945</v>
      </c>
      <c r="D1872" t="s">
        <v>1543</v>
      </c>
      <c r="E1872" t="s">
        <v>1807</v>
      </c>
      <c r="F1872">
        <v>2</v>
      </c>
      <c r="G1872" s="4">
        <f>IF(ISBLANK(Sales_Fact[[#This Row],[Quantity]]),AVERAGEIF(E:E,Sales_Fact[[#This Row],[Store_ID]],F:F),Sales_Fact[[#This Row],[Quantity]])</f>
        <v>2</v>
      </c>
      <c r="H1872">
        <v>310.33</v>
      </c>
      <c r="I1872">
        <v>0.26</v>
      </c>
      <c r="J1872" t="s">
        <v>1824</v>
      </c>
      <c r="K1872" s="10">
        <v>459.28840000000002</v>
      </c>
      <c r="L1872" s="12">
        <f>Sales_Fact[[#This Row],[Quantity New]]*Sales_Fact[[#This Row],[Unit_Price]]</f>
        <v>620.66</v>
      </c>
      <c r="M1872" s="12">
        <f>Sales_Fact[[#This Row],[Quantity New*Unit Price]]-Sales_Fact[[#This Row],[Total_Amount]]</f>
        <v>161.37159999999994</v>
      </c>
      <c r="N1872" s="12">
        <f>Sales_Fact[[#This Row],[Actual Discount]]/Sales_Fact[[#This Row],[Quantity New*Unit Price]]</f>
        <v>0.2599999999999999</v>
      </c>
    </row>
    <row r="1873" spans="1:14" x14ac:dyDescent="0.3">
      <c r="A1873" t="s">
        <v>3697</v>
      </c>
      <c r="B1873" s="1">
        <v>45501</v>
      </c>
      <c r="C1873" t="s">
        <v>1086</v>
      </c>
      <c r="D1873" t="s">
        <v>1638</v>
      </c>
      <c r="E1873" t="s">
        <v>1752</v>
      </c>
      <c r="F1873">
        <v>3</v>
      </c>
      <c r="G1873" s="4">
        <f>IF(ISBLANK(Sales_Fact[[#This Row],[Quantity]]),AVERAGEIF(E:E,Sales_Fact[[#This Row],[Store_ID]],F:F),Sales_Fact[[#This Row],[Quantity]])</f>
        <v>3</v>
      </c>
      <c r="H1873">
        <v>201.05</v>
      </c>
      <c r="I1873">
        <v>0.23</v>
      </c>
      <c r="J1873" t="s">
        <v>1826</v>
      </c>
      <c r="K1873" s="10">
        <v>464.42550000000011</v>
      </c>
      <c r="L1873" s="12">
        <f>Sales_Fact[[#This Row],[Quantity New]]*Sales_Fact[[#This Row],[Unit_Price]]</f>
        <v>603.15000000000009</v>
      </c>
      <c r="M1873" s="12">
        <f>Sales_Fact[[#This Row],[Quantity New*Unit Price]]-Sales_Fact[[#This Row],[Total_Amount]]</f>
        <v>138.72449999999998</v>
      </c>
      <c r="N1873" s="12">
        <f>Sales_Fact[[#This Row],[Actual Discount]]/Sales_Fact[[#This Row],[Quantity New*Unit Price]]</f>
        <v>0.22999999999999993</v>
      </c>
    </row>
    <row r="1874" spans="1:14" x14ac:dyDescent="0.3">
      <c r="A1874" t="s">
        <v>3698</v>
      </c>
      <c r="B1874" s="1">
        <v>45408</v>
      </c>
      <c r="C1874" t="s">
        <v>806</v>
      </c>
      <c r="D1874" t="s">
        <v>1664</v>
      </c>
      <c r="E1874" t="s">
        <v>1807</v>
      </c>
      <c r="F1874">
        <v>1</v>
      </c>
      <c r="G1874" s="4">
        <f>IF(ISBLANK(Sales_Fact[[#This Row],[Quantity]]),AVERAGEIF(E:E,Sales_Fact[[#This Row],[Store_ID]],F:F),Sales_Fact[[#This Row],[Quantity]])</f>
        <v>1</v>
      </c>
      <c r="H1874">
        <v>803.37</v>
      </c>
      <c r="I1874">
        <v>0.3</v>
      </c>
      <c r="J1874" t="s">
        <v>1826</v>
      </c>
      <c r="K1874" s="10">
        <v>562.35899999999992</v>
      </c>
      <c r="L1874" s="12">
        <f>Sales_Fact[[#This Row],[Quantity New]]*Sales_Fact[[#This Row],[Unit_Price]]</f>
        <v>803.37</v>
      </c>
      <c r="M1874" s="12">
        <f>Sales_Fact[[#This Row],[Quantity New*Unit Price]]-Sales_Fact[[#This Row],[Total_Amount]]</f>
        <v>241.01100000000008</v>
      </c>
      <c r="N1874" s="12">
        <f>Sales_Fact[[#This Row],[Actual Discount]]/Sales_Fact[[#This Row],[Quantity New*Unit Price]]</f>
        <v>0.3000000000000001</v>
      </c>
    </row>
    <row r="1875" spans="1:14" x14ac:dyDescent="0.3">
      <c r="A1875" t="s">
        <v>3699</v>
      </c>
      <c r="B1875" s="1">
        <v>45886</v>
      </c>
      <c r="C1875" t="s">
        <v>144</v>
      </c>
      <c r="D1875" t="s">
        <v>1670</v>
      </c>
      <c r="E1875" t="s">
        <v>1801</v>
      </c>
      <c r="F1875">
        <v>3</v>
      </c>
      <c r="G1875" s="4">
        <f>IF(ISBLANK(Sales_Fact[[#This Row],[Quantity]]),AVERAGEIF(E:E,Sales_Fact[[#This Row],[Store_ID]],F:F),Sales_Fact[[#This Row],[Quantity]])</f>
        <v>3</v>
      </c>
      <c r="H1875">
        <v>259.98</v>
      </c>
      <c r="I1875">
        <v>7.0000000000000007E-2</v>
      </c>
      <c r="J1875" t="s">
        <v>1829</v>
      </c>
      <c r="K1875" s="10">
        <v>725.3442</v>
      </c>
      <c r="L1875" s="12">
        <f>Sales_Fact[[#This Row],[Quantity New]]*Sales_Fact[[#This Row],[Unit_Price]]</f>
        <v>779.94</v>
      </c>
      <c r="M1875" s="12">
        <f>Sales_Fact[[#This Row],[Quantity New*Unit Price]]-Sales_Fact[[#This Row],[Total_Amount]]</f>
        <v>54.595800000000054</v>
      </c>
      <c r="N1875" s="12">
        <f>Sales_Fact[[#This Row],[Actual Discount]]/Sales_Fact[[#This Row],[Quantity New*Unit Price]]</f>
        <v>7.0000000000000062E-2</v>
      </c>
    </row>
    <row r="1876" spans="1:14" x14ac:dyDescent="0.3">
      <c r="A1876" t="s">
        <v>3700</v>
      </c>
      <c r="B1876" s="1">
        <v>45426</v>
      </c>
      <c r="C1876" t="s">
        <v>428</v>
      </c>
      <c r="D1876" t="s">
        <v>1549</v>
      </c>
      <c r="E1876" t="s">
        <v>1766</v>
      </c>
      <c r="F1876">
        <v>4</v>
      </c>
      <c r="G1876" s="4">
        <f>IF(ISBLANK(Sales_Fact[[#This Row],[Quantity]]),AVERAGEIF(E:E,Sales_Fact[[#This Row],[Store_ID]],F:F),Sales_Fact[[#This Row],[Quantity]])</f>
        <v>4</v>
      </c>
      <c r="H1876">
        <v>591.9</v>
      </c>
      <c r="I1876">
        <v>0.2</v>
      </c>
      <c r="J1876" t="s">
        <v>1826</v>
      </c>
      <c r="K1876" s="10">
        <v>1894.08</v>
      </c>
      <c r="L1876" s="12">
        <f>Sales_Fact[[#This Row],[Quantity New]]*Sales_Fact[[#This Row],[Unit_Price]]</f>
        <v>2367.6</v>
      </c>
      <c r="M1876" s="12">
        <f>Sales_Fact[[#This Row],[Quantity New*Unit Price]]-Sales_Fact[[#This Row],[Total_Amount]]</f>
        <v>473.52</v>
      </c>
      <c r="N1876" s="12">
        <f>Sales_Fact[[#This Row],[Actual Discount]]/Sales_Fact[[#This Row],[Quantity New*Unit Price]]</f>
        <v>0.2</v>
      </c>
    </row>
    <row r="1877" spans="1:14" x14ac:dyDescent="0.3">
      <c r="A1877" t="s">
        <v>3701</v>
      </c>
      <c r="B1877" s="1">
        <v>45730</v>
      </c>
      <c r="C1877" t="s">
        <v>127</v>
      </c>
      <c r="D1877" t="s">
        <v>1668</v>
      </c>
      <c r="E1877" t="s">
        <v>1794</v>
      </c>
      <c r="F1877">
        <v>2</v>
      </c>
      <c r="G1877" s="4">
        <f>IF(ISBLANK(Sales_Fact[[#This Row],[Quantity]]),AVERAGEIF(E:E,Sales_Fact[[#This Row],[Store_ID]],F:F),Sales_Fact[[#This Row],[Quantity]])</f>
        <v>2</v>
      </c>
      <c r="H1877">
        <v>396.9</v>
      </c>
      <c r="I1877">
        <v>0.18</v>
      </c>
      <c r="J1877" t="s">
        <v>1826</v>
      </c>
      <c r="K1877" s="10">
        <v>650.91600000000005</v>
      </c>
      <c r="L1877" s="12">
        <f>Sales_Fact[[#This Row],[Quantity New]]*Sales_Fact[[#This Row],[Unit_Price]]</f>
        <v>793.8</v>
      </c>
      <c r="M1877" s="12">
        <f>Sales_Fact[[#This Row],[Quantity New*Unit Price]]-Sales_Fact[[#This Row],[Total_Amount]]</f>
        <v>142.8839999999999</v>
      </c>
      <c r="N1877" s="12">
        <f>Sales_Fact[[#This Row],[Actual Discount]]/Sales_Fact[[#This Row],[Quantity New*Unit Price]]</f>
        <v>0.17999999999999988</v>
      </c>
    </row>
    <row r="1878" spans="1:14" x14ac:dyDescent="0.3">
      <c r="A1878" t="s">
        <v>3702</v>
      </c>
      <c r="B1878" s="1">
        <v>45731</v>
      </c>
      <c r="C1878" t="s">
        <v>1400</v>
      </c>
      <c r="D1878" t="s">
        <v>1744</v>
      </c>
      <c r="E1878" t="s">
        <v>1761</v>
      </c>
      <c r="F1878">
        <v>1</v>
      </c>
      <c r="G1878" s="4">
        <f>IF(ISBLANK(Sales_Fact[[#This Row],[Quantity]]),AVERAGEIF(E:E,Sales_Fact[[#This Row],[Store_ID]],F:F),Sales_Fact[[#This Row],[Quantity]])</f>
        <v>1</v>
      </c>
      <c r="H1878">
        <v>176.84</v>
      </c>
      <c r="I1878">
        <v>0.19</v>
      </c>
      <c r="J1878" t="s">
        <v>1824</v>
      </c>
      <c r="K1878" s="10">
        <v>143.24039999999999</v>
      </c>
      <c r="L1878" s="12">
        <f>Sales_Fact[[#This Row],[Quantity New]]*Sales_Fact[[#This Row],[Unit_Price]]</f>
        <v>176.84</v>
      </c>
      <c r="M1878" s="12">
        <f>Sales_Fact[[#This Row],[Quantity New*Unit Price]]-Sales_Fact[[#This Row],[Total_Amount]]</f>
        <v>33.599600000000009</v>
      </c>
      <c r="N1878" s="12">
        <f>Sales_Fact[[#This Row],[Actual Discount]]/Sales_Fact[[#This Row],[Quantity New*Unit Price]]</f>
        <v>0.19000000000000006</v>
      </c>
    </row>
    <row r="1879" spans="1:14" x14ac:dyDescent="0.3">
      <c r="A1879" t="s">
        <v>3703</v>
      </c>
      <c r="B1879" s="1">
        <v>45272</v>
      </c>
      <c r="C1879" t="s">
        <v>812</v>
      </c>
      <c r="D1879" t="s">
        <v>1600</v>
      </c>
      <c r="E1879" t="s">
        <v>1752</v>
      </c>
      <c r="F1879">
        <v>2</v>
      </c>
      <c r="G1879" s="4">
        <f>IF(ISBLANK(Sales_Fact[[#This Row],[Quantity]]),AVERAGEIF(E:E,Sales_Fact[[#This Row],[Store_ID]],F:F),Sales_Fact[[#This Row],[Quantity]])</f>
        <v>2</v>
      </c>
      <c r="H1879">
        <v>614.21</v>
      </c>
      <c r="I1879">
        <v>0.11</v>
      </c>
      <c r="J1879" t="s">
        <v>1826</v>
      </c>
      <c r="K1879" s="10">
        <v>1093.2937999999999</v>
      </c>
      <c r="L1879" s="12">
        <f>Sales_Fact[[#This Row],[Quantity New]]*Sales_Fact[[#This Row],[Unit_Price]]</f>
        <v>1228.42</v>
      </c>
      <c r="M1879" s="12">
        <f>Sales_Fact[[#This Row],[Quantity New*Unit Price]]-Sales_Fact[[#This Row],[Total_Amount]]</f>
        <v>135.12620000000015</v>
      </c>
      <c r="N1879" s="12">
        <f>Sales_Fact[[#This Row],[Actual Discount]]/Sales_Fact[[#This Row],[Quantity New*Unit Price]]</f>
        <v>0.11000000000000011</v>
      </c>
    </row>
    <row r="1880" spans="1:14" x14ac:dyDescent="0.3">
      <c r="A1880" t="s">
        <v>3704</v>
      </c>
      <c r="B1880" s="1">
        <v>45584</v>
      </c>
      <c r="C1880" t="s">
        <v>381</v>
      </c>
      <c r="D1880" t="s">
        <v>1551</v>
      </c>
      <c r="E1880" t="s">
        <v>1779</v>
      </c>
      <c r="F1880">
        <v>3</v>
      </c>
      <c r="G1880" s="4">
        <f>IF(ISBLANK(Sales_Fact[[#This Row],[Quantity]]),AVERAGEIF(E:E,Sales_Fact[[#This Row],[Store_ID]],F:F),Sales_Fact[[#This Row],[Quantity]])</f>
        <v>3</v>
      </c>
      <c r="H1880">
        <v>604.66</v>
      </c>
      <c r="I1880">
        <v>0.18</v>
      </c>
      <c r="J1880" t="s">
        <v>1829</v>
      </c>
      <c r="K1880" s="10">
        <v>1487.4636</v>
      </c>
      <c r="L1880" s="12">
        <f>Sales_Fact[[#This Row],[Quantity New]]*Sales_Fact[[#This Row],[Unit_Price]]</f>
        <v>1813.98</v>
      </c>
      <c r="M1880" s="12">
        <f>Sales_Fact[[#This Row],[Quantity New*Unit Price]]-Sales_Fact[[#This Row],[Total_Amount]]</f>
        <v>326.51639999999998</v>
      </c>
      <c r="N1880" s="12">
        <f>Sales_Fact[[#This Row],[Actual Discount]]/Sales_Fact[[#This Row],[Quantity New*Unit Price]]</f>
        <v>0.18</v>
      </c>
    </row>
    <row r="1881" spans="1:14" x14ac:dyDescent="0.3">
      <c r="A1881" t="s">
        <v>3705</v>
      </c>
      <c r="B1881" s="1">
        <v>45534</v>
      </c>
      <c r="C1881" t="s">
        <v>1530</v>
      </c>
      <c r="D1881" t="s">
        <v>1549</v>
      </c>
      <c r="E1881" t="s">
        <v>1794</v>
      </c>
      <c r="F1881">
        <v>3</v>
      </c>
      <c r="G1881" s="4">
        <f>IF(ISBLANK(Sales_Fact[[#This Row],[Quantity]]),AVERAGEIF(E:E,Sales_Fact[[#This Row],[Store_ID]],F:F),Sales_Fact[[#This Row],[Quantity]])</f>
        <v>3</v>
      </c>
      <c r="H1881">
        <v>24.29</v>
      </c>
      <c r="I1881">
        <v>0.12</v>
      </c>
      <c r="J1881" t="s">
        <v>1826</v>
      </c>
      <c r="K1881" s="10">
        <v>64.125600000000006</v>
      </c>
      <c r="L1881" s="12">
        <f>Sales_Fact[[#This Row],[Quantity New]]*Sales_Fact[[#This Row],[Unit_Price]]</f>
        <v>72.87</v>
      </c>
      <c r="M1881" s="12">
        <f>Sales_Fact[[#This Row],[Quantity New*Unit Price]]-Sales_Fact[[#This Row],[Total_Amount]]</f>
        <v>8.7443999999999988</v>
      </c>
      <c r="N1881" s="12">
        <f>Sales_Fact[[#This Row],[Actual Discount]]/Sales_Fact[[#This Row],[Quantity New*Unit Price]]</f>
        <v>0.11999999999999998</v>
      </c>
    </row>
    <row r="1882" spans="1:14" x14ac:dyDescent="0.3">
      <c r="A1882" t="s">
        <v>3706</v>
      </c>
      <c r="B1882" s="1">
        <v>45482</v>
      </c>
      <c r="C1882" t="s">
        <v>419</v>
      </c>
      <c r="D1882" t="s">
        <v>1674</v>
      </c>
      <c r="E1882" t="s">
        <v>1792</v>
      </c>
      <c r="F1882">
        <v>1</v>
      </c>
      <c r="G1882" s="4">
        <f>IF(ISBLANK(Sales_Fact[[#This Row],[Quantity]]),AVERAGEIF(E:E,Sales_Fact[[#This Row],[Store_ID]],F:F),Sales_Fact[[#This Row],[Quantity]])</f>
        <v>1</v>
      </c>
      <c r="H1882">
        <v>503.95</v>
      </c>
      <c r="I1882">
        <v>0.24</v>
      </c>
      <c r="J1882" t="s">
        <v>1826</v>
      </c>
      <c r="K1882" s="10">
        <v>383.00200000000001</v>
      </c>
      <c r="L1882" s="12">
        <f>Sales_Fact[[#This Row],[Quantity New]]*Sales_Fact[[#This Row],[Unit_Price]]</f>
        <v>503.95</v>
      </c>
      <c r="M1882" s="12">
        <f>Sales_Fact[[#This Row],[Quantity New*Unit Price]]-Sales_Fact[[#This Row],[Total_Amount]]</f>
        <v>120.94799999999998</v>
      </c>
      <c r="N1882" s="12">
        <f>Sales_Fact[[#This Row],[Actual Discount]]/Sales_Fact[[#This Row],[Quantity New*Unit Price]]</f>
        <v>0.23999999999999996</v>
      </c>
    </row>
    <row r="1883" spans="1:14" x14ac:dyDescent="0.3">
      <c r="A1883" t="s">
        <v>3707</v>
      </c>
      <c r="B1883" s="1">
        <v>45475</v>
      </c>
      <c r="C1883" t="s">
        <v>1005</v>
      </c>
      <c r="D1883" t="s">
        <v>1650</v>
      </c>
      <c r="E1883" t="s">
        <v>1799</v>
      </c>
      <c r="F1883">
        <v>4</v>
      </c>
      <c r="G1883" s="4">
        <f>IF(ISBLANK(Sales_Fact[[#This Row],[Quantity]]),AVERAGEIF(E:E,Sales_Fact[[#This Row],[Store_ID]],F:F),Sales_Fact[[#This Row],[Quantity]])</f>
        <v>4</v>
      </c>
      <c r="H1883">
        <v>860.78</v>
      </c>
      <c r="I1883">
        <v>0.03</v>
      </c>
      <c r="J1883" t="s">
        <v>1824</v>
      </c>
      <c r="K1883" s="10">
        <v>3339.8263999999999</v>
      </c>
      <c r="L1883" s="12">
        <f>Sales_Fact[[#This Row],[Quantity New]]*Sales_Fact[[#This Row],[Unit_Price]]</f>
        <v>3443.12</v>
      </c>
      <c r="M1883" s="12">
        <f>Sales_Fact[[#This Row],[Quantity New*Unit Price]]-Sales_Fact[[#This Row],[Total_Amount]]</f>
        <v>103.29359999999997</v>
      </c>
      <c r="N1883" s="12">
        <f>Sales_Fact[[#This Row],[Actual Discount]]/Sales_Fact[[#This Row],[Quantity New*Unit Price]]</f>
        <v>2.9999999999999992E-2</v>
      </c>
    </row>
    <row r="1884" spans="1:14" x14ac:dyDescent="0.3">
      <c r="A1884" t="s">
        <v>3708</v>
      </c>
      <c r="B1884" s="1">
        <v>45234</v>
      </c>
      <c r="C1884" t="s">
        <v>646</v>
      </c>
      <c r="D1884" t="s">
        <v>1632</v>
      </c>
      <c r="E1884" t="s">
        <v>1766</v>
      </c>
      <c r="F1884">
        <v>3</v>
      </c>
      <c r="G1884" s="4">
        <f>IF(ISBLANK(Sales_Fact[[#This Row],[Quantity]]),AVERAGEIF(E:E,Sales_Fact[[#This Row],[Store_ID]],F:F),Sales_Fact[[#This Row],[Quantity]])</f>
        <v>3</v>
      </c>
      <c r="H1884">
        <v>41.97</v>
      </c>
      <c r="I1884">
        <v>0.03</v>
      </c>
      <c r="J1884" t="s">
        <v>1829</v>
      </c>
      <c r="K1884" s="10">
        <v>122.1327</v>
      </c>
      <c r="L1884" s="12">
        <f>Sales_Fact[[#This Row],[Quantity New]]*Sales_Fact[[#This Row],[Unit_Price]]</f>
        <v>125.91</v>
      </c>
      <c r="M1884" s="12">
        <f>Sales_Fact[[#This Row],[Quantity New*Unit Price]]-Sales_Fact[[#This Row],[Total_Amount]]</f>
        <v>3.7772999999999968</v>
      </c>
      <c r="N1884" s="12">
        <f>Sales_Fact[[#This Row],[Actual Discount]]/Sales_Fact[[#This Row],[Quantity New*Unit Price]]</f>
        <v>2.9999999999999975E-2</v>
      </c>
    </row>
    <row r="1885" spans="1:14" x14ac:dyDescent="0.3">
      <c r="A1885" t="s">
        <v>3709</v>
      </c>
      <c r="B1885" s="1">
        <v>45397</v>
      </c>
      <c r="C1885" t="s">
        <v>134</v>
      </c>
      <c r="D1885" t="s">
        <v>1578</v>
      </c>
      <c r="E1885" t="s">
        <v>1773</v>
      </c>
      <c r="F1885">
        <v>1</v>
      </c>
      <c r="G1885" s="4">
        <f>IF(ISBLANK(Sales_Fact[[#This Row],[Quantity]]),AVERAGEIF(E:E,Sales_Fact[[#This Row],[Store_ID]],F:F),Sales_Fact[[#This Row],[Quantity]])</f>
        <v>1</v>
      </c>
      <c r="H1885">
        <v>649.59</v>
      </c>
      <c r="I1885">
        <v>0.12</v>
      </c>
      <c r="J1885" t="s">
        <v>1829</v>
      </c>
      <c r="K1885" s="10">
        <v>571.63920000000007</v>
      </c>
      <c r="L1885" s="12">
        <f>Sales_Fact[[#This Row],[Quantity New]]*Sales_Fact[[#This Row],[Unit_Price]]</f>
        <v>649.59</v>
      </c>
      <c r="M1885" s="12">
        <f>Sales_Fact[[#This Row],[Quantity New*Unit Price]]-Sales_Fact[[#This Row],[Total_Amount]]</f>
        <v>77.950799999999958</v>
      </c>
      <c r="N1885" s="12">
        <f>Sales_Fact[[#This Row],[Actual Discount]]/Sales_Fact[[#This Row],[Quantity New*Unit Price]]</f>
        <v>0.11999999999999993</v>
      </c>
    </row>
    <row r="1886" spans="1:14" x14ac:dyDescent="0.3">
      <c r="A1886" t="s">
        <v>3710</v>
      </c>
      <c r="B1886" s="1">
        <v>45502</v>
      </c>
      <c r="C1886" t="s">
        <v>202</v>
      </c>
      <c r="D1886" t="s">
        <v>1674</v>
      </c>
      <c r="E1886" t="s">
        <v>1786</v>
      </c>
      <c r="F1886">
        <v>2</v>
      </c>
      <c r="G1886" s="4">
        <f>IF(ISBLANK(Sales_Fact[[#This Row],[Quantity]]),AVERAGEIF(E:E,Sales_Fact[[#This Row],[Store_ID]],F:F),Sales_Fact[[#This Row],[Quantity]])</f>
        <v>2</v>
      </c>
      <c r="H1886">
        <v>386.09</v>
      </c>
      <c r="I1886">
        <v>0.19</v>
      </c>
      <c r="J1886" t="s">
        <v>1826</v>
      </c>
      <c r="K1886" s="10">
        <v>625.46579999999994</v>
      </c>
      <c r="L1886" s="12">
        <f>Sales_Fact[[#This Row],[Quantity New]]*Sales_Fact[[#This Row],[Unit_Price]]</f>
        <v>772.18</v>
      </c>
      <c r="M1886" s="12">
        <f>Sales_Fact[[#This Row],[Quantity New*Unit Price]]-Sales_Fact[[#This Row],[Total_Amount]]</f>
        <v>146.71420000000001</v>
      </c>
      <c r="N1886" s="12">
        <f>Sales_Fact[[#This Row],[Actual Discount]]/Sales_Fact[[#This Row],[Quantity New*Unit Price]]</f>
        <v>0.19000000000000003</v>
      </c>
    </row>
    <row r="1887" spans="1:14" x14ac:dyDescent="0.3">
      <c r="A1887" t="s">
        <v>3711</v>
      </c>
      <c r="B1887" s="1">
        <v>45644</v>
      </c>
      <c r="C1887" t="s">
        <v>353</v>
      </c>
      <c r="D1887" t="s">
        <v>1650</v>
      </c>
      <c r="E1887" t="s">
        <v>1794</v>
      </c>
      <c r="F1887">
        <v>1</v>
      </c>
      <c r="G1887" s="4">
        <f>IF(ISBLANK(Sales_Fact[[#This Row],[Quantity]]),AVERAGEIF(E:E,Sales_Fact[[#This Row],[Store_ID]],F:F),Sales_Fact[[#This Row],[Quantity]])</f>
        <v>1</v>
      </c>
      <c r="H1887">
        <v>891.62</v>
      </c>
      <c r="I1887">
        <v>0.06</v>
      </c>
      <c r="J1887" t="s">
        <v>1826</v>
      </c>
      <c r="K1887" s="10">
        <v>838.12279999999998</v>
      </c>
      <c r="L1887" s="12">
        <f>Sales_Fact[[#This Row],[Quantity New]]*Sales_Fact[[#This Row],[Unit_Price]]</f>
        <v>891.62</v>
      </c>
      <c r="M1887" s="12">
        <f>Sales_Fact[[#This Row],[Quantity New*Unit Price]]-Sales_Fact[[#This Row],[Total_Amount]]</f>
        <v>53.497200000000021</v>
      </c>
      <c r="N1887" s="12">
        <f>Sales_Fact[[#This Row],[Actual Discount]]/Sales_Fact[[#This Row],[Quantity New*Unit Price]]</f>
        <v>6.0000000000000026E-2</v>
      </c>
    </row>
    <row r="1888" spans="1:14" x14ac:dyDescent="0.3">
      <c r="A1888" t="s">
        <v>3712</v>
      </c>
      <c r="B1888" s="1">
        <v>45617</v>
      </c>
      <c r="C1888" t="s">
        <v>1190</v>
      </c>
      <c r="D1888" t="s">
        <v>1676</v>
      </c>
      <c r="E1888" t="s">
        <v>1801</v>
      </c>
      <c r="F1888">
        <v>2</v>
      </c>
      <c r="G1888" s="4">
        <f>IF(ISBLANK(Sales_Fact[[#This Row],[Quantity]]),AVERAGEIF(E:E,Sales_Fact[[#This Row],[Store_ID]],F:F),Sales_Fact[[#This Row],[Quantity]])</f>
        <v>2</v>
      </c>
      <c r="H1888">
        <v>558.9</v>
      </c>
      <c r="I1888">
        <v>0.05</v>
      </c>
      <c r="J1888" t="s">
        <v>1829</v>
      </c>
      <c r="K1888" s="10">
        <v>1061.9100000000001</v>
      </c>
      <c r="L1888" s="12">
        <f>Sales_Fact[[#This Row],[Quantity New]]*Sales_Fact[[#This Row],[Unit_Price]]</f>
        <v>1117.8</v>
      </c>
      <c r="M1888" s="12">
        <f>Sales_Fact[[#This Row],[Quantity New*Unit Price]]-Sales_Fact[[#This Row],[Total_Amount]]</f>
        <v>55.889999999999873</v>
      </c>
      <c r="N1888" s="12">
        <f>Sales_Fact[[#This Row],[Actual Discount]]/Sales_Fact[[#This Row],[Quantity New*Unit Price]]</f>
        <v>4.9999999999999885E-2</v>
      </c>
    </row>
    <row r="1889" spans="1:14" x14ac:dyDescent="0.3">
      <c r="A1889" t="s">
        <v>3713</v>
      </c>
      <c r="B1889" s="1">
        <v>45797</v>
      </c>
      <c r="C1889" t="s">
        <v>1104</v>
      </c>
      <c r="D1889" t="s">
        <v>1546</v>
      </c>
      <c r="E1889" t="s">
        <v>1766</v>
      </c>
      <c r="F1889">
        <v>2</v>
      </c>
      <c r="G1889" s="4">
        <f>IF(ISBLANK(Sales_Fact[[#This Row],[Quantity]]),AVERAGEIF(E:E,Sales_Fact[[#This Row],[Store_ID]],F:F),Sales_Fact[[#This Row],[Quantity]])</f>
        <v>2</v>
      </c>
      <c r="H1889">
        <v>99.04</v>
      </c>
      <c r="I1889">
        <v>0.26</v>
      </c>
      <c r="J1889" t="s">
        <v>1829</v>
      </c>
      <c r="K1889" s="10">
        <v>146.57919999999999</v>
      </c>
      <c r="L1889" s="12">
        <f>Sales_Fact[[#This Row],[Quantity New]]*Sales_Fact[[#This Row],[Unit_Price]]</f>
        <v>198.08</v>
      </c>
      <c r="M1889" s="12">
        <f>Sales_Fact[[#This Row],[Quantity New*Unit Price]]-Sales_Fact[[#This Row],[Total_Amount]]</f>
        <v>51.500800000000027</v>
      </c>
      <c r="N1889" s="12">
        <f>Sales_Fact[[#This Row],[Actual Discount]]/Sales_Fact[[#This Row],[Quantity New*Unit Price]]</f>
        <v>0.26000000000000012</v>
      </c>
    </row>
    <row r="1890" spans="1:14" x14ac:dyDescent="0.3">
      <c r="A1890" t="s">
        <v>3714</v>
      </c>
      <c r="B1890" s="1">
        <v>45740</v>
      </c>
      <c r="C1890" t="s">
        <v>923</v>
      </c>
      <c r="D1890" t="s">
        <v>1551</v>
      </c>
      <c r="E1890" t="s">
        <v>1782</v>
      </c>
      <c r="F1890">
        <v>4</v>
      </c>
      <c r="G1890" s="4">
        <f>IF(ISBLANK(Sales_Fact[[#This Row],[Quantity]]),AVERAGEIF(E:E,Sales_Fact[[#This Row],[Store_ID]],F:F),Sales_Fact[[#This Row],[Quantity]])</f>
        <v>4</v>
      </c>
      <c r="H1890">
        <v>625.13</v>
      </c>
      <c r="I1890">
        <v>0.06</v>
      </c>
      <c r="J1890" t="s">
        <v>1824</v>
      </c>
      <c r="K1890" s="10">
        <v>2350.4888000000001</v>
      </c>
      <c r="L1890" s="12">
        <f>Sales_Fact[[#This Row],[Quantity New]]*Sales_Fact[[#This Row],[Unit_Price]]</f>
        <v>2500.52</v>
      </c>
      <c r="M1890" s="12">
        <f>Sales_Fact[[#This Row],[Quantity New*Unit Price]]-Sales_Fact[[#This Row],[Total_Amount]]</f>
        <v>150.0311999999999</v>
      </c>
      <c r="N1890" s="12">
        <f>Sales_Fact[[#This Row],[Actual Discount]]/Sales_Fact[[#This Row],[Quantity New*Unit Price]]</f>
        <v>5.9999999999999963E-2</v>
      </c>
    </row>
    <row r="1891" spans="1:14" x14ac:dyDescent="0.3">
      <c r="A1891" t="s">
        <v>3715</v>
      </c>
      <c r="B1891" s="1">
        <v>45824</v>
      </c>
      <c r="C1891" t="s">
        <v>144</v>
      </c>
      <c r="D1891" t="s">
        <v>1628</v>
      </c>
      <c r="E1891" t="s">
        <v>1810</v>
      </c>
      <c r="F1891">
        <v>4</v>
      </c>
      <c r="G1891" s="4">
        <f>IF(ISBLANK(Sales_Fact[[#This Row],[Quantity]]),AVERAGEIF(E:E,Sales_Fact[[#This Row],[Store_ID]],F:F),Sales_Fact[[#This Row],[Quantity]])</f>
        <v>4</v>
      </c>
      <c r="H1891">
        <v>38.380000000000003</v>
      </c>
      <c r="I1891">
        <v>0.16</v>
      </c>
      <c r="J1891" t="s">
        <v>1829</v>
      </c>
      <c r="K1891" s="10">
        <v>128.95679999999999</v>
      </c>
      <c r="L1891" s="12">
        <f>Sales_Fact[[#This Row],[Quantity New]]*Sales_Fact[[#This Row],[Unit_Price]]</f>
        <v>153.52000000000001</v>
      </c>
      <c r="M1891" s="12">
        <f>Sales_Fact[[#This Row],[Quantity New*Unit Price]]-Sales_Fact[[#This Row],[Total_Amount]]</f>
        <v>24.563200000000023</v>
      </c>
      <c r="N1891" s="12">
        <f>Sales_Fact[[#This Row],[Actual Discount]]/Sales_Fact[[#This Row],[Quantity New*Unit Price]]</f>
        <v>0.16000000000000014</v>
      </c>
    </row>
    <row r="1892" spans="1:14" x14ac:dyDescent="0.3">
      <c r="A1892" t="s">
        <v>3716</v>
      </c>
      <c r="B1892" s="1">
        <v>45404</v>
      </c>
      <c r="C1892" t="s">
        <v>1513</v>
      </c>
      <c r="D1892" t="s">
        <v>1736</v>
      </c>
      <c r="E1892" t="s">
        <v>1789</v>
      </c>
      <c r="F1892">
        <v>4</v>
      </c>
      <c r="G1892" s="4">
        <f>IF(ISBLANK(Sales_Fact[[#This Row],[Quantity]]),AVERAGEIF(E:E,Sales_Fact[[#This Row],[Store_ID]],F:F),Sales_Fact[[#This Row],[Quantity]])</f>
        <v>4</v>
      </c>
      <c r="H1892">
        <v>731.72</v>
      </c>
      <c r="I1892">
        <v>0.22</v>
      </c>
      <c r="J1892" t="s">
        <v>1829</v>
      </c>
      <c r="K1892" s="10">
        <v>2282.9663999999998</v>
      </c>
      <c r="L1892" s="12">
        <f>Sales_Fact[[#This Row],[Quantity New]]*Sales_Fact[[#This Row],[Unit_Price]]</f>
        <v>2926.88</v>
      </c>
      <c r="M1892" s="12">
        <f>Sales_Fact[[#This Row],[Quantity New*Unit Price]]-Sales_Fact[[#This Row],[Total_Amount]]</f>
        <v>643.91360000000032</v>
      </c>
      <c r="N1892" s="12">
        <f>Sales_Fact[[#This Row],[Actual Discount]]/Sales_Fact[[#This Row],[Quantity New*Unit Price]]</f>
        <v>0.22000000000000011</v>
      </c>
    </row>
    <row r="1893" spans="1:14" x14ac:dyDescent="0.3">
      <c r="A1893" t="s">
        <v>3717</v>
      </c>
      <c r="B1893" s="1">
        <v>45916</v>
      </c>
      <c r="C1893" t="s">
        <v>1411</v>
      </c>
      <c r="D1893" t="s">
        <v>1710</v>
      </c>
      <c r="E1893" t="s">
        <v>1813</v>
      </c>
      <c r="F1893">
        <v>3</v>
      </c>
      <c r="G1893" s="4">
        <f>IF(ISBLANK(Sales_Fact[[#This Row],[Quantity]]),AVERAGEIF(E:E,Sales_Fact[[#This Row],[Store_ID]],F:F),Sales_Fact[[#This Row],[Quantity]])</f>
        <v>3</v>
      </c>
      <c r="H1893">
        <v>825.33</v>
      </c>
      <c r="I1893">
        <v>0.21</v>
      </c>
      <c r="J1893" t="s">
        <v>1824</v>
      </c>
      <c r="K1893" s="10">
        <v>1956.0320999999999</v>
      </c>
      <c r="L1893" s="12">
        <f>Sales_Fact[[#This Row],[Quantity New]]*Sales_Fact[[#This Row],[Unit_Price]]</f>
        <v>2475.9900000000002</v>
      </c>
      <c r="M1893" s="12">
        <f>Sales_Fact[[#This Row],[Quantity New*Unit Price]]-Sales_Fact[[#This Row],[Total_Amount]]</f>
        <v>519.95790000000034</v>
      </c>
      <c r="N1893" s="12">
        <f>Sales_Fact[[#This Row],[Actual Discount]]/Sales_Fact[[#This Row],[Quantity New*Unit Price]]</f>
        <v>0.2100000000000001</v>
      </c>
    </row>
    <row r="1894" spans="1:14" x14ac:dyDescent="0.3">
      <c r="A1894" t="s">
        <v>3718</v>
      </c>
      <c r="B1894" s="1">
        <v>45269</v>
      </c>
      <c r="C1894" t="s">
        <v>221</v>
      </c>
      <c r="D1894" t="s">
        <v>1688</v>
      </c>
      <c r="E1894" t="s">
        <v>1799</v>
      </c>
      <c r="F1894">
        <v>2</v>
      </c>
      <c r="G1894" s="4">
        <f>IF(ISBLANK(Sales_Fact[[#This Row],[Quantity]]),AVERAGEIF(E:E,Sales_Fact[[#This Row],[Store_ID]],F:F),Sales_Fact[[#This Row],[Quantity]])</f>
        <v>2</v>
      </c>
      <c r="H1894">
        <v>47.3</v>
      </c>
      <c r="I1894">
        <v>0.01</v>
      </c>
      <c r="J1894" t="s">
        <v>1826</v>
      </c>
      <c r="K1894" s="10">
        <v>93.653999999999996</v>
      </c>
      <c r="L1894" s="12">
        <f>Sales_Fact[[#This Row],[Quantity New]]*Sales_Fact[[#This Row],[Unit_Price]]</f>
        <v>94.6</v>
      </c>
      <c r="M1894" s="12">
        <f>Sales_Fact[[#This Row],[Quantity New*Unit Price]]-Sales_Fact[[#This Row],[Total_Amount]]</f>
        <v>0.94599999999999795</v>
      </c>
      <c r="N1894" s="12">
        <f>Sales_Fact[[#This Row],[Actual Discount]]/Sales_Fact[[#This Row],[Quantity New*Unit Price]]</f>
        <v>9.9999999999999794E-3</v>
      </c>
    </row>
    <row r="1895" spans="1:14" x14ac:dyDescent="0.3">
      <c r="A1895" t="s">
        <v>3719</v>
      </c>
      <c r="B1895" s="1">
        <v>45493</v>
      </c>
      <c r="C1895" t="s">
        <v>568</v>
      </c>
      <c r="D1895" t="s">
        <v>1692</v>
      </c>
      <c r="E1895" t="s">
        <v>1807</v>
      </c>
      <c r="F1895">
        <v>1</v>
      </c>
      <c r="G1895" s="4">
        <f>IF(ISBLANK(Sales_Fact[[#This Row],[Quantity]]),AVERAGEIF(E:E,Sales_Fact[[#This Row],[Store_ID]],F:F),Sales_Fact[[#This Row],[Quantity]])</f>
        <v>1</v>
      </c>
      <c r="H1895">
        <v>389.12</v>
      </c>
      <c r="I1895">
        <v>0.18</v>
      </c>
      <c r="J1895" t="s">
        <v>1826</v>
      </c>
      <c r="K1895" s="10">
        <v>319.07839999999999</v>
      </c>
      <c r="L1895" s="12">
        <f>Sales_Fact[[#This Row],[Quantity New]]*Sales_Fact[[#This Row],[Unit_Price]]</f>
        <v>389.12</v>
      </c>
      <c r="M1895" s="12">
        <f>Sales_Fact[[#This Row],[Quantity New*Unit Price]]-Sales_Fact[[#This Row],[Total_Amount]]</f>
        <v>70.041600000000017</v>
      </c>
      <c r="N1895" s="12">
        <f>Sales_Fact[[#This Row],[Actual Discount]]/Sales_Fact[[#This Row],[Quantity New*Unit Price]]</f>
        <v>0.18000000000000005</v>
      </c>
    </row>
    <row r="1896" spans="1:14" x14ac:dyDescent="0.3">
      <c r="A1896" t="s">
        <v>3720</v>
      </c>
      <c r="B1896" s="1">
        <v>45558</v>
      </c>
      <c r="C1896" t="s">
        <v>1414</v>
      </c>
      <c r="D1896" t="s">
        <v>1712</v>
      </c>
      <c r="E1896" t="s">
        <v>1810</v>
      </c>
      <c r="F1896">
        <v>3</v>
      </c>
      <c r="G1896" s="4">
        <f>IF(ISBLANK(Sales_Fact[[#This Row],[Quantity]]),AVERAGEIF(E:E,Sales_Fact[[#This Row],[Store_ID]],F:F),Sales_Fact[[#This Row],[Quantity]])</f>
        <v>3</v>
      </c>
      <c r="H1896">
        <v>543.83000000000004</v>
      </c>
      <c r="I1896">
        <v>0.05</v>
      </c>
      <c r="J1896" t="s">
        <v>1824</v>
      </c>
      <c r="K1896" s="10">
        <v>1549.9155000000001</v>
      </c>
      <c r="L1896" s="12">
        <f>Sales_Fact[[#This Row],[Quantity New]]*Sales_Fact[[#This Row],[Unit_Price]]</f>
        <v>1631.4900000000002</v>
      </c>
      <c r="M1896" s="12">
        <f>Sales_Fact[[#This Row],[Quantity New*Unit Price]]-Sales_Fact[[#This Row],[Total_Amount]]</f>
        <v>81.574500000000171</v>
      </c>
      <c r="N1896" s="12">
        <f>Sales_Fact[[#This Row],[Actual Discount]]/Sales_Fact[[#This Row],[Quantity New*Unit Price]]</f>
        <v>5.00000000000001E-2</v>
      </c>
    </row>
    <row r="1897" spans="1:14" x14ac:dyDescent="0.3">
      <c r="A1897" t="s">
        <v>3721</v>
      </c>
      <c r="B1897" s="1">
        <v>45423</v>
      </c>
      <c r="C1897" t="s">
        <v>103</v>
      </c>
      <c r="D1897" t="s">
        <v>1576</v>
      </c>
      <c r="E1897" t="s">
        <v>1757</v>
      </c>
      <c r="F1897">
        <v>2</v>
      </c>
      <c r="G1897" s="4">
        <f>IF(ISBLANK(Sales_Fact[[#This Row],[Quantity]]),AVERAGEIF(E:E,Sales_Fact[[#This Row],[Store_ID]],F:F),Sales_Fact[[#This Row],[Quantity]])</f>
        <v>2</v>
      </c>
      <c r="H1897">
        <v>660.27</v>
      </c>
      <c r="I1897">
        <v>0.01</v>
      </c>
      <c r="J1897" t="s">
        <v>1826</v>
      </c>
      <c r="K1897" s="10">
        <v>1307.3345999999999</v>
      </c>
      <c r="L1897" s="12">
        <f>Sales_Fact[[#This Row],[Quantity New]]*Sales_Fact[[#This Row],[Unit_Price]]</f>
        <v>1320.54</v>
      </c>
      <c r="M1897" s="12">
        <f>Sales_Fact[[#This Row],[Quantity New*Unit Price]]-Sales_Fact[[#This Row],[Total_Amount]]</f>
        <v>13.205400000000054</v>
      </c>
      <c r="N1897" s="12">
        <f>Sales_Fact[[#This Row],[Actual Discount]]/Sales_Fact[[#This Row],[Quantity New*Unit Price]]</f>
        <v>1.0000000000000042E-2</v>
      </c>
    </row>
    <row r="1898" spans="1:14" x14ac:dyDescent="0.3">
      <c r="A1898" t="s">
        <v>3722</v>
      </c>
      <c r="B1898" s="1">
        <v>45780</v>
      </c>
      <c r="C1898" t="s">
        <v>1346</v>
      </c>
      <c r="D1898" t="s">
        <v>1574</v>
      </c>
      <c r="E1898" t="s">
        <v>1782</v>
      </c>
      <c r="F1898">
        <v>4</v>
      </c>
      <c r="G1898" s="4">
        <f>IF(ISBLANK(Sales_Fact[[#This Row],[Quantity]]),AVERAGEIF(E:E,Sales_Fact[[#This Row],[Store_ID]],F:F),Sales_Fact[[#This Row],[Quantity]])</f>
        <v>4</v>
      </c>
      <c r="H1898">
        <v>729.31</v>
      </c>
      <c r="I1898">
        <v>0.03</v>
      </c>
      <c r="J1898" t="s">
        <v>1824</v>
      </c>
      <c r="K1898" s="10">
        <v>2829.7228</v>
      </c>
      <c r="L1898" s="12">
        <f>Sales_Fact[[#This Row],[Quantity New]]*Sales_Fact[[#This Row],[Unit_Price]]</f>
        <v>2917.24</v>
      </c>
      <c r="M1898" s="12">
        <f>Sales_Fact[[#This Row],[Quantity New*Unit Price]]-Sales_Fact[[#This Row],[Total_Amount]]</f>
        <v>87.517199999999775</v>
      </c>
      <c r="N1898" s="12">
        <f>Sales_Fact[[#This Row],[Actual Discount]]/Sales_Fact[[#This Row],[Quantity New*Unit Price]]</f>
        <v>2.9999999999999926E-2</v>
      </c>
    </row>
    <row r="1899" spans="1:14" x14ac:dyDescent="0.3">
      <c r="A1899" t="s">
        <v>3723</v>
      </c>
      <c r="B1899" s="1">
        <v>45345</v>
      </c>
      <c r="C1899" t="s">
        <v>1307</v>
      </c>
      <c r="D1899" t="s">
        <v>1722</v>
      </c>
      <c r="E1899" t="s">
        <v>1776</v>
      </c>
      <c r="F1899">
        <v>2</v>
      </c>
      <c r="G1899" s="4">
        <f>IF(ISBLANK(Sales_Fact[[#This Row],[Quantity]]),AVERAGEIF(E:E,Sales_Fact[[#This Row],[Store_ID]],F:F),Sales_Fact[[#This Row],[Quantity]])</f>
        <v>2</v>
      </c>
      <c r="H1899">
        <v>152.91</v>
      </c>
      <c r="I1899">
        <v>0.24</v>
      </c>
      <c r="J1899" t="s">
        <v>1826</v>
      </c>
      <c r="K1899" s="10">
        <v>232.42320000000001</v>
      </c>
      <c r="L1899" s="12">
        <f>Sales_Fact[[#This Row],[Quantity New]]*Sales_Fact[[#This Row],[Unit_Price]]</f>
        <v>305.82</v>
      </c>
      <c r="M1899" s="12">
        <f>Sales_Fact[[#This Row],[Quantity New*Unit Price]]-Sales_Fact[[#This Row],[Total_Amount]]</f>
        <v>73.396799999999985</v>
      </c>
      <c r="N1899" s="12">
        <f>Sales_Fact[[#This Row],[Actual Discount]]/Sales_Fact[[#This Row],[Quantity New*Unit Price]]</f>
        <v>0.23999999999999996</v>
      </c>
    </row>
    <row r="1900" spans="1:14" x14ac:dyDescent="0.3">
      <c r="A1900" t="s">
        <v>3724</v>
      </c>
      <c r="B1900" s="1">
        <v>45344</v>
      </c>
      <c r="C1900" t="s">
        <v>1422</v>
      </c>
      <c r="D1900" t="s">
        <v>1696</v>
      </c>
      <c r="E1900" t="s">
        <v>1801</v>
      </c>
      <c r="F1900">
        <v>4</v>
      </c>
      <c r="G1900" s="4">
        <f>IF(ISBLANK(Sales_Fact[[#This Row],[Quantity]]),AVERAGEIF(E:E,Sales_Fact[[#This Row],[Store_ID]],F:F),Sales_Fact[[#This Row],[Quantity]])</f>
        <v>4</v>
      </c>
      <c r="H1900">
        <v>592.14</v>
      </c>
      <c r="I1900">
        <v>0.12</v>
      </c>
      <c r="J1900" t="s">
        <v>1829</v>
      </c>
      <c r="K1900" s="10">
        <v>2084.3328000000001</v>
      </c>
      <c r="L1900" s="12">
        <f>Sales_Fact[[#This Row],[Quantity New]]*Sales_Fact[[#This Row],[Unit_Price]]</f>
        <v>2368.56</v>
      </c>
      <c r="M1900" s="12">
        <f>Sales_Fact[[#This Row],[Quantity New*Unit Price]]-Sales_Fact[[#This Row],[Total_Amount]]</f>
        <v>284.22719999999981</v>
      </c>
      <c r="N1900" s="12">
        <f>Sales_Fact[[#This Row],[Actual Discount]]/Sales_Fact[[#This Row],[Quantity New*Unit Price]]</f>
        <v>0.11999999999999993</v>
      </c>
    </row>
    <row r="1901" spans="1:14" x14ac:dyDescent="0.3">
      <c r="A1901" t="s">
        <v>3725</v>
      </c>
      <c r="B1901" s="1">
        <v>45525</v>
      </c>
      <c r="C1901" t="s">
        <v>230</v>
      </c>
      <c r="D1901" t="s">
        <v>1704</v>
      </c>
      <c r="E1901" t="s">
        <v>1794</v>
      </c>
      <c r="F1901">
        <v>1</v>
      </c>
      <c r="G1901" s="4">
        <f>IF(ISBLANK(Sales_Fact[[#This Row],[Quantity]]),AVERAGEIF(E:E,Sales_Fact[[#This Row],[Store_ID]],F:F),Sales_Fact[[#This Row],[Quantity]])</f>
        <v>1</v>
      </c>
      <c r="H1901">
        <v>984.37</v>
      </c>
      <c r="I1901">
        <v>0</v>
      </c>
      <c r="J1901" t="s">
        <v>1826</v>
      </c>
      <c r="K1901" s="10">
        <v>984.37</v>
      </c>
      <c r="L1901" s="12">
        <f>Sales_Fact[[#This Row],[Quantity New]]*Sales_Fact[[#This Row],[Unit_Price]]</f>
        <v>984.37</v>
      </c>
      <c r="M1901" s="12">
        <f>Sales_Fact[[#This Row],[Quantity New*Unit Price]]-Sales_Fact[[#This Row],[Total_Amount]]</f>
        <v>0</v>
      </c>
      <c r="N1901" s="12">
        <f>Sales_Fact[[#This Row],[Actual Discount]]/Sales_Fact[[#This Row],[Quantity New*Unit Price]]</f>
        <v>0</v>
      </c>
    </row>
    <row r="1902" spans="1:14" x14ac:dyDescent="0.3">
      <c r="A1902" t="s">
        <v>3726</v>
      </c>
      <c r="B1902" s="1">
        <v>45329</v>
      </c>
      <c r="C1902" t="s">
        <v>926</v>
      </c>
      <c r="D1902" t="s">
        <v>1546</v>
      </c>
      <c r="E1902" t="s">
        <v>1794</v>
      </c>
      <c r="F1902">
        <v>2</v>
      </c>
      <c r="G1902" s="4">
        <f>IF(ISBLANK(Sales_Fact[[#This Row],[Quantity]]),AVERAGEIF(E:E,Sales_Fact[[#This Row],[Store_ID]],F:F),Sales_Fact[[#This Row],[Quantity]])</f>
        <v>2</v>
      </c>
      <c r="H1902">
        <v>237.59</v>
      </c>
      <c r="I1902">
        <v>0.12</v>
      </c>
      <c r="J1902" t="s">
        <v>1824</v>
      </c>
      <c r="K1902" s="10">
        <v>418.15839999999997</v>
      </c>
      <c r="L1902" s="12">
        <f>Sales_Fact[[#This Row],[Quantity New]]*Sales_Fact[[#This Row],[Unit_Price]]</f>
        <v>475.18</v>
      </c>
      <c r="M1902" s="12">
        <f>Sales_Fact[[#This Row],[Quantity New*Unit Price]]-Sales_Fact[[#This Row],[Total_Amount]]</f>
        <v>57.021600000000035</v>
      </c>
      <c r="N1902" s="12">
        <f>Sales_Fact[[#This Row],[Actual Discount]]/Sales_Fact[[#This Row],[Quantity New*Unit Price]]</f>
        <v>0.12000000000000006</v>
      </c>
    </row>
    <row r="1903" spans="1:14" x14ac:dyDescent="0.3">
      <c r="A1903" t="s">
        <v>3727</v>
      </c>
      <c r="B1903" s="1">
        <v>45250</v>
      </c>
      <c r="C1903" t="s">
        <v>1337</v>
      </c>
      <c r="D1903" t="s">
        <v>1598</v>
      </c>
      <c r="E1903" t="s">
        <v>1782</v>
      </c>
      <c r="F1903">
        <v>1</v>
      </c>
      <c r="G1903" s="4">
        <f>IF(ISBLANK(Sales_Fact[[#This Row],[Quantity]]),AVERAGEIF(E:E,Sales_Fact[[#This Row],[Store_ID]],F:F),Sales_Fact[[#This Row],[Quantity]])</f>
        <v>1</v>
      </c>
      <c r="H1903">
        <v>52.06</v>
      </c>
      <c r="I1903">
        <v>0.27</v>
      </c>
      <c r="J1903" t="s">
        <v>1829</v>
      </c>
      <c r="K1903" s="10">
        <v>38.003799999999998</v>
      </c>
      <c r="L1903" s="12">
        <f>Sales_Fact[[#This Row],[Quantity New]]*Sales_Fact[[#This Row],[Unit_Price]]</f>
        <v>52.06</v>
      </c>
      <c r="M1903" s="12">
        <f>Sales_Fact[[#This Row],[Quantity New*Unit Price]]-Sales_Fact[[#This Row],[Total_Amount]]</f>
        <v>14.056200000000004</v>
      </c>
      <c r="N1903" s="12">
        <f>Sales_Fact[[#This Row],[Actual Discount]]/Sales_Fact[[#This Row],[Quantity New*Unit Price]]</f>
        <v>0.27000000000000007</v>
      </c>
    </row>
    <row r="1904" spans="1:14" x14ac:dyDescent="0.3">
      <c r="A1904" t="s">
        <v>3728</v>
      </c>
      <c r="B1904" s="1">
        <v>45691</v>
      </c>
      <c r="C1904" t="s">
        <v>1405</v>
      </c>
      <c r="D1904" t="s">
        <v>1551</v>
      </c>
      <c r="E1904" t="s">
        <v>1757</v>
      </c>
      <c r="F1904">
        <v>2</v>
      </c>
      <c r="G1904" s="4">
        <f>IF(ISBLANK(Sales_Fact[[#This Row],[Quantity]]),AVERAGEIF(E:E,Sales_Fact[[#This Row],[Store_ID]],F:F),Sales_Fact[[#This Row],[Quantity]])</f>
        <v>2</v>
      </c>
      <c r="H1904">
        <v>594.63</v>
      </c>
      <c r="I1904">
        <v>0.12</v>
      </c>
      <c r="J1904" t="s">
        <v>1824</v>
      </c>
      <c r="K1904" s="10">
        <v>1046.5488</v>
      </c>
      <c r="L1904" s="12">
        <f>Sales_Fact[[#This Row],[Quantity New]]*Sales_Fact[[#This Row],[Unit_Price]]</f>
        <v>1189.26</v>
      </c>
      <c r="M1904" s="12">
        <f>Sales_Fact[[#This Row],[Quantity New*Unit Price]]-Sales_Fact[[#This Row],[Total_Amount]]</f>
        <v>142.71119999999996</v>
      </c>
      <c r="N1904" s="12">
        <f>Sales_Fact[[#This Row],[Actual Discount]]/Sales_Fact[[#This Row],[Quantity New*Unit Price]]</f>
        <v>0.11999999999999997</v>
      </c>
    </row>
    <row r="1905" spans="1:14" x14ac:dyDescent="0.3">
      <c r="A1905" t="s">
        <v>3729</v>
      </c>
      <c r="B1905" s="1">
        <v>45644</v>
      </c>
      <c r="C1905" t="s">
        <v>556</v>
      </c>
      <c r="D1905" t="s">
        <v>1551</v>
      </c>
      <c r="E1905" t="s">
        <v>1752</v>
      </c>
      <c r="F1905">
        <v>3</v>
      </c>
      <c r="G1905" s="4">
        <f>IF(ISBLANK(Sales_Fact[[#This Row],[Quantity]]),AVERAGEIF(E:E,Sales_Fact[[#This Row],[Store_ID]],F:F),Sales_Fact[[#This Row],[Quantity]])</f>
        <v>3</v>
      </c>
      <c r="H1905">
        <v>476.1</v>
      </c>
      <c r="I1905">
        <v>0.05</v>
      </c>
      <c r="J1905" t="s">
        <v>1829</v>
      </c>
      <c r="K1905" s="10">
        <v>1356.885</v>
      </c>
      <c r="L1905" s="12">
        <f>Sales_Fact[[#This Row],[Quantity New]]*Sales_Fact[[#This Row],[Unit_Price]]</f>
        <v>1428.3000000000002</v>
      </c>
      <c r="M1905" s="12">
        <f>Sales_Fact[[#This Row],[Quantity New*Unit Price]]-Sales_Fact[[#This Row],[Total_Amount]]</f>
        <v>71.415000000000191</v>
      </c>
      <c r="N1905" s="12">
        <f>Sales_Fact[[#This Row],[Actual Discount]]/Sales_Fact[[#This Row],[Quantity New*Unit Price]]</f>
        <v>5.0000000000000128E-2</v>
      </c>
    </row>
    <row r="1906" spans="1:14" x14ac:dyDescent="0.3">
      <c r="A1906" t="s">
        <v>3730</v>
      </c>
      <c r="B1906" s="1">
        <v>45514</v>
      </c>
      <c r="C1906" t="s">
        <v>227</v>
      </c>
      <c r="D1906" t="s">
        <v>1670</v>
      </c>
      <c r="E1906" t="s">
        <v>1776</v>
      </c>
      <c r="F1906">
        <v>1</v>
      </c>
      <c r="G1906" s="4">
        <f>IF(ISBLANK(Sales_Fact[[#This Row],[Quantity]]),AVERAGEIF(E:E,Sales_Fact[[#This Row],[Store_ID]],F:F),Sales_Fact[[#This Row],[Quantity]])</f>
        <v>1</v>
      </c>
      <c r="H1906">
        <v>546.47</v>
      </c>
      <c r="I1906">
        <v>0.08</v>
      </c>
      <c r="J1906" t="s">
        <v>1829</v>
      </c>
      <c r="K1906" s="10">
        <v>502.75240000000002</v>
      </c>
      <c r="L1906" s="12">
        <f>Sales_Fact[[#This Row],[Quantity New]]*Sales_Fact[[#This Row],[Unit_Price]]</f>
        <v>546.47</v>
      </c>
      <c r="M1906" s="12">
        <f>Sales_Fact[[#This Row],[Quantity New*Unit Price]]-Sales_Fact[[#This Row],[Total_Amount]]</f>
        <v>43.717600000000004</v>
      </c>
      <c r="N1906" s="12">
        <f>Sales_Fact[[#This Row],[Actual Discount]]/Sales_Fact[[#This Row],[Quantity New*Unit Price]]</f>
        <v>0.08</v>
      </c>
    </row>
    <row r="1907" spans="1:14" x14ac:dyDescent="0.3">
      <c r="A1907" t="s">
        <v>3731</v>
      </c>
      <c r="B1907" s="1">
        <v>45760</v>
      </c>
      <c r="C1907" t="s">
        <v>582</v>
      </c>
      <c r="D1907" t="s">
        <v>1698</v>
      </c>
      <c r="E1907" t="s">
        <v>1794</v>
      </c>
      <c r="F1907">
        <v>1</v>
      </c>
      <c r="G1907" s="4">
        <f>IF(ISBLANK(Sales_Fact[[#This Row],[Quantity]]),AVERAGEIF(E:E,Sales_Fact[[#This Row],[Store_ID]],F:F),Sales_Fact[[#This Row],[Quantity]])</f>
        <v>1</v>
      </c>
      <c r="H1907">
        <v>979.49</v>
      </c>
      <c r="I1907">
        <v>0.19</v>
      </c>
      <c r="J1907" t="s">
        <v>1829</v>
      </c>
      <c r="K1907" s="10">
        <v>793.38690000000008</v>
      </c>
      <c r="L1907" s="12">
        <f>Sales_Fact[[#This Row],[Quantity New]]*Sales_Fact[[#This Row],[Unit_Price]]</f>
        <v>979.49</v>
      </c>
      <c r="M1907" s="12">
        <f>Sales_Fact[[#This Row],[Quantity New*Unit Price]]-Sales_Fact[[#This Row],[Total_Amount]]</f>
        <v>186.10309999999993</v>
      </c>
      <c r="N1907" s="12">
        <f>Sales_Fact[[#This Row],[Actual Discount]]/Sales_Fact[[#This Row],[Quantity New*Unit Price]]</f>
        <v>0.18999999999999992</v>
      </c>
    </row>
    <row r="1908" spans="1:14" x14ac:dyDescent="0.3">
      <c r="A1908" t="s">
        <v>3732</v>
      </c>
      <c r="B1908" s="1">
        <v>45289</v>
      </c>
      <c r="C1908" t="s">
        <v>634</v>
      </c>
      <c r="D1908" t="s">
        <v>1582</v>
      </c>
      <c r="E1908" t="s">
        <v>1761</v>
      </c>
      <c r="F1908">
        <v>3</v>
      </c>
      <c r="G1908" s="4">
        <f>IF(ISBLANK(Sales_Fact[[#This Row],[Quantity]]),AVERAGEIF(E:E,Sales_Fact[[#This Row],[Store_ID]],F:F),Sales_Fact[[#This Row],[Quantity]])</f>
        <v>3</v>
      </c>
      <c r="H1908">
        <v>988.53</v>
      </c>
      <c r="I1908">
        <v>0.3</v>
      </c>
      <c r="J1908" t="s">
        <v>1829</v>
      </c>
      <c r="K1908" s="10">
        <v>2075.913</v>
      </c>
      <c r="L1908" s="12">
        <f>Sales_Fact[[#This Row],[Quantity New]]*Sales_Fact[[#This Row],[Unit_Price]]</f>
        <v>2965.59</v>
      </c>
      <c r="M1908" s="12">
        <f>Sales_Fact[[#This Row],[Quantity New*Unit Price]]-Sales_Fact[[#This Row],[Total_Amount]]</f>
        <v>889.67700000000013</v>
      </c>
      <c r="N1908" s="12">
        <f>Sales_Fact[[#This Row],[Actual Discount]]/Sales_Fact[[#This Row],[Quantity New*Unit Price]]</f>
        <v>0.30000000000000004</v>
      </c>
    </row>
    <row r="1909" spans="1:14" x14ac:dyDescent="0.3">
      <c r="A1909" t="s">
        <v>3733</v>
      </c>
      <c r="B1909" s="1">
        <v>45704</v>
      </c>
      <c r="C1909" t="s">
        <v>815</v>
      </c>
      <c r="D1909" t="s">
        <v>1700</v>
      </c>
      <c r="E1909" t="s">
        <v>1766</v>
      </c>
      <c r="F1909">
        <v>4</v>
      </c>
      <c r="G1909" s="4">
        <f>IF(ISBLANK(Sales_Fact[[#This Row],[Quantity]]),AVERAGEIF(E:E,Sales_Fact[[#This Row],[Store_ID]],F:F),Sales_Fact[[#This Row],[Quantity]])</f>
        <v>4</v>
      </c>
      <c r="H1909">
        <v>849.29</v>
      </c>
      <c r="I1909">
        <v>0.26</v>
      </c>
      <c r="J1909" t="s">
        <v>1824</v>
      </c>
      <c r="K1909" s="10">
        <v>2513.8984</v>
      </c>
      <c r="L1909" s="12">
        <f>Sales_Fact[[#This Row],[Quantity New]]*Sales_Fact[[#This Row],[Unit_Price]]</f>
        <v>3397.16</v>
      </c>
      <c r="M1909" s="12">
        <f>Sales_Fact[[#This Row],[Quantity New*Unit Price]]-Sales_Fact[[#This Row],[Total_Amount]]</f>
        <v>883.26159999999982</v>
      </c>
      <c r="N1909" s="12">
        <f>Sales_Fact[[#This Row],[Actual Discount]]/Sales_Fact[[#This Row],[Quantity New*Unit Price]]</f>
        <v>0.25999999999999995</v>
      </c>
    </row>
    <row r="1910" spans="1:14" x14ac:dyDescent="0.3">
      <c r="A1910" t="s">
        <v>3734</v>
      </c>
      <c r="B1910" s="1">
        <v>45318</v>
      </c>
      <c r="C1910" t="s">
        <v>1077</v>
      </c>
      <c r="D1910" t="s">
        <v>1738</v>
      </c>
      <c r="E1910" t="s">
        <v>1799</v>
      </c>
      <c r="F1910">
        <v>2</v>
      </c>
      <c r="G1910" s="4">
        <f>IF(ISBLANK(Sales_Fact[[#This Row],[Quantity]]),AVERAGEIF(E:E,Sales_Fact[[#This Row],[Store_ID]],F:F),Sales_Fact[[#This Row],[Quantity]])</f>
        <v>2</v>
      </c>
      <c r="H1910">
        <v>452.29</v>
      </c>
      <c r="I1910">
        <v>0.01</v>
      </c>
      <c r="J1910" t="s">
        <v>1829</v>
      </c>
      <c r="K1910" s="10">
        <v>895.53420000000006</v>
      </c>
      <c r="L1910" s="12">
        <f>Sales_Fact[[#This Row],[Quantity New]]*Sales_Fact[[#This Row],[Unit_Price]]</f>
        <v>904.58</v>
      </c>
      <c r="M1910" s="12">
        <f>Sales_Fact[[#This Row],[Quantity New*Unit Price]]-Sales_Fact[[#This Row],[Total_Amount]]</f>
        <v>9.0457999999999856</v>
      </c>
      <c r="N1910" s="12">
        <f>Sales_Fact[[#This Row],[Actual Discount]]/Sales_Fact[[#This Row],[Quantity New*Unit Price]]</f>
        <v>9.9999999999999829E-3</v>
      </c>
    </row>
    <row r="1911" spans="1:14" x14ac:dyDescent="0.3">
      <c r="A1911" t="s">
        <v>3735</v>
      </c>
      <c r="B1911" s="1">
        <v>45495</v>
      </c>
      <c r="C1911" t="s">
        <v>1377</v>
      </c>
      <c r="D1911" t="s">
        <v>1656</v>
      </c>
      <c r="E1911" t="s">
        <v>1810</v>
      </c>
      <c r="F1911">
        <v>2</v>
      </c>
      <c r="G1911" s="4">
        <f>IF(ISBLANK(Sales_Fact[[#This Row],[Quantity]]),AVERAGEIF(E:E,Sales_Fact[[#This Row],[Store_ID]],F:F),Sales_Fact[[#This Row],[Quantity]])</f>
        <v>2</v>
      </c>
      <c r="H1911">
        <v>810.81</v>
      </c>
      <c r="I1911">
        <v>0.11</v>
      </c>
      <c r="J1911" t="s">
        <v>1829</v>
      </c>
      <c r="K1911" s="10">
        <v>1443.2418</v>
      </c>
      <c r="L1911" s="12">
        <f>Sales_Fact[[#This Row],[Quantity New]]*Sales_Fact[[#This Row],[Unit_Price]]</f>
        <v>1621.62</v>
      </c>
      <c r="M1911" s="12">
        <f>Sales_Fact[[#This Row],[Quantity New*Unit Price]]-Sales_Fact[[#This Row],[Total_Amount]]</f>
        <v>178.37819999999988</v>
      </c>
      <c r="N1911" s="12">
        <f>Sales_Fact[[#This Row],[Actual Discount]]/Sales_Fact[[#This Row],[Quantity New*Unit Price]]</f>
        <v>0.10999999999999993</v>
      </c>
    </row>
    <row r="1912" spans="1:14" x14ac:dyDescent="0.3">
      <c r="A1912" t="s">
        <v>3736</v>
      </c>
      <c r="B1912" s="1">
        <v>45560</v>
      </c>
      <c r="C1912" t="s">
        <v>127</v>
      </c>
      <c r="D1912" t="s">
        <v>1670</v>
      </c>
      <c r="E1912" t="s">
        <v>1782</v>
      </c>
      <c r="F1912">
        <v>1</v>
      </c>
      <c r="G1912" s="4">
        <f>IF(ISBLANK(Sales_Fact[[#This Row],[Quantity]]),AVERAGEIF(E:E,Sales_Fact[[#This Row],[Store_ID]],F:F),Sales_Fact[[#This Row],[Quantity]])</f>
        <v>1</v>
      </c>
      <c r="H1912">
        <v>846.67</v>
      </c>
      <c r="I1912">
        <v>0.1</v>
      </c>
      <c r="J1912" t="s">
        <v>1829</v>
      </c>
      <c r="K1912" s="10">
        <v>762.00299999999993</v>
      </c>
      <c r="L1912" s="12">
        <f>Sales_Fact[[#This Row],[Quantity New]]*Sales_Fact[[#This Row],[Unit_Price]]</f>
        <v>846.67</v>
      </c>
      <c r="M1912" s="12">
        <f>Sales_Fact[[#This Row],[Quantity New*Unit Price]]-Sales_Fact[[#This Row],[Total_Amount]]</f>
        <v>84.66700000000003</v>
      </c>
      <c r="N1912" s="12">
        <f>Sales_Fact[[#This Row],[Actual Discount]]/Sales_Fact[[#This Row],[Quantity New*Unit Price]]</f>
        <v>0.10000000000000005</v>
      </c>
    </row>
    <row r="1913" spans="1:14" x14ac:dyDescent="0.3">
      <c r="A1913" t="s">
        <v>3737</v>
      </c>
      <c r="B1913" s="1">
        <v>45367</v>
      </c>
      <c r="C1913" t="s">
        <v>78</v>
      </c>
      <c r="D1913" t="s">
        <v>1596</v>
      </c>
      <c r="E1913" t="s">
        <v>1776</v>
      </c>
      <c r="F1913">
        <v>4</v>
      </c>
      <c r="G1913" s="4">
        <f>IF(ISBLANK(Sales_Fact[[#This Row],[Quantity]]),AVERAGEIF(E:E,Sales_Fact[[#This Row],[Store_ID]],F:F),Sales_Fact[[#This Row],[Quantity]])</f>
        <v>4</v>
      </c>
      <c r="H1913">
        <v>73.55</v>
      </c>
      <c r="I1913">
        <v>0.24</v>
      </c>
      <c r="J1913" t="s">
        <v>1829</v>
      </c>
      <c r="K1913" s="10">
        <v>223.59200000000001</v>
      </c>
      <c r="L1913" s="12">
        <f>Sales_Fact[[#This Row],[Quantity New]]*Sales_Fact[[#This Row],[Unit_Price]]</f>
        <v>294.2</v>
      </c>
      <c r="M1913" s="12">
        <f>Sales_Fact[[#This Row],[Quantity New*Unit Price]]-Sales_Fact[[#This Row],[Total_Amount]]</f>
        <v>70.607999999999976</v>
      </c>
      <c r="N1913" s="12">
        <f>Sales_Fact[[#This Row],[Actual Discount]]/Sales_Fact[[#This Row],[Quantity New*Unit Price]]</f>
        <v>0.23999999999999994</v>
      </c>
    </row>
    <row r="1914" spans="1:14" x14ac:dyDescent="0.3">
      <c r="A1914" t="s">
        <v>3738</v>
      </c>
      <c r="B1914" s="1">
        <v>45861</v>
      </c>
      <c r="C1914" t="s">
        <v>884</v>
      </c>
      <c r="D1914" t="s">
        <v>1732</v>
      </c>
      <c r="E1914" t="s">
        <v>1776</v>
      </c>
      <c r="F1914">
        <v>1</v>
      </c>
      <c r="G1914" s="4">
        <f>IF(ISBLANK(Sales_Fact[[#This Row],[Quantity]]),AVERAGEIF(E:E,Sales_Fact[[#This Row],[Store_ID]],F:F),Sales_Fact[[#This Row],[Quantity]])</f>
        <v>1</v>
      </c>
      <c r="H1914">
        <v>882.03</v>
      </c>
      <c r="I1914">
        <v>0.04</v>
      </c>
      <c r="J1914" t="s">
        <v>1829</v>
      </c>
      <c r="K1914" s="10">
        <v>846.74879999999996</v>
      </c>
      <c r="L1914" s="12">
        <f>Sales_Fact[[#This Row],[Quantity New]]*Sales_Fact[[#This Row],[Unit_Price]]</f>
        <v>882.03</v>
      </c>
      <c r="M1914" s="12">
        <f>Sales_Fact[[#This Row],[Quantity New*Unit Price]]-Sales_Fact[[#This Row],[Total_Amount]]</f>
        <v>35.281200000000013</v>
      </c>
      <c r="N1914" s="12">
        <f>Sales_Fact[[#This Row],[Actual Discount]]/Sales_Fact[[#This Row],[Quantity New*Unit Price]]</f>
        <v>4.0000000000000015E-2</v>
      </c>
    </row>
    <row r="1915" spans="1:14" x14ac:dyDescent="0.3">
      <c r="A1915" t="s">
        <v>3739</v>
      </c>
      <c r="B1915" s="1">
        <v>45589</v>
      </c>
      <c r="C1915" t="s">
        <v>44</v>
      </c>
      <c r="D1915" t="s">
        <v>1592</v>
      </c>
      <c r="E1915" t="s">
        <v>1799</v>
      </c>
      <c r="F1915">
        <v>1</v>
      </c>
      <c r="G1915" s="4">
        <f>IF(ISBLANK(Sales_Fact[[#This Row],[Quantity]]),AVERAGEIF(E:E,Sales_Fact[[#This Row],[Store_ID]],F:F),Sales_Fact[[#This Row],[Quantity]])</f>
        <v>1</v>
      </c>
      <c r="H1915">
        <v>958.44</v>
      </c>
      <c r="I1915">
        <v>0.21</v>
      </c>
      <c r="J1915" t="s">
        <v>1824</v>
      </c>
      <c r="K1915" s="10">
        <v>757.16760000000011</v>
      </c>
      <c r="L1915" s="12">
        <f>Sales_Fact[[#This Row],[Quantity New]]*Sales_Fact[[#This Row],[Unit_Price]]</f>
        <v>958.44</v>
      </c>
      <c r="M1915" s="12">
        <f>Sales_Fact[[#This Row],[Quantity New*Unit Price]]-Sales_Fact[[#This Row],[Total_Amount]]</f>
        <v>201.27239999999995</v>
      </c>
      <c r="N1915" s="12">
        <f>Sales_Fact[[#This Row],[Actual Discount]]/Sales_Fact[[#This Row],[Quantity New*Unit Price]]</f>
        <v>0.20999999999999994</v>
      </c>
    </row>
    <row r="1916" spans="1:14" x14ac:dyDescent="0.3">
      <c r="A1916" t="s">
        <v>3740</v>
      </c>
      <c r="B1916" s="1">
        <v>45560</v>
      </c>
      <c r="C1916" t="s">
        <v>44</v>
      </c>
      <c r="D1916" t="s">
        <v>1746</v>
      </c>
      <c r="E1916" t="s">
        <v>1761</v>
      </c>
      <c r="F1916">
        <v>1</v>
      </c>
      <c r="G1916" s="4">
        <f>IF(ISBLANK(Sales_Fact[[#This Row],[Quantity]]),AVERAGEIF(E:E,Sales_Fact[[#This Row],[Store_ID]],F:F),Sales_Fact[[#This Row],[Quantity]])</f>
        <v>1</v>
      </c>
      <c r="H1916">
        <v>716.29</v>
      </c>
      <c r="I1916">
        <v>0.01</v>
      </c>
      <c r="J1916" t="s">
        <v>1826</v>
      </c>
      <c r="K1916" s="10">
        <v>709.12709999999993</v>
      </c>
      <c r="L1916" s="12">
        <f>Sales_Fact[[#This Row],[Quantity New]]*Sales_Fact[[#This Row],[Unit_Price]]</f>
        <v>716.29</v>
      </c>
      <c r="M1916" s="12">
        <f>Sales_Fact[[#This Row],[Quantity New*Unit Price]]-Sales_Fact[[#This Row],[Total_Amount]]</f>
        <v>7.162900000000036</v>
      </c>
      <c r="N1916" s="12">
        <f>Sales_Fact[[#This Row],[Actual Discount]]/Sales_Fact[[#This Row],[Quantity New*Unit Price]]</f>
        <v>1.0000000000000051E-2</v>
      </c>
    </row>
    <row r="1917" spans="1:14" x14ac:dyDescent="0.3">
      <c r="A1917" t="s">
        <v>3741</v>
      </c>
      <c r="B1917" s="1">
        <v>45408</v>
      </c>
      <c r="C1917" t="s">
        <v>1017</v>
      </c>
      <c r="D1917" t="s">
        <v>1565</v>
      </c>
      <c r="E1917" t="s">
        <v>1804</v>
      </c>
      <c r="F1917">
        <v>2</v>
      </c>
      <c r="G1917" s="4">
        <f>IF(ISBLANK(Sales_Fact[[#This Row],[Quantity]]),AVERAGEIF(E:E,Sales_Fact[[#This Row],[Store_ID]],F:F),Sales_Fact[[#This Row],[Quantity]])</f>
        <v>2</v>
      </c>
      <c r="H1917">
        <v>409.14</v>
      </c>
      <c r="I1917">
        <v>0.01</v>
      </c>
      <c r="J1917" t="s">
        <v>1826</v>
      </c>
      <c r="K1917" s="10">
        <v>810.09719999999993</v>
      </c>
      <c r="L1917" s="12">
        <f>Sales_Fact[[#This Row],[Quantity New]]*Sales_Fact[[#This Row],[Unit_Price]]</f>
        <v>818.28</v>
      </c>
      <c r="M1917" s="12">
        <f>Sales_Fact[[#This Row],[Quantity New*Unit Price]]-Sales_Fact[[#This Row],[Total_Amount]]</f>
        <v>8.1828000000000429</v>
      </c>
      <c r="N1917" s="12">
        <f>Sales_Fact[[#This Row],[Actual Discount]]/Sales_Fact[[#This Row],[Quantity New*Unit Price]]</f>
        <v>1.0000000000000052E-2</v>
      </c>
    </row>
    <row r="1918" spans="1:14" x14ac:dyDescent="0.3">
      <c r="A1918" t="s">
        <v>3742</v>
      </c>
      <c r="B1918" s="1">
        <v>45714</v>
      </c>
      <c r="C1918" t="s">
        <v>304</v>
      </c>
      <c r="D1918" t="s">
        <v>1746</v>
      </c>
      <c r="E1918" t="s">
        <v>1786</v>
      </c>
      <c r="F1918">
        <v>4</v>
      </c>
      <c r="G1918" s="4">
        <f>IF(ISBLANK(Sales_Fact[[#This Row],[Quantity]]),AVERAGEIF(E:E,Sales_Fact[[#This Row],[Store_ID]],F:F),Sales_Fact[[#This Row],[Quantity]])</f>
        <v>4</v>
      </c>
      <c r="H1918">
        <v>261.73</v>
      </c>
      <c r="I1918">
        <v>0.1</v>
      </c>
      <c r="J1918" t="s">
        <v>1826</v>
      </c>
      <c r="K1918" s="10">
        <v>942.22800000000007</v>
      </c>
      <c r="L1918" s="12">
        <f>Sales_Fact[[#This Row],[Quantity New]]*Sales_Fact[[#This Row],[Unit_Price]]</f>
        <v>1046.92</v>
      </c>
      <c r="M1918" s="12">
        <f>Sales_Fact[[#This Row],[Quantity New*Unit Price]]-Sales_Fact[[#This Row],[Total_Amount]]</f>
        <v>104.69200000000001</v>
      </c>
      <c r="N1918" s="12">
        <f>Sales_Fact[[#This Row],[Actual Discount]]/Sales_Fact[[#This Row],[Quantity New*Unit Price]]</f>
        <v>0.1</v>
      </c>
    </row>
    <row r="1919" spans="1:14" x14ac:dyDescent="0.3">
      <c r="A1919" t="s">
        <v>3743</v>
      </c>
      <c r="B1919" s="1">
        <v>45661</v>
      </c>
      <c r="C1919" t="s">
        <v>1437</v>
      </c>
      <c r="D1919" t="s">
        <v>1572</v>
      </c>
      <c r="E1919" t="s">
        <v>1752</v>
      </c>
      <c r="F1919">
        <v>2</v>
      </c>
      <c r="G1919" s="4">
        <f>IF(ISBLANK(Sales_Fact[[#This Row],[Quantity]]),AVERAGEIF(E:E,Sales_Fact[[#This Row],[Store_ID]],F:F),Sales_Fact[[#This Row],[Quantity]])</f>
        <v>2</v>
      </c>
      <c r="H1919">
        <v>687.35</v>
      </c>
      <c r="I1919">
        <v>0.2</v>
      </c>
      <c r="J1919" t="s">
        <v>1829</v>
      </c>
      <c r="K1919" s="10">
        <v>1099.76</v>
      </c>
      <c r="L1919" s="12">
        <f>Sales_Fact[[#This Row],[Quantity New]]*Sales_Fact[[#This Row],[Unit_Price]]</f>
        <v>1374.7</v>
      </c>
      <c r="M1919" s="12">
        <f>Sales_Fact[[#This Row],[Quantity New*Unit Price]]-Sales_Fact[[#This Row],[Total_Amount]]</f>
        <v>274.94000000000005</v>
      </c>
      <c r="N1919" s="12">
        <f>Sales_Fact[[#This Row],[Actual Discount]]/Sales_Fact[[#This Row],[Quantity New*Unit Price]]</f>
        <v>0.20000000000000004</v>
      </c>
    </row>
    <row r="1920" spans="1:14" x14ac:dyDescent="0.3">
      <c r="A1920" t="s">
        <v>3744</v>
      </c>
      <c r="B1920" s="1">
        <v>45921</v>
      </c>
      <c r="C1920" t="s">
        <v>675</v>
      </c>
      <c r="D1920" t="s">
        <v>1716</v>
      </c>
      <c r="E1920" t="s">
        <v>1782</v>
      </c>
      <c r="F1920">
        <v>2</v>
      </c>
      <c r="G1920" s="4">
        <f>IF(ISBLANK(Sales_Fact[[#This Row],[Quantity]]),AVERAGEIF(E:E,Sales_Fact[[#This Row],[Store_ID]],F:F),Sales_Fact[[#This Row],[Quantity]])</f>
        <v>2</v>
      </c>
      <c r="H1920">
        <v>30.14</v>
      </c>
      <c r="I1920">
        <v>0.21</v>
      </c>
      <c r="J1920" t="s">
        <v>1824</v>
      </c>
      <c r="K1920" s="10">
        <v>47.621200000000002</v>
      </c>
      <c r="L1920" s="12">
        <f>Sales_Fact[[#This Row],[Quantity New]]*Sales_Fact[[#This Row],[Unit_Price]]</f>
        <v>60.28</v>
      </c>
      <c r="M1920" s="12">
        <f>Sales_Fact[[#This Row],[Quantity New*Unit Price]]-Sales_Fact[[#This Row],[Total_Amount]]</f>
        <v>12.658799999999999</v>
      </c>
      <c r="N1920" s="12">
        <f>Sales_Fact[[#This Row],[Actual Discount]]/Sales_Fact[[#This Row],[Quantity New*Unit Price]]</f>
        <v>0.21</v>
      </c>
    </row>
    <row r="1921" spans="1:14" x14ac:dyDescent="0.3">
      <c r="A1921" t="s">
        <v>3745</v>
      </c>
      <c r="B1921" s="1">
        <v>45651</v>
      </c>
      <c r="C1921" t="s">
        <v>353</v>
      </c>
      <c r="D1921" t="s">
        <v>1616</v>
      </c>
      <c r="E1921" t="s">
        <v>1782</v>
      </c>
      <c r="F1921">
        <v>3</v>
      </c>
      <c r="G1921" s="4">
        <f>IF(ISBLANK(Sales_Fact[[#This Row],[Quantity]]),AVERAGEIF(E:E,Sales_Fact[[#This Row],[Store_ID]],F:F),Sales_Fact[[#This Row],[Quantity]])</f>
        <v>3</v>
      </c>
      <c r="H1921">
        <v>570.12</v>
      </c>
      <c r="I1921">
        <v>0.12</v>
      </c>
      <c r="J1921" t="s">
        <v>1826</v>
      </c>
      <c r="K1921" s="10">
        <v>1505.1168</v>
      </c>
      <c r="L1921" s="12">
        <f>Sales_Fact[[#This Row],[Quantity New]]*Sales_Fact[[#This Row],[Unit_Price]]</f>
        <v>1710.3600000000001</v>
      </c>
      <c r="M1921" s="12">
        <f>Sales_Fact[[#This Row],[Quantity New*Unit Price]]-Sales_Fact[[#This Row],[Total_Amount]]</f>
        <v>205.24320000000012</v>
      </c>
      <c r="N1921" s="12">
        <f>Sales_Fact[[#This Row],[Actual Discount]]/Sales_Fact[[#This Row],[Quantity New*Unit Price]]</f>
        <v>0.12000000000000006</v>
      </c>
    </row>
    <row r="1922" spans="1:14" x14ac:dyDescent="0.3">
      <c r="A1922" t="s">
        <v>3746</v>
      </c>
      <c r="B1922" s="1">
        <v>45883</v>
      </c>
      <c r="C1922" t="s">
        <v>893</v>
      </c>
      <c r="D1922" t="s">
        <v>1702</v>
      </c>
      <c r="E1922" t="s">
        <v>1813</v>
      </c>
      <c r="F1922">
        <v>3</v>
      </c>
      <c r="G1922" s="4">
        <f>IF(ISBLANK(Sales_Fact[[#This Row],[Quantity]]),AVERAGEIF(E:E,Sales_Fact[[#This Row],[Store_ID]],F:F),Sales_Fact[[#This Row],[Quantity]])</f>
        <v>3</v>
      </c>
      <c r="H1922">
        <v>401.87</v>
      </c>
      <c r="I1922">
        <v>0.28999999999999998</v>
      </c>
      <c r="J1922" t="s">
        <v>1829</v>
      </c>
      <c r="K1922" s="10">
        <v>855.98310000000004</v>
      </c>
      <c r="L1922" s="12">
        <f>Sales_Fact[[#This Row],[Quantity New]]*Sales_Fact[[#This Row],[Unit_Price]]</f>
        <v>1205.6100000000001</v>
      </c>
      <c r="M1922" s="12">
        <f>Sales_Fact[[#This Row],[Quantity New*Unit Price]]-Sales_Fact[[#This Row],[Total_Amount]]</f>
        <v>349.62690000000009</v>
      </c>
      <c r="N1922" s="12">
        <f>Sales_Fact[[#This Row],[Actual Discount]]/Sales_Fact[[#This Row],[Quantity New*Unit Price]]</f>
        <v>0.29000000000000004</v>
      </c>
    </row>
    <row r="1923" spans="1:14" x14ac:dyDescent="0.3">
      <c r="A1923" t="s">
        <v>3747</v>
      </c>
      <c r="B1923" s="1">
        <v>45624</v>
      </c>
      <c r="C1923" t="s">
        <v>1524</v>
      </c>
      <c r="D1923" t="s">
        <v>1706</v>
      </c>
      <c r="E1923" t="s">
        <v>1794</v>
      </c>
      <c r="F1923">
        <v>4</v>
      </c>
      <c r="G1923" s="4">
        <f>IF(ISBLANK(Sales_Fact[[#This Row],[Quantity]]),AVERAGEIF(E:E,Sales_Fact[[#This Row],[Store_ID]],F:F),Sales_Fact[[#This Row],[Quantity]])</f>
        <v>4</v>
      </c>
      <c r="H1923">
        <v>619.35</v>
      </c>
      <c r="I1923">
        <v>0.3</v>
      </c>
      <c r="J1923" t="s">
        <v>1824</v>
      </c>
      <c r="K1923" s="10">
        <v>1734.18</v>
      </c>
      <c r="L1923" s="12">
        <f>Sales_Fact[[#This Row],[Quantity New]]*Sales_Fact[[#This Row],[Unit_Price]]</f>
        <v>2477.4</v>
      </c>
      <c r="M1923" s="12">
        <f>Sales_Fact[[#This Row],[Quantity New*Unit Price]]-Sales_Fact[[#This Row],[Total_Amount]]</f>
        <v>743.22</v>
      </c>
      <c r="N1923" s="12">
        <f>Sales_Fact[[#This Row],[Actual Discount]]/Sales_Fact[[#This Row],[Quantity New*Unit Price]]</f>
        <v>0.3</v>
      </c>
    </row>
    <row r="1924" spans="1:14" x14ac:dyDescent="0.3">
      <c r="A1924" t="s">
        <v>3748</v>
      </c>
      <c r="B1924" s="1">
        <v>45276</v>
      </c>
      <c r="C1924" t="s">
        <v>791</v>
      </c>
      <c r="D1924" t="s">
        <v>1640</v>
      </c>
      <c r="E1924" t="s">
        <v>1807</v>
      </c>
      <c r="F1924">
        <v>4</v>
      </c>
      <c r="G1924" s="4">
        <f>IF(ISBLANK(Sales_Fact[[#This Row],[Quantity]]),AVERAGEIF(E:E,Sales_Fact[[#This Row],[Store_ID]],F:F),Sales_Fact[[#This Row],[Quantity]])</f>
        <v>4</v>
      </c>
      <c r="H1924">
        <v>569.36</v>
      </c>
      <c r="I1924">
        <v>0.27</v>
      </c>
      <c r="J1924" t="s">
        <v>1826</v>
      </c>
      <c r="K1924" s="10">
        <v>1662.5311999999999</v>
      </c>
      <c r="L1924" s="12">
        <f>Sales_Fact[[#This Row],[Quantity New]]*Sales_Fact[[#This Row],[Unit_Price]]</f>
        <v>2277.44</v>
      </c>
      <c r="M1924" s="12">
        <f>Sales_Fact[[#This Row],[Quantity New*Unit Price]]-Sales_Fact[[#This Row],[Total_Amount]]</f>
        <v>614.90880000000016</v>
      </c>
      <c r="N1924" s="12">
        <f>Sales_Fact[[#This Row],[Actual Discount]]/Sales_Fact[[#This Row],[Quantity New*Unit Price]]</f>
        <v>0.27000000000000007</v>
      </c>
    </row>
    <row r="1925" spans="1:14" x14ac:dyDescent="0.3">
      <c r="A1925" t="s">
        <v>3749</v>
      </c>
      <c r="B1925" s="1">
        <v>45344</v>
      </c>
      <c r="C1925" t="s">
        <v>1466</v>
      </c>
      <c r="D1925" t="s">
        <v>1602</v>
      </c>
      <c r="E1925" t="s">
        <v>1769</v>
      </c>
      <c r="F1925">
        <v>2</v>
      </c>
      <c r="G1925" s="4">
        <f>IF(ISBLANK(Sales_Fact[[#This Row],[Quantity]]),AVERAGEIF(E:E,Sales_Fact[[#This Row],[Store_ID]],F:F),Sales_Fact[[#This Row],[Quantity]])</f>
        <v>2</v>
      </c>
      <c r="H1925">
        <v>846.35</v>
      </c>
      <c r="I1925">
        <v>0.3</v>
      </c>
      <c r="J1925" t="s">
        <v>1829</v>
      </c>
      <c r="K1925" s="10">
        <v>1184.8900000000001</v>
      </c>
      <c r="L1925" s="12">
        <f>Sales_Fact[[#This Row],[Quantity New]]*Sales_Fact[[#This Row],[Unit_Price]]</f>
        <v>1692.7</v>
      </c>
      <c r="M1925" s="12">
        <f>Sales_Fact[[#This Row],[Quantity New*Unit Price]]-Sales_Fact[[#This Row],[Total_Amount]]</f>
        <v>507.80999999999995</v>
      </c>
      <c r="N1925" s="12">
        <f>Sales_Fact[[#This Row],[Actual Discount]]/Sales_Fact[[#This Row],[Quantity New*Unit Price]]</f>
        <v>0.29999999999999993</v>
      </c>
    </row>
    <row r="1926" spans="1:14" x14ac:dyDescent="0.3">
      <c r="A1926" t="s">
        <v>3750</v>
      </c>
      <c r="B1926" s="1">
        <v>45849</v>
      </c>
      <c r="C1926" t="s">
        <v>1346</v>
      </c>
      <c r="D1926" t="s">
        <v>1608</v>
      </c>
      <c r="E1926" t="s">
        <v>1761</v>
      </c>
      <c r="F1926">
        <v>1</v>
      </c>
      <c r="G1926" s="4">
        <f>IF(ISBLANK(Sales_Fact[[#This Row],[Quantity]]),AVERAGEIF(E:E,Sales_Fact[[#This Row],[Store_ID]],F:F),Sales_Fact[[#This Row],[Quantity]])</f>
        <v>1</v>
      </c>
      <c r="H1926">
        <v>788.45</v>
      </c>
      <c r="I1926">
        <v>0.28999999999999998</v>
      </c>
      <c r="J1926" t="s">
        <v>1826</v>
      </c>
      <c r="K1926" s="10">
        <v>559.79949999999997</v>
      </c>
      <c r="L1926" s="12">
        <f>Sales_Fact[[#This Row],[Quantity New]]*Sales_Fact[[#This Row],[Unit_Price]]</f>
        <v>788.45</v>
      </c>
      <c r="M1926" s="12">
        <f>Sales_Fact[[#This Row],[Quantity New*Unit Price]]-Sales_Fact[[#This Row],[Total_Amount]]</f>
        <v>228.65050000000008</v>
      </c>
      <c r="N1926" s="12">
        <f>Sales_Fact[[#This Row],[Actual Discount]]/Sales_Fact[[#This Row],[Quantity New*Unit Price]]</f>
        <v>0.29000000000000009</v>
      </c>
    </row>
    <row r="1927" spans="1:14" x14ac:dyDescent="0.3">
      <c r="A1927" t="s">
        <v>3751</v>
      </c>
      <c r="B1927" s="1">
        <v>45880</v>
      </c>
      <c r="C1927" t="s">
        <v>1127</v>
      </c>
      <c r="D1927" t="s">
        <v>1618</v>
      </c>
      <c r="E1927" t="s">
        <v>1794</v>
      </c>
      <c r="F1927">
        <v>2</v>
      </c>
      <c r="G1927" s="4">
        <f>IF(ISBLANK(Sales_Fact[[#This Row],[Quantity]]),AVERAGEIF(E:E,Sales_Fact[[#This Row],[Store_ID]],F:F),Sales_Fact[[#This Row],[Quantity]])</f>
        <v>2</v>
      </c>
      <c r="H1927">
        <v>338.81</v>
      </c>
      <c r="I1927">
        <v>7.0000000000000007E-2</v>
      </c>
      <c r="J1927" t="s">
        <v>1829</v>
      </c>
      <c r="K1927" s="10">
        <v>630.1866</v>
      </c>
      <c r="L1927" s="12">
        <f>Sales_Fact[[#This Row],[Quantity New]]*Sales_Fact[[#This Row],[Unit_Price]]</f>
        <v>677.62</v>
      </c>
      <c r="M1927" s="12">
        <f>Sales_Fact[[#This Row],[Quantity New*Unit Price]]-Sales_Fact[[#This Row],[Total_Amount]]</f>
        <v>47.433400000000006</v>
      </c>
      <c r="N1927" s="12">
        <f>Sales_Fact[[#This Row],[Actual Discount]]/Sales_Fact[[#This Row],[Quantity New*Unit Price]]</f>
        <v>7.0000000000000007E-2</v>
      </c>
    </row>
    <row r="1928" spans="1:14" x14ac:dyDescent="0.3">
      <c r="A1928" t="s">
        <v>3752</v>
      </c>
      <c r="B1928" s="1">
        <v>45907</v>
      </c>
      <c r="C1928" t="s">
        <v>110</v>
      </c>
      <c r="D1928" t="s">
        <v>1576</v>
      </c>
      <c r="E1928" t="s">
        <v>1773</v>
      </c>
      <c r="F1928">
        <v>4</v>
      </c>
      <c r="G1928" s="4">
        <f>IF(ISBLANK(Sales_Fact[[#This Row],[Quantity]]),AVERAGEIF(E:E,Sales_Fact[[#This Row],[Store_ID]],F:F),Sales_Fact[[#This Row],[Quantity]])</f>
        <v>4</v>
      </c>
      <c r="H1928">
        <v>94.48</v>
      </c>
      <c r="I1928">
        <v>0.06</v>
      </c>
      <c r="J1928" t="s">
        <v>1829</v>
      </c>
      <c r="K1928" s="10">
        <v>355.2448</v>
      </c>
      <c r="L1928" s="12">
        <f>Sales_Fact[[#This Row],[Quantity New]]*Sales_Fact[[#This Row],[Unit_Price]]</f>
        <v>377.92</v>
      </c>
      <c r="M1928" s="12">
        <f>Sales_Fact[[#This Row],[Quantity New*Unit Price]]-Sales_Fact[[#This Row],[Total_Amount]]</f>
        <v>22.675200000000018</v>
      </c>
      <c r="N1928" s="12">
        <f>Sales_Fact[[#This Row],[Actual Discount]]/Sales_Fact[[#This Row],[Quantity New*Unit Price]]</f>
        <v>6.0000000000000046E-2</v>
      </c>
    </row>
    <row r="1929" spans="1:14" x14ac:dyDescent="0.3">
      <c r="A1929" t="s">
        <v>3753</v>
      </c>
      <c r="B1929" s="1">
        <v>45545</v>
      </c>
      <c r="C1929" t="s">
        <v>1469</v>
      </c>
      <c r="D1929" t="s">
        <v>1586</v>
      </c>
      <c r="E1929" t="s">
        <v>1797</v>
      </c>
      <c r="F1929">
        <v>3</v>
      </c>
      <c r="G1929" s="4">
        <f>IF(ISBLANK(Sales_Fact[[#This Row],[Quantity]]),AVERAGEIF(E:E,Sales_Fact[[#This Row],[Store_ID]],F:F),Sales_Fact[[#This Row],[Quantity]])</f>
        <v>3</v>
      </c>
      <c r="H1929">
        <v>941.85</v>
      </c>
      <c r="I1929">
        <v>0.16</v>
      </c>
      <c r="J1929" t="s">
        <v>1826</v>
      </c>
      <c r="K1929" s="10">
        <v>2373.462</v>
      </c>
      <c r="L1929" s="12">
        <f>Sales_Fact[[#This Row],[Quantity New]]*Sales_Fact[[#This Row],[Unit_Price]]</f>
        <v>2825.55</v>
      </c>
      <c r="M1929" s="12">
        <f>Sales_Fact[[#This Row],[Quantity New*Unit Price]]-Sales_Fact[[#This Row],[Total_Amount]]</f>
        <v>452.08800000000019</v>
      </c>
      <c r="N1929" s="12">
        <f>Sales_Fact[[#This Row],[Actual Discount]]/Sales_Fact[[#This Row],[Quantity New*Unit Price]]</f>
        <v>0.16000000000000006</v>
      </c>
    </row>
    <row r="1930" spans="1:14" x14ac:dyDescent="0.3">
      <c r="A1930" t="s">
        <v>3754</v>
      </c>
      <c r="B1930" s="1">
        <v>45257</v>
      </c>
      <c r="C1930" t="s">
        <v>538</v>
      </c>
      <c r="D1930" t="s">
        <v>1638</v>
      </c>
      <c r="E1930" t="s">
        <v>1773</v>
      </c>
      <c r="F1930">
        <v>2</v>
      </c>
      <c r="G1930" s="4">
        <f>IF(ISBLANK(Sales_Fact[[#This Row],[Quantity]]),AVERAGEIF(E:E,Sales_Fact[[#This Row],[Store_ID]],F:F),Sales_Fact[[#This Row],[Quantity]])</f>
        <v>2</v>
      </c>
      <c r="H1930">
        <v>336.97</v>
      </c>
      <c r="I1930">
        <v>0.14000000000000001</v>
      </c>
      <c r="J1930" t="s">
        <v>1826</v>
      </c>
      <c r="K1930" s="10">
        <v>579.58840000000009</v>
      </c>
      <c r="L1930" s="12">
        <f>Sales_Fact[[#This Row],[Quantity New]]*Sales_Fact[[#This Row],[Unit_Price]]</f>
        <v>673.94</v>
      </c>
      <c r="M1930" s="12">
        <f>Sales_Fact[[#This Row],[Quantity New*Unit Price]]-Sales_Fact[[#This Row],[Total_Amount]]</f>
        <v>94.351599999999962</v>
      </c>
      <c r="N1930" s="12">
        <f>Sales_Fact[[#This Row],[Actual Discount]]/Sales_Fact[[#This Row],[Quantity New*Unit Price]]</f>
        <v>0.13999999999999993</v>
      </c>
    </row>
    <row r="1931" spans="1:14" x14ac:dyDescent="0.3">
      <c r="A1931" t="s">
        <v>3755</v>
      </c>
      <c r="B1931" s="1">
        <v>45466</v>
      </c>
      <c r="C1931" t="s">
        <v>978</v>
      </c>
      <c r="D1931" t="s">
        <v>1555</v>
      </c>
      <c r="E1931" t="s">
        <v>1773</v>
      </c>
      <c r="F1931">
        <v>2</v>
      </c>
      <c r="G1931" s="4">
        <f>IF(ISBLANK(Sales_Fact[[#This Row],[Quantity]]),AVERAGEIF(E:E,Sales_Fact[[#This Row],[Store_ID]],F:F),Sales_Fact[[#This Row],[Quantity]])</f>
        <v>2</v>
      </c>
      <c r="H1931">
        <v>344.16</v>
      </c>
      <c r="I1931">
        <v>0.09</v>
      </c>
      <c r="J1931" t="s">
        <v>1826</v>
      </c>
      <c r="K1931" s="10">
        <v>626.37120000000004</v>
      </c>
      <c r="L1931" s="12">
        <f>Sales_Fact[[#This Row],[Quantity New]]*Sales_Fact[[#This Row],[Unit_Price]]</f>
        <v>688.32</v>
      </c>
      <c r="M1931" s="12">
        <f>Sales_Fact[[#This Row],[Quantity New*Unit Price]]-Sales_Fact[[#This Row],[Total_Amount]]</f>
        <v>61.948800000000006</v>
      </c>
      <c r="N1931" s="12">
        <f>Sales_Fact[[#This Row],[Actual Discount]]/Sales_Fact[[#This Row],[Quantity New*Unit Price]]</f>
        <v>0.09</v>
      </c>
    </row>
    <row r="1932" spans="1:14" x14ac:dyDescent="0.3">
      <c r="A1932" t="s">
        <v>3756</v>
      </c>
      <c r="B1932" s="1">
        <v>45847</v>
      </c>
      <c r="C1932" t="s">
        <v>948</v>
      </c>
      <c r="D1932" t="s">
        <v>1644</v>
      </c>
      <c r="E1932" t="s">
        <v>1786</v>
      </c>
      <c r="F1932">
        <v>1</v>
      </c>
      <c r="G1932" s="4">
        <f>IF(ISBLANK(Sales_Fact[[#This Row],[Quantity]]),AVERAGEIF(E:E,Sales_Fact[[#This Row],[Store_ID]],F:F),Sales_Fact[[#This Row],[Quantity]])</f>
        <v>1</v>
      </c>
      <c r="H1932">
        <v>841.53</v>
      </c>
      <c r="I1932">
        <v>0.15</v>
      </c>
      <c r="J1932" t="s">
        <v>1824</v>
      </c>
      <c r="K1932" s="10">
        <v>715.30049999999994</v>
      </c>
      <c r="L1932" s="12">
        <f>Sales_Fact[[#This Row],[Quantity New]]*Sales_Fact[[#This Row],[Unit_Price]]</f>
        <v>841.53</v>
      </c>
      <c r="M1932" s="12">
        <f>Sales_Fact[[#This Row],[Quantity New*Unit Price]]-Sales_Fact[[#This Row],[Total_Amount]]</f>
        <v>126.22950000000003</v>
      </c>
      <c r="N1932" s="12">
        <f>Sales_Fact[[#This Row],[Actual Discount]]/Sales_Fact[[#This Row],[Quantity New*Unit Price]]</f>
        <v>0.15000000000000005</v>
      </c>
    </row>
    <row r="1933" spans="1:14" x14ac:dyDescent="0.3">
      <c r="A1933" t="s">
        <v>3757</v>
      </c>
      <c r="B1933" s="1">
        <v>45825</v>
      </c>
      <c r="C1933" t="s">
        <v>1316</v>
      </c>
      <c r="D1933" t="s">
        <v>1714</v>
      </c>
      <c r="E1933" t="s">
        <v>1807</v>
      </c>
      <c r="F1933">
        <v>3</v>
      </c>
      <c r="G1933" s="4">
        <f>IF(ISBLANK(Sales_Fact[[#This Row],[Quantity]]),AVERAGEIF(E:E,Sales_Fact[[#This Row],[Store_ID]],F:F),Sales_Fact[[#This Row],[Quantity]])</f>
        <v>3</v>
      </c>
      <c r="H1933">
        <v>63.36</v>
      </c>
      <c r="I1933">
        <v>0.28999999999999998</v>
      </c>
      <c r="J1933" t="s">
        <v>1829</v>
      </c>
      <c r="K1933" s="10">
        <v>134.95679999999999</v>
      </c>
      <c r="L1933" s="12">
        <f>Sales_Fact[[#This Row],[Quantity New]]*Sales_Fact[[#This Row],[Unit_Price]]</f>
        <v>190.07999999999998</v>
      </c>
      <c r="M1933" s="12">
        <f>Sales_Fact[[#This Row],[Quantity New*Unit Price]]-Sales_Fact[[#This Row],[Total_Amount]]</f>
        <v>55.123199999999997</v>
      </c>
      <c r="N1933" s="12">
        <f>Sales_Fact[[#This Row],[Actual Discount]]/Sales_Fact[[#This Row],[Quantity New*Unit Price]]</f>
        <v>0.29000000000000004</v>
      </c>
    </row>
    <row r="1934" spans="1:14" x14ac:dyDescent="0.3">
      <c r="A1934" t="s">
        <v>3758</v>
      </c>
      <c r="B1934" s="1">
        <v>45839</v>
      </c>
      <c r="C1934" t="s">
        <v>1524</v>
      </c>
      <c r="D1934" t="s">
        <v>1704</v>
      </c>
      <c r="E1934" t="s">
        <v>1782</v>
      </c>
      <c r="F1934">
        <v>2</v>
      </c>
      <c r="G1934" s="4">
        <f>IF(ISBLANK(Sales_Fact[[#This Row],[Quantity]]),AVERAGEIF(E:E,Sales_Fact[[#This Row],[Store_ID]],F:F),Sales_Fact[[#This Row],[Quantity]])</f>
        <v>2</v>
      </c>
      <c r="H1934">
        <v>552.49</v>
      </c>
      <c r="I1934">
        <v>0.1</v>
      </c>
      <c r="J1934" t="s">
        <v>1824</v>
      </c>
      <c r="K1934" s="10">
        <v>994.48200000000008</v>
      </c>
      <c r="L1934" s="12">
        <f>Sales_Fact[[#This Row],[Quantity New]]*Sales_Fact[[#This Row],[Unit_Price]]</f>
        <v>1104.98</v>
      </c>
      <c r="M1934" s="12">
        <f>Sales_Fact[[#This Row],[Quantity New*Unit Price]]-Sales_Fact[[#This Row],[Total_Amount]]</f>
        <v>110.49799999999993</v>
      </c>
      <c r="N1934" s="12">
        <f>Sales_Fact[[#This Row],[Actual Discount]]/Sales_Fact[[#This Row],[Quantity New*Unit Price]]</f>
        <v>9.9999999999999936E-2</v>
      </c>
    </row>
    <row r="1935" spans="1:14" x14ac:dyDescent="0.3">
      <c r="A1935" t="s">
        <v>3759</v>
      </c>
      <c r="B1935" s="1">
        <v>45720</v>
      </c>
      <c r="C1935" t="s">
        <v>758</v>
      </c>
      <c r="D1935" t="s">
        <v>1596</v>
      </c>
      <c r="E1935" t="s">
        <v>1776</v>
      </c>
      <c r="F1935">
        <v>3</v>
      </c>
      <c r="G1935" s="4">
        <f>IF(ISBLANK(Sales_Fact[[#This Row],[Quantity]]),AVERAGEIF(E:E,Sales_Fact[[#This Row],[Store_ID]],F:F),Sales_Fact[[#This Row],[Quantity]])</f>
        <v>3</v>
      </c>
      <c r="H1935">
        <v>447.38</v>
      </c>
      <c r="I1935">
        <v>0.03</v>
      </c>
      <c r="J1935" t="s">
        <v>1824</v>
      </c>
      <c r="K1935" s="10">
        <v>1301.8758</v>
      </c>
      <c r="L1935" s="12">
        <f>Sales_Fact[[#This Row],[Quantity New]]*Sales_Fact[[#This Row],[Unit_Price]]</f>
        <v>1342.1399999999999</v>
      </c>
      <c r="M1935" s="12">
        <f>Sales_Fact[[#This Row],[Quantity New*Unit Price]]-Sales_Fact[[#This Row],[Total_Amount]]</f>
        <v>40.264199999999846</v>
      </c>
      <c r="N1935" s="12">
        <f>Sales_Fact[[#This Row],[Actual Discount]]/Sales_Fact[[#This Row],[Quantity New*Unit Price]]</f>
        <v>2.9999999999999888E-2</v>
      </c>
    </row>
    <row r="1936" spans="1:14" x14ac:dyDescent="0.3">
      <c r="A1936" t="s">
        <v>3760</v>
      </c>
      <c r="B1936" s="1">
        <v>45250</v>
      </c>
      <c r="C1936" t="s">
        <v>1392</v>
      </c>
      <c r="D1936" t="s">
        <v>1694</v>
      </c>
      <c r="E1936" t="s">
        <v>1813</v>
      </c>
      <c r="F1936">
        <v>1</v>
      </c>
      <c r="G1936" s="4">
        <f>IF(ISBLANK(Sales_Fact[[#This Row],[Quantity]]),AVERAGEIF(E:E,Sales_Fact[[#This Row],[Store_ID]],F:F),Sales_Fact[[#This Row],[Quantity]])</f>
        <v>1</v>
      </c>
      <c r="H1936">
        <v>727.7</v>
      </c>
      <c r="I1936">
        <v>0.21</v>
      </c>
      <c r="J1936" t="s">
        <v>1829</v>
      </c>
      <c r="K1936" s="10">
        <v>574.88300000000004</v>
      </c>
      <c r="L1936" s="12">
        <f>Sales_Fact[[#This Row],[Quantity New]]*Sales_Fact[[#This Row],[Unit_Price]]</f>
        <v>727.7</v>
      </c>
      <c r="M1936" s="12">
        <f>Sales_Fact[[#This Row],[Quantity New*Unit Price]]-Sales_Fact[[#This Row],[Total_Amount]]</f>
        <v>152.81700000000001</v>
      </c>
      <c r="N1936" s="12">
        <f>Sales_Fact[[#This Row],[Actual Discount]]/Sales_Fact[[#This Row],[Quantity New*Unit Price]]</f>
        <v>0.21</v>
      </c>
    </row>
    <row r="1937" spans="1:14" x14ac:dyDescent="0.3">
      <c r="A1937" t="s">
        <v>3761</v>
      </c>
      <c r="B1937" s="1">
        <v>45258</v>
      </c>
      <c r="C1937" t="s">
        <v>1352</v>
      </c>
      <c r="D1937" t="s">
        <v>1650</v>
      </c>
      <c r="E1937" t="s">
        <v>1779</v>
      </c>
      <c r="F1937">
        <v>4</v>
      </c>
      <c r="G1937" s="4">
        <f>IF(ISBLANK(Sales_Fact[[#This Row],[Quantity]]),AVERAGEIF(E:E,Sales_Fact[[#This Row],[Store_ID]],F:F),Sales_Fact[[#This Row],[Quantity]])</f>
        <v>4</v>
      </c>
      <c r="H1937">
        <v>581.34</v>
      </c>
      <c r="I1937">
        <v>0.08</v>
      </c>
      <c r="J1937" t="s">
        <v>1824</v>
      </c>
      <c r="K1937" s="10">
        <v>2139.3312000000001</v>
      </c>
      <c r="L1937" s="12">
        <f>Sales_Fact[[#This Row],[Quantity New]]*Sales_Fact[[#This Row],[Unit_Price]]</f>
        <v>2325.36</v>
      </c>
      <c r="M1937" s="12">
        <f>Sales_Fact[[#This Row],[Quantity New*Unit Price]]-Sales_Fact[[#This Row],[Total_Amount]]</f>
        <v>186.02880000000005</v>
      </c>
      <c r="N1937" s="12">
        <f>Sales_Fact[[#This Row],[Actual Discount]]/Sales_Fact[[#This Row],[Quantity New*Unit Price]]</f>
        <v>8.0000000000000016E-2</v>
      </c>
    </row>
    <row r="1938" spans="1:14" x14ac:dyDescent="0.3">
      <c r="A1938" t="s">
        <v>3762</v>
      </c>
      <c r="B1938" s="1">
        <v>45793</v>
      </c>
      <c r="C1938" t="s">
        <v>344</v>
      </c>
      <c r="D1938" t="s">
        <v>1680</v>
      </c>
      <c r="E1938" t="s">
        <v>1757</v>
      </c>
      <c r="F1938">
        <v>1</v>
      </c>
      <c r="G1938" s="4">
        <f>IF(ISBLANK(Sales_Fact[[#This Row],[Quantity]]),AVERAGEIF(E:E,Sales_Fact[[#This Row],[Store_ID]],F:F),Sales_Fact[[#This Row],[Quantity]])</f>
        <v>1</v>
      </c>
      <c r="H1938">
        <v>338.83</v>
      </c>
      <c r="I1938">
        <v>0.19</v>
      </c>
      <c r="J1938" t="s">
        <v>1826</v>
      </c>
      <c r="K1938" s="10">
        <v>274.45229999999998</v>
      </c>
      <c r="L1938" s="12">
        <f>Sales_Fact[[#This Row],[Quantity New]]*Sales_Fact[[#This Row],[Unit_Price]]</f>
        <v>338.83</v>
      </c>
      <c r="M1938" s="12">
        <f>Sales_Fact[[#This Row],[Quantity New*Unit Price]]-Sales_Fact[[#This Row],[Total_Amount]]</f>
        <v>64.377700000000004</v>
      </c>
      <c r="N1938" s="12">
        <f>Sales_Fact[[#This Row],[Actual Discount]]/Sales_Fact[[#This Row],[Quantity New*Unit Price]]</f>
        <v>0.19000000000000003</v>
      </c>
    </row>
    <row r="1939" spans="1:14" x14ac:dyDescent="0.3">
      <c r="A1939" t="s">
        <v>3763</v>
      </c>
      <c r="B1939" s="1">
        <v>45265</v>
      </c>
      <c r="C1939" t="s">
        <v>905</v>
      </c>
      <c r="D1939" t="s">
        <v>1646</v>
      </c>
      <c r="E1939" t="s">
        <v>1797</v>
      </c>
      <c r="F1939">
        <v>4</v>
      </c>
      <c r="G1939" s="4">
        <f>IF(ISBLANK(Sales_Fact[[#This Row],[Quantity]]),AVERAGEIF(E:E,Sales_Fact[[#This Row],[Store_ID]],F:F),Sales_Fact[[#This Row],[Quantity]])</f>
        <v>4</v>
      </c>
      <c r="H1939">
        <v>568.80999999999995</v>
      </c>
      <c r="I1939">
        <v>0.25</v>
      </c>
      <c r="J1939" t="s">
        <v>1824</v>
      </c>
      <c r="K1939" s="10">
        <v>1706.43</v>
      </c>
      <c r="L1939" s="12">
        <f>Sales_Fact[[#This Row],[Quantity New]]*Sales_Fact[[#This Row],[Unit_Price]]</f>
        <v>2275.2399999999998</v>
      </c>
      <c r="M1939" s="12">
        <f>Sales_Fact[[#This Row],[Quantity New*Unit Price]]-Sales_Fact[[#This Row],[Total_Amount]]</f>
        <v>568.80999999999972</v>
      </c>
      <c r="N1939" s="12">
        <f>Sales_Fact[[#This Row],[Actual Discount]]/Sales_Fact[[#This Row],[Quantity New*Unit Price]]</f>
        <v>0.24999999999999989</v>
      </c>
    </row>
    <row r="1940" spans="1:14" x14ac:dyDescent="0.3">
      <c r="A1940" t="s">
        <v>3764</v>
      </c>
      <c r="B1940" s="1">
        <v>45607</v>
      </c>
      <c r="C1940" t="s">
        <v>1172</v>
      </c>
      <c r="D1940" t="s">
        <v>1670</v>
      </c>
      <c r="E1940" t="s">
        <v>1807</v>
      </c>
      <c r="F1940">
        <v>2</v>
      </c>
      <c r="G1940" s="4">
        <f>IF(ISBLANK(Sales_Fact[[#This Row],[Quantity]]),AVERAGEIF(E:E,Sales_Fact[[#This Row],[Store_ID]],F:F),Sales_Fact[[#This Row],[Quantity]])</f>
        <v>2</v>
      </c>
      <c r="H1940">
        <v>352.63</v>
      </c>
      <c r="I1940">
        <v>0.15</v>
      </c>
      <c r="J1940" t="s">
        <v>1826</v>
      </c>
      <c r="K1940" s="10">
        <v>599.471</v>
      </c>
      <c r="L1940" s="12">
        <f>Sales_Fact[[#This Row],[Quantity New]]*Sales_Fact[[#This Row],[Unit_Price]]</f>
        <v>705.26</v>
      </c>
      <c r="M1940" s="12">
        <f>Sales_Fact[[#This Row],[Quantity New*Unit Price]]-Sales_Fact[[#This Row],[Total_Amount]]</f>
        <v>105.78899999999999</v>
      </c>
      <c r="N1940" s="12">
        <f>Sales_Fact[[#This Row],[Actual Discount]]/Sales_Fact[[#This Row],[Quantity New*Unit Price]]</f>
        <v>0.15</v>
      </c>
    </row>
    <row r="1941" spans="1:14" x14ac:dyDescent="0.3">
      <c r="A1941" t="s">
        <v>3765</v>
      </c>
      <c r="B1941" s="1">
        <v>45382</v>
      </c>
      <c r="C1941" t="s">
        <v>523</v>
      </c>
      <c r="D1941" t="s">
        <v>1740</v>
      </c>
      <c r="E1941" t="s">
        <v>1797</v>
      </c>
      <c r="F1941">
        <v>2</v>
      </c>
      <c r="G1941" s="4">
        <f>IF(ISBLANK(Sales_Fact[[#This Row],[Quantity]]),AVERAGEIF(E:E,Sales_Fact[[#This Row],[Store_ID]],F:F),Sales_Fact[[#This Row],[Quantity]])</f>
        <v>2</v>
      </c>
      <c r="H1941">
        <v>629.86</v>
      </c>
      <c r="I1941">
        <v>0.15</v>
      </c>
      <c r="J1941" t="s">
        <v>1826</v>
      </c>
      <c r="K1941" s="10">
        <v>1070.7619999999999</v>
      </c>
      <c r="L1941" s="12">
        <f>Sales_Fact[[#This Row],[Quantity New]]*Sales_Fact[[#This Row],[Unit_Price]]</f>
        <v>1259.72</v>
      </c>
      <c r="M1941" s="12">
        <f>Sales_Fact[[#This Row],[Quantity New*Unit Price]]-Sales_Fact[[#This Row],[Total_Amount]]</f>
        <v>188.95800000000008</v>
      </c>
      <c r="N1941" s="12">
        <f>Sales_Fact[[#This Row],[Actual Discount]]/Sales_Fact[[#This Row],[Quantity New*Unit Price]]</f>
        <v>0.15000000000000005</v>
      </c>
    </row>
    <row r="1942" spans="1:14" x14ac:dyDescent="0.3">
      <c r="A1942" t="s">
        <v>3766</v>
      </c>
      <c r="B1942" s="1">
        <v>45793</v>
      </c>
      <c r="C1942" t="s">
        <v>1516</v>
      </c>
      <c r="D1942" t="s">
        <v>1744</v>
      </c>
      <c r="E1942" t="s">
        <v>1766</v>
      </c>
      <c r="F1942">
        <v>3</v>
      </c>
      <c r="G1942" s="4">
        <f>IF(ISBLANK(Sales_Fact[[#This Row],[Quantity]]),AVERAGEIF(E:E,Sales_Fact[[#This Row],[Store_ID]],F:F),Sales_Fact[[#This Row],[Quantity]])</f>
        <v>3</v>
      </c>
      <c r="H1942">
        <v>212.08</v>
      </c>
      <c r="I1942">
        <v>7.0000000000000007E-2</v>
      </c>
      <c r="J1942" t="s">
        <v>1824</v>
      </c>
      <c r="K1942" s="10">
        <v>591.70319999999992</v>
      </c>
      <c r="L1942" s="12">
        <f>Sales_Fact[[#This Row],[Quantity New]]*Sales_Fact[[#This Row],[Unit_Price]]</f>
        <v>636.24</v>
      </c>
      <c r="M1942" s="12">
        <f>Sales_Fact[[#This Row],[Quantity New*Unit Price]]-Sales_Fact[[#This Row],[Total_Amount]]</f>
        <v>44.536800000000085</v>
      </c>
      <c r="N1942" s="12">
        <f>Sales_Fact[[#This Row],[Actual Discount]]/Sales_Fact[[#This Row],[Quantity New*Unit Price]]</f>
        <v>7.0000000000000132E-2</v>
      </c>
    </row>
    <row r="1943" spans="1:14" x14ac:dyDescent="0.3">
      <c r="A1943" t="s">
        <v>3767</v>
      </c>
      <c r="B1943" s="1">
        <v>45590</v>
      </c>
      <c r="C1943" t="s">
        <v>538</v>
      </c>
      <c r="D1943" t="s">
        <v>1662</v>
      </c>
      <c r="E1943" t="s">
        <v>1761</v>
      </c>
      <c r="F1943">
        <v>3</v>
      </c>
      <c r="G1943" s="4">
        <f>IF(ISBLANK(Sales_Fact[[#This Row],[Quantity]]),AVERAGEIF(E:E,Sales_Fact[[#This Row],[Store_ID]],F:F),Sales_Fact[[#This Row],[Quantity]])</f>
        <v>3</v>
      </c>
      <c r="H1943">
        <v>878.62</v>
      </c>
      <c r="I1943">
        <v>0.05</v>
      </c>
      <c r="J1943" t="s">
        <v>1826</v>
      </c>
      <c r="K1943" s="10">
        <v>2504.067</v>
      </c>
      <c r="L1943" s="12">
        <f>Sales_Fact[[#This Row],[Quantity New]]*Sales_Fact[[#This Row],[Unit_Price]]</f>
        <v>2635.86</v>
      </c>
      <c r="M1943" s="12">
        <f>Sales_Fact[[#This Row],[Quantity New*Unit Price]]-Sales_Fact[[#This Row],[Total_Amount]]</f>
        <v>131.79300000000012</v>
      </c>
      <c r="N1943" s="12">
        <f>Sales_Fact[[#This Row],[Actual Discount]]/Sales_Fact[[#This Row],[Quantity New*Unit Price]]</f>
        <v>5.0000000000000044E-2</v>
      </c>
    </row>
    <row r="1944" spans="1:14" x14ac:dyDescent="0.3">
      <c r="A1944" t="s">
        <v>3768</v>
      </c>
      <c r="B1944" s="1">
        <v>45679</v>
      </c>
      <c r="C1944" t="s">
        <v>833</v>
      </c>
      <c r="D1944" t="s">
        <v>1708</v>
      </c>
      <c r="E1944" t="s">
        <v>1789</v>
      </c>
      <c r="F1944">
        <v>4</v>
      </c>
      <c r="G1944" s="4">
        <f>IF(ISBLANK(Sales_Fact[[#This Row],[Quantity]]),AVERAGEIF(E:E,Sales_Fact[[#This Row],[Store_ID]],F:F),Sales_Fact[[#This Row],[Quantity]])</f>
        <v>4</v>
      </c>
      <c r="H1944">
        <v>87.83</v>
      </c>
      <c r="I1944">
        <v>0.23</v>
      </c>
      <c r="J1944" t="s">
        <v>1826</v>
      </c>
      <c r="K1944" s="10">
        <v>270.51639999999998</v>
      </c>
      <c r="L1944" s="12">
        <f>Sales_Fact[[#This Row],[Quantity New]]*Sales_Fact[[#This Row],[Unit_Price]]</f>
        <v>351.32</v>
      </c>
      <c r="M1944" s="12">
        <f>Sales_Fact[[#This Row],[Quantity New*Unit Price]]-Sales_Fact[[#This Row],[Total_Amount]]</f>
        <v>80.803600000000017</v>
      </c>
      <c r="N1944" s="12">
        <f>Sales_Fact[[#This Row],[Actual Discount]]/Sales_Fact[[#This Row],[Quantity New*Unit Price]]</f>
        <v>0.23000000000000007</v>
      </c>
    </row>
    <row r="1945" spans="1:14" x14ac:dyDescent="0.3">
      <c r="A1945" t="s">
        <v>3769</v>
      </c>
      <c r="B1945" s="1">
        <v>45814</v>
      </c>
      <c r="C1945" t="s">
        <v>875</v>
      </c>
      <c r="D1945" t="s">
        <v>1660</v>
      </c>
      <c r="E1945" t="s">
        <v>1786</v>
      </c>
      <c r="F1945">
        <v>3</v>
      </c>
      <c r="G1945" s="4">
        <f>IF(ISBLANK(Sales_Fact[[#This Row],[Quantity]]),AVERAGEIF(E:E,Sales_Fact[[#This Row],[Store_ID]],F:F),Sales_Fact[[#This Row],[Quantity]])</f>
        <v>3</v>
      </c>
      <c r="H1945">
        <v>442.64</v>
      </c>
      <c r="I1945">
        <v>0.15</v>
      </c>
      <c r="J1945" t="s">
        <v>1829</v>
      </c>
      <c r="K1945" s="10">
        <v>1128.732</v>
      </c>
      <c r="L1945" s="12">
        <f>Sales_Fact[[#This Row],[Quantity New]]*Sales_Fact[[#This Row],[Unit_Price]]</f>
        <v>1327.92</v>
      </c>
      <c r="M1945" s="12">
        <f>Sales_Fact[[#This Row],[Quantity New*Unit Price]]-Sales_Fact[[#This Row],[Total_Amount]]</f>
        <v>199.1880000000001</v>
      </c>
      <c r="N1945" s="12">
        <f>Sales_Fact[[#This Row],[Actual Discount]]/Sales_Fact[[#This Row],[Quantity New*Unit Price]]</f>
        <v>0.15000000000000008</v>
      </c>
    </row>
    <row r="1946" spans="1:14" x14ac:dyDescent="0.3">
      <c r="A1946" t="s">
        <v>3770</v>
      </c>
      <c r="B1946" s="1">
        <v>45795</v>
      </c>
      <c r="C1946" t="s">
        <v>335</v>
      </c>
      <c r="D1946" t="s">
        <v>1624</v>
      </c>
      <c r="E1946" t="s">
        <v>1761</v>
      </c>
      <c r="F1946">
        <v>3</v>
      </c>
      <c r="G1946" s="4">
        <f>IF(ISBLANK(Sales_Fact[[#This Row],[Quantity]]),AVERAGEIF(E:E,Sales_Fact[[#This Row],[Store_ID]],F:F),Sales_Fact[[#This Row],[Quantity]])</f>
        <v>3</v>
      </c>
      <c r="H1946">
        <v>410.04</v>
      </c>
      <c r="I1946">
        <v>0.09</v>
      </c>
      <c r="J1946" t="s">
        <v>1829</v>
      </c>
      <c r="K1946" s="10">
        <v>1119.4092000000001</v>
      </c>
      <c r="L1946" s="12">
        <f>Sales_Fact[[#This Row],[Quantity New]]*Sales_Fact[[#This Row],[Unit_Price]]</f>
        <v>1230.1200000000001</v>
      </c>
      <c r="M1946" s="12">
        <f>Sales_Fact[[#This Row],[Quantity New*Unit Price]]-Sales_Fact[[#This Row],[Total_Amount]]</f>
        <v>110.71080000000006</v>
      </c>
      <c r="N1946" s="12">
        <f>Sales_Fact[[#This Row],[Actual Discount]]/Sales_Fact[[#This Row],[Quantity New*Unit Price]]</f>
        <v>9.0000000000000038E-2</v>
      </c>
    </row>
    <row r="1947" spans="1:14" x14ac:dyDescent="0.3">
      <c r="A1947" t="s">
        <v>3771</v>
      </c>
      <c r="B1947" s="1">
        <v>45797</v>
      </c>
      <c r="C1947" t="s">
        <v>455</v>
      </c>
      <c r="D1947" t="s">
        <v>1736</v>
      </c>
      <c r="E1947" t="s">
        <v>1807</v>
      </c>
      <c r="F1947">
        <v>1</v>
      </c>
      <c r="G1947" s="4">
        <f>IF(ISBLANK(Sales_Fact[[#This Row],[Quantity]]),AVERAGEIF(E:E,Sales_Fact[[#This Row],[Store_ID]],F:F),Sales_Fact[[#This Row],[Quantity]])</f>
        <v>1</v>
      </c>
      <c r="H1947">
        <v>355.31</v>
      </c>
      <c r="I1947">
        <v>0.27</v>
      </c>
      <c r="J1947" t="s">
        <v>1824</v>
      </c>
      <c r="K1947" s="10">
        <v>259.37630000000001</v>
      </c>
      <c r="L1947" s="12">
        <f>Sales_Fact[[#This Row],[Quantity New]]*Sales_Fact[[#This Row],[Unit_Price]]</f>
        <v>355.31</v>
      </c>
      <c r="M1947" s="12">
        <f>Sales_Fact[[#This Row],[Quantity New*Unit Price]]-Sales_Fact[[#This Row],[Total_Amount]]</f>
        <v>95.933699999999988</v>
      </c>
      <c r="N1947" s="12">
        <f>Sales_Fact[[#This Row],[Actual Discount]]/Sales_Fact[[#This Row],[Quantity New*Unit Price]]</f>
        <v>0.26999999999999996</v>
      </c>
    </row>
    <row r="1948" spans="1:14" x14ac:dyDescent="0.3">
      <c r="A1948" t="s">
        <v>3772</v>
      </c>
      <c r="B1948" s="1">
        <v>45607</v>
      </c>
      <c r="C1948" t="s">
        <v>1175</v>
      </c>
      <c r="D1948" t="s">
        <v>1565</v>
      </c>
      <c r="E1948" t="s">
        <v>1797</v>
      </c>
      <c r="F1948">
        <v>4</v>
      </c>
      <c r="G1948" s="4">
        <f>IF(ISBLANK(Sales_Fact[[#This Row],[Quantity]]),AVERAGEIF(E:E,Sales_Fact[[#This Row],[Store_ID]],F:F),Sales_Fact[[#This Row],[Quantity]])</f>
        <v>4</v>
      </c>
      <c r="H1948">
        <v>243.13</v>
      </c>
      <c r="I1948">
        <v>0.25</v>
      </c>
      <c r="J1948" t="s">
        <v>1829</v>
      </c>
      <c r="K1948" s="10">
        <v>729.39</v>
      </c>
      <c r="L1948" s="12">
        <f>Sales_Fact[[#This Row],[Quantity New]]*Sales_Fact[[#This Row],[Unit_Price]]</f>
        <v>972.52</v>
      </c>
      <c r="M1948" s="12">
        <f>Sales_Fact[[#This Row],[Quantity New*Unit Price]]-Sales_Fact[[#This Row],[Total_Amount]]</f>
        <v>243.13</v>
      </c>
      <c r="N1948" s="12">
        <f>Sales_Fact[[#This Row],[Actual Discount]]/Sales_Fact[[#This Row],[Quantity New*Unit Price]]</f>
        <v>0.25</v>
      </c>
    </row>
    <row r="1949" spans="1:14" x14ac:dyDescent="0.3">
      <c r="A1949" t="s">
        <v>3773</v>
      </c>
      <c r="B1949" s="1">
        <v>45614</v>
      </c>
      <c r="C1949" t="s">
        <v>737</v>
      </c>
      <c r="D1949" t="s">
        <v>1666</v>
      </c>
      <c r="E1949" t="s">
        <v>1792</v>
      </c>
      <c r="F1949">
        <v>2</v>
      </c>
      <c r="G1949" s="4">
        <f>IF(ISBLANK(Sales_Fact[[#This Row],[Quantity]]),AVERAGEIF(E:E,Sales_Fact[[#This Row],[Store_ID]],F:F),Sales_Fact[[#This Row],[Quantity]])</f>
        <v>2</v>
      </c>
      <c r="H1949">
        <v>410.63</v>
      </c>
      <c r="I1949">
        <v>0.28000000000000003</v>
      </c>
      <c r="J1949" t="s">
        <v>1829</v>
      </c>
      <c r="K1949" s="10">
        <v>591.30719999999997</v>
      </c>
      <c r="L1949" s="12">
        <f>Sales_Fact[[#This Row],[Quantity New]]*Sales_Fact[[#This Row],[Unit_Price]]</f>
        <v>821.26</v>
      </c>
      <c r="M1949" s="12">
        <f>Sales_Fact[[#This Row],[Quantity New*Unit Price]]-Sales_Fact[[#This Row],[Total_Amount]]</f>
        <v>229.95280000000002</v>
      </c>
      <c r="N1949" s="12">
        <f>Sales_Fact[[#This Row],[Actual Discount]]/Sales_Fact[[#This Row],[Quantity New*Unit Price]]</f>
        <v>0.28000000000000003</v>
      </c>
    </row>
    <row r="1950" spans="1:14" x14ac:dyDescent="0.3">
      <c r="A1950" t="s">
        <v>3774</v>
      </c>
      <c r="B1950" s="1">
        <v>45293</v>
      </c>
      <c r="C1950" t="s">
        <v>1319</v>
      </c>
      <c r="D1950" t="s">
        <v>1736</v>
      </c>
      <c r="E1950" t="s">
        <v>1789</v>
      </c>
      <c r="F1950">
        <v>4</v>
      </c>
      <c r="G1950" s="4">
        <f>IF(ISBLANK(Sales_Fact[[#This Row],[Quantity]]),AVERAGEIF(E:E,Sales_Fact[[#This Row],[Store_ID]],F:F),Sales_Fact[[#This Row],[Quantity]])</f>
        <v>4</v>
      </c>
      <c r="H1950">
        <v>101.25</v>
      </c>
      <c r="I1950">
        <v>0.16</v>
      </c>
      <c r="J1950" t="s">
        <v>1826</v>
      </c>
      <c r="K1950" s="10">
        <v>340.2</v>
      </c>
      <c r="L1950" s="12">
        <f>Sales_Fact[[#This Row],[Quantity New]]*Sales_Fact[[#This Row],[Unit_Price]]</f>
        <v>405</v>
      </c>
      <c r="M1950" s="12">
        <f>Sales_Fact[[#This Row],[Quantity New*Unit Price]]-Sales_Fact[[#This Row],[Total_Amount]]</f>
        <v>64.800000000000011</v>
      </c>
      <c r="N1950" s="12">
        <f>Sales_Fact[[#This Row],[Actual Discount]]/Sales_Fact[[#This Row],[Quantity New*Unit Price]]</f>
        <v>0.16000000000000003</v>
      </c>
    </row>
    <row r="1951" spans="1:14" x14ac:dyDescent="0.3">
      <c r="A1951" t="s">
        <v>3775</v>
      </c>
      <c r="B1951" s="1">
        <v>45301</v>
      </c>
      <c r="C1951" t="s">
        <v>730</v>
      </c>
      <c r="D1951" t="s">
        <v>1560</v>
      </c>
      <c r="E1951" t="s">
        <v>1807</v>
      </c>
      <c r="F1951">
        <v>4</v>
      </c>
      <c r="G1951" s="4">
        <f>IF(ISBLANK(Sales_Fact[[#This Row],[Quantity]]),AVERAGEIF(E:E,Sales_Fact[[#This Row],[Store_ID]],F:F),Sales_Fact[[#This Row],[Quantity]])</f>
        <v>4</v>
      </c>
      <c r="H1951">
        <v>716.39</v>
      </c>
      <c r="I1951">
        <v>0.03</v>
      </c>
      <c r="J1951" t="s">
        <v>1826</v>
      </c>
      <c r="K1951" s="10">
        <v>2779.5931999999998</v>
      </c>
      <c r="L1951" s="12">
        <f>Sales_Fact[[#This Row],[Quantity New]]*Sales_Fact[[#This Row],[Unit_Price]]</f>
        <v>2865.56</v>
      </c>
      <c r="M1951" s="12">
        <f>Sales_Fact[[#This Row],[Quantity New*Unit Price]]-Sales_Fact[[#This Row],[Total_Amount]]</f>
        <v>85.966800000000148</v>
      </c>
      <c r="N1951" s="12">
        <f>Sales_Fact[[#This Row],[Actual Discount]]/Sales_Fact[[#This Row],[Quantity New*Unit Price]]</f>
        <v>3.0000000000000051E-2</v>
      </c>
    </row>
    <row r="1952" spans="1:14" x14ac:dyDescent="0.3">
      <c r="A1952" t="s">
        <v>3776</v>
      </c>
      <c r="B1952" s="1">
        <v>45311</v>
      </c>
      <c r="C1952" t="s">
        <v>338</v>
      </c>
      <c r="D1952" t="s">
        <v>1694</v>
      </c>
      <c r="E1952" t="s">
        <v>1757</v>
      </c>
      <c r="F1952">
        <v>1</v>
      </c>
      <c r="G1952" s="4">
        <f>IF(ISBLANK(Sales_Fact[[#This Row],[Quantity]]),AVERAGEIF(E:E,Sales_Fact[[#This Row],[Store_ID]],F:F),Sales_Fact[[#This Row],[Quantity]])</f>
        <v>1</v>
      </c>
      <c r="H1952">
        <v>721.74</v>
      </c>
      <c r="I1952">
        <v>0.24</v>
      </c>
      <c r="J1952" t="s">
        <v>1826</v>
      </c>
      <c r="K1952" s="10">
        <v>548.52240000000006</v>
      </c>
      <c r="L1952" s="12">
        <f>Sales_Fact[[#This Row],[Quantity New]]*Sales_Fact[[#This Row],[Unit_Price]]</f>
        <v>721.74</v>
      </c>
      <c r="M1952" s="12">
        <f>Sales_Fact[[#This Row],[Quantity New*Unit Price]]-Sales_Fact[[#This Row],[Total_Amount]]</f>
        <v>173.21759999999995</v>
      </c>
      <c r="N1952" s="12">
        <f>Sales_Fact[[#This Row],[Actual Discount]]/Sales_Fact[[#This Row],[Quantity New*Unit Price]]</f>
        <v>0.23999999999999994</v>
      </c>
    </row>
    <row r="1953" spans="1:14" x14ac:dyDescent="0.3">
      <c r="A1953" t="s">
        <v>3777</v>
      </c>
      <c r="B1953" s="1">
        <v>45702</v>
      </c>
      <c r="C1953" t="s">
        <v>205</v>
      </c>
      <c r="D1953" t="s">
        <v>1672</v>
      </c>
      <c r="E1953" t="s">
        <v>1792</v>
      </c>
      <c r="F1953">
        <v>2</v>
      </c>
      <c r="G1953" s="4">
        <f>IF(ISBLANK(Sales_Fact[[#This Row],[Quantity]]),AVERAGEIF(E:E,Sales_Fact[[#This Row],[Store_ID]],F:F),Sales_Fact[[#This Row],[Quantity]])</f>
        <v>2</v>
      </c>
      <c r="H1953">
        <v>527.91</v>
      </c>
      <c r="I1953">
        <v>0.02</v>
      </c>
      <c r="J1953" t="s">
        <v>1824</v>
      </c>
      <c r="K1953" s="10">
        <v>1034.7036000000001</v>
      </c>
      <c r="L1953" s="12">
        <f>Sales_Fact[[#This Row],[Quantity New]]*Sales_Fact[[#This Row],[Unit_Price]]</f>
        <v>1055.82</v>
      </c>
      <c r="M1953" s="12">
        <f>Sales_Fact[[#This Row],[Quantity New*Unit Price]]-Sales_Fact[[#This Row],[Total_Amount]]</f>
        <v>21.116399999999885</v>
      </c>
      <c r="N1953" s="12">
        <f>Sales_Fact[[#This Row],[Actual Discount]]/Sales_Fact[[#This Row],[Quantity New*Unit Price]]</f>
        <v>1.9999999999999893E-2</v>
      </c>
    </row>
    <row r="1954" spans="1:14" x14ac:dyDescent="0.3">
      <c r="A1954" t="s">
        <v>3778</v>
      </c>
      <c r="B1954" s="1">
        <v>45525</v>
      </c>
      <c r="C1954" t="s">
        <v>1005</v>
      </c>
      <c r="D1954" t="s">
        <v>1652</v>
      </c>
      <c r="E1954" t="s">
        <v>1797</v>
      </c>
      <c r="F1954">
        <v>2</v>
      </c>
      <c r="G1954" s="4">
        <f>IF(ISBLANK(Sales_Fact[[#This Row],[Quantity]]),AVERAGEIF(E:E,Sales_Fact[[#This Row],[Store_ID]],F:F),Sales_Fact[[#This Row],[Quantity]])</f>
        <v>2</v>
      </c>
      <c r="H1954">
        <v>945.92</v>
      </c>
      <c r="I1954">
        <v>0.19</v>
      </c>
      <c r="J1954" t="s">
        <v>1829</v>
      </c>
      <c r="K1954" s="10">
        <v>1532.3904</v>
      </c>
      <c r="L1954" s="12">
        <f>Sales_Fact[[#This Row],[Quantity New]]*Sales_Fact[[#This Row],[Unit_Price]]</f>
        <v>1891.84</v>
      </c>
      <c r="M1954" s="12">
        <f>Sales_Fact[[#This Row],[Quantity New*Unit Price]]-Sales_Fact[[#This Row],[Total_Amount]]</f>
        <v>359.44959999999992</v>
      </c>
      <c r="N1954" s="12">
        <f>Sales_Fact[[#This Row],[Actual Discount]]/Sales_Fact[[#This Row],[Quantity New*Unit Price]]</f>
        <v>0.18999999999999997</v>
      </c>
    </row>
    <row r="1955" spans="1:14" x14ac:dyDescent="0.3">
      <c r="A1955" t="s">
        <v>3779</v>
      </c>
      <c r="B1955" s="1">
        <v>45780</v>
      </c>
      <c r="C1955" t="s">
        <v>295</v>
      </c>
      <c r="D1955" t="s">
        <v>1660</v>
      </c>
      <c r="E1955" t="s">
        <v>1807</v>
      </c>
      <c r="F1955">
        <v>2</v>
      </c>
      <c r="G1955" s="4">
        <f>IF(ISBLANK(Sales_Fact[[#This Row],[Quantity]]),AVERAGEIF(E:E,Sales_Fact[[#This Row],[Store_ID]],F:F),Sales_Fact[[#This Row],[Quantity]])</f>
        <v>2</v>
      </c>
      <c r="H1955">
        <v>981.35</v>
      </c>
      <c r="I1955">
        <v>0.16</v>
      </c>
      <c r="J1955" t="s">
        <v>1826</v>
      </c>
      <c r="K1955" s="10">
        <v>1648.6679999999999</v>
      </c>
      <c r="L1955" s="12">
        <f>Sales_Fact[[#This Row],[Quantity New]]*Sales_Fact[[#This Row],[Unit_Price]]</f>
        <v>1962.7</v>
      </c>
      <c r="M1955" s="12">
        <f>Sales_Fact[[#This Row],[Quantity New*Unit Price]]-Sales_Fact[[#This Row],[Total_Amount]]</f>
        <v>314.03200000000015</v>
      </c>
      <c r="N1955" s="12">
        <f>Sales_Fact[[#This Row],[Actual Discount]]/Sales_Fact[[#This Row],[Quantity New*Unit Price]]</f>
        <v>0.16000000000000009</v>
      </c>
    </row>
    <row r="1956" spans="1:14" x14ac:dyDescent="0.3">
      <c r="A1956" t="s">
        <v>3780</v>
      </c>
      <c r="B1956" s="1">
        <v>45819</v>
      </c>
      <c r="C1956" t="s">
        <v>722</v>
      </c>
      <c r="D1956" t="s">
        <v>1666</v>
      </c>
      <c r="E1956" t="s">
        <v>1766</v>
      </c>
      <c r="F1956">
        <v>1</v>
      </c>
      <c r="G1956" s="4">
        <f>IF(ISBLANK(Sales_Fact[[#This Row],[Quantity]]),AVERAGEIF(E:E,Sales_Fact[[#This Row],[Store_ID]],F:F),Sales_Fact[[#This Row],[Quantity]])</f>
        <v>1</v>
      </c>
      <c r="H1956">
        <v>913.99</v>
      </c>
      <c r="I1956">
        <v>0.14000000000000001</v>
      </c>
      <c r="J1956" t="s">
        <v>1824</v>
      </c>
      <c r="K1956" s="10">
        <v>786.03139999999996</v>
      </c>
      <c r="L1956" s="12">
        <f>Sales_Fact[[#This Row],[Quantity New]]*Sales_Fact[[#This Row],[Unit_Price]]</f>
        <v>913.99</v>
      </c>
      <c r="M1956" s="12">
        <f>Sales_Fact[[#This Row],[Quantity New*Unit Price]]-Sales_Fact[[#This Row],[Total_Amount]]</f>
        <v>127.95860000000005</v>
      </c>
      <c r="N1956" s="12">
        <f>Sales_Fact[[#This Row],[Actual Discount]]/Sales_Fact[[#This Row],[Quantity New*Unit Price]]</f>
        <v>0.14000000000000004</v>
      </c>
    </row>
    <row r="1957" spans="1:14" x14ac:dyDescent="0.3">
      <c r="A1957" t="s">
        <v>3781</v>
      </c>
      <c r="B1957" s="1">
        <v>45863</v>
      </c>
      <c r="C1957" t="s">
        <v>55</v>
      </c>
      <c r="D1957" t="s">
        <v>1680</v>
      </c>
      <c r="E1957" t="s">
        <v>1782</v>
      </c>
      <c r="F1957">
        <v>4</v>
      </c>
      <c r="G1957" s="4">
        <f>IF(ISBLANK(Sales_Fact[[#This Row],[Quantity]]),AVERAGEIF(E:E,Sales_Fact[[#This Row],[Store_ID]],F:F),Sales_Fact[[#This Row],[Quantity]])</f>
        <v>4</v>
      </c>
      <c r="H1957">
        <v>270.69</v>
      </c>
      <c r="I1957">
        <v>0.18</v>
      </c>
      <c r="J1957" t="s">
        <v>1826</v>
      </c>
      <c r="K1957" s="10">
        <v>887.86320000000001</v>
      </c>
      <c r="L1957" s="12">
        <f>Sales_Fact[[#This Row],[Quantity New]]*Sales_Fact[[#This Row],[Unit_Price]]</f>
        <v>1082.76</v>
      </c>
      <c r="M1957" s="12">
        <f>Sales_Fact[[#This Row],[Quantity New*Unit Price]]-Sales_Fact[[#This Row],[Total_Amount]]</f>
        <v>194.89679999999998</v>
      </c>
      <c r="N1957" s="12">
        <f>Sales_Fact[[#This Row],[Actual Discount]]/Sales_Fact[[#This Row],[Quantity New*Unit Price]]</f>
        <v>0.18</v>
      </c>
    </row>
    <row r="1958" spans="1:14" x14ac:dyDescent="0.3">
      <c r="A1958" t="s">
        <v>3782</v>
      </c>
      <c r="B1958" s="1">
        <v>45687</v>
      </c>
      <c r="C1958" t="s">
        <v>538</v>
      </c>
      <c r="D1958" t="s">
        <v>1702</v>
      </c>
      <c r="E1958" t="s">
        <v>1776</v>
      </c>
      <c r="F1958">
        <v>3</v>
      </c>
      <c r="G1958" s="4">
        <f>IF(ISBLANK(Sales_Fact[[#This Row],[Quantity]]),AVERAGEIF(E:E,Sales_Fact[[#This Row],[Store_ID]],F:F),Sales_Fact[[#This Row],[Quantity]])</f>
        <v>3</v>
      </c>
      <c r="H1958">
        <v>998.58</v>
      </c>
      <c r="I1958">
        <v>0.02</v>
      </c>
      <c r="J1958" t="s">
        <v>1824</v>
      </c>
      <c r="K1958" s="10">
        <v>2935.8252000000002</v>
      </c>
      <c r="L1958" s="12">
        <f>Sales_Fact[[#This Row],[Quantity New]]*Sales_Fact[[#This Row],[Unit_Price]]</f>
        <v>2995.7400000000002</v>
      </c>
      <c r="M1958" s="12">
        <f>Sales_Fact[[#This Row],[Quantity New*Unit Price]]-Sales_Fact[[#This Row],[Total_Amount]]</f>
        <v>59.914800000000014</v>
      </c>
      <c r="N1958" s="12">
        <f>Sales_Fact[[#This Row],[Actual Discount]]/Sales_Fact[[#This Row],[Quantity New*Unit Price]]</f>
        <v>2.0000000000000004E-2</v>
      </c>
    </row>
    <row r="1959" spans="1:14" x14ac:dyDescent="0.3">
      <c r="A1959" t="s">
        <v>3783</v>
      </c>
      <c r="B1959" s="1">
        <v>45806</v>
      </c>
      <c r="C1959" t="s">
        <v>1408</v>
      </c>
      <c r="D1959" t="s">
        <v>1622</v>
      </c>
      <c r="E1959" t="s">
        <v>1786</v>
      </c>
      <c r="F1959">
        <v>3</v>
      </c>
      <c r="G1959" s="4">
        <f>IF(ISBLANK(Sales_Fact[[#This Row],[Quantity]]),AVERAGEIF(E:E,Sales_Fact[[#This Row],[Store_ID]],F:F),Sales_Fact[[#This Row],[Quantity]])</f>
        <v>3</v>
      </c>
      <c r="H1959">
        <v>765.12</v>
      </c>
      <c r="I1959">
        <v>0.18</v>
      </c>
      <c r="J1959" t="s">
        <v>1824</v>
      </c>
      <c r="K1959" s="10">
        <v>1882.1952000000001</v>
      </c>
      <c r="L1959" s="12">
        <f>Sales_Fact[[#This Row],[Quantity New]]*Sales_Fact[[#This Row],[Unit_Price]]</f>
        <v>2295.36</v>
      </c>
      <c r="M1959" s="12">
        <f>Sales_Fact[[#This Row],[Quantity New*Unit Price]]-Sales_Fact[[#This Row],[Total_Amount]]</f>
        <v>413.16480000000001</v>
      </c>
      <c r="N1959" s="12">
        <f>Sales_Fact[[#This Row],[Actual Discount]]/Sales_Fact[[#This Row],[Quantity New*Unit Price]]</f>
        <v>0.18</v>
      </c>
    </row>
    <row r="1960" spans="1:14" x14ac:dyDescent="0.3">
      <c r="A1960" t="s">
        <v>3784</v>
      </c>
      <c r="B1960" s="1">
        <v>45216</v>
      </c>
      <c r="C1960" t="s">
        <v>264</v>
      </c>
      <c r="D1960" t="s">
        <v>1676</v>
      </c>
      <c r="E1960" t="s">
        <v>1813</v>
      </c>
      <c r="F1960">
        <v>3</v>
      </c>
      <c r="G1960" s="4">
        <f>IF(ISBLANK(Sales_Fact[[#This Row],[Quantity]]),AVERAGEIF(E:E,Sales_Fact[[#This Row],[Store_ID]],F:F),Sales_Fact[[#This Row],[Quantity]])</f>
        <v>3</v>
      </c>
      <c r="H1960">
        <v>449.99</v>
      </c>
      <c r="I1960">
        <v>0.17</v>
      </c>
      <c r="J1960" t="s">
        <v>1829</v>
      </c>
      <c r="K1960" s="10">
        <v>1120.4751000000001</v>
      </c>
      <c r="L1960" s="12">
        <f>Sales_Fact[[#This Row],[Quantity New]]*Sales_Fact[[#This Row],[Unit_Price]]</f>
        <v>1349.97</v>
      </c>
      <c r="M1960" s="12">
        <f>Sales_Fact[[#This Row],[Quantity New*Unit Price]]-Sales_Fact[[#This Row],[Total_Amount]]</f>
        <v>229.49489999999992</v>
      </c>
      <c r="N1960" s="12">
        <f>Sales_Fact[[#This Row],[Actual Discount]]/Sales_Fact[[#This Row],[Quantity New*Unit Price]]</f>
        <v>0.16999999999999993</v>
      </c>
    </row>
    <row r="1961" spans="1:14" x14ac:dyDescent="0.3">
      <c r="A1961" t="s">
        <v>3785</v>
      </c>
      <c r="B1961" s="1">
        <v>45639</v>
      </c>
      <c r="C1961" t="s">
        <v>806</v>
      </c>
      <c r="D1961" t="s">
        <v>1634</v>
      </c>
      <c r="E1961" t="s">
        <v>1792</v>
      </c>
      <c r="F1961">
        <v>2</v>
      </c>
      <c r="G1961" s="4">
        <f>IF(ISBLANK(Sales_Fact[[#This Row],[Quantity]]),AVERAGEIF(E:E,Sales_Fact[[#This Row],[Store_ID]],F:F),Sales_Fact[[#This Row],[Quantity]])</f>
        <v>2</v>
      </c>
      <c r="H1961">
        <v>249.02</v>
      </c>
      <c r="I1961">
        <v>0.01</v>
      </c>
      <c r="J1961" t="s">
        <v>1829</v>
      </c>
      <c r="K1961" s="10">
        <v>493.05959999999999</v>
      </c>
      <c r="L1961" s="12">
        <f>Sales_Fact[[#This Row],[Quantity New]]*Sales_Fact[[#This Row],[Unit_Price]]</f>
        <v>498.04</v>
      </c>
      <c r="M1961" s="12">
        <f>Sales_Fact[[#This Row],[Quantity New*Unit Price]]-Sales_Fact[[#This Row],[Total_Amount]]</f>
        <v>4.9804000000000315</v>
      </c>
      <c r="N1961" s="12">
        <f>Sales_Fact[[#This Row],[Actual Discount]]/Sales_Fact[[#This Row],[Quantity New*Unit Price]]</f>
        <v>1.0000000000000063E-2</v>
      </c>
    </row>
    <row r="1962" spans="1:14" x14ac:dyDescent="0.3">
      <c r="A1962" t="s">
        <v>3786</v>
      </c>
      <c r="B1962" s="1">
        <v>45454</v>
      </c>
      <c r="C1962" t="s">
        <v>467</v>
      </c>
      <c r="D1962" t="s">
        <v>1662</v>
      </c>
      <c r="E1962" t="s">
        <v>1813</v>
      </c>
      <c r="F1962">
        <v>3</v>
      </c>
      <c r="G1962" s="4">
        <f>IF(ISBLANK(Sales_Fact[[#This Row],[Quantity]]),AVERAGEIF(E:E,Sales_Fact[[#This Row],[Store_ID]],F:F),Sales_Fact[[#This Row],[Quantity]])</f>
        <v>3</v>
      </c>
      <c r="H1962">
        <v>223.64</v>
      </c>
      <c r="I1962">
        <v>0.05</v>
      </c>
      <c r="J1962" t="s">
        <v>1824</v>
      </c>
      <c r="K1962" s="10">
        <v>637.37399999999991</v>
      </c>
      <c r="L1962" s="12">
        <f>Sales_Fact[[#This Row],[Quantity New]]*Sales_Fact[[#This Row],[Unit_Price]]</f>
        <v>670.92</v>
      </c>
      <c r="M1962" s="12">
        <f>Sales_Fact[[#This Row],[Quantity New*Unit Price]]-Sales_Fact[[#This Row],[Total_Amount]]</f>
        <v>33.546000000000049</v>
      </c>
      <c r="N1962" s="12">
        <f>Sales_Fact[[#This Row],[Actual Discount]]/Sales_Fact[[#This Row],[Quantity New*Unit Price]]</f>
        <v>5.0000000000000079E-2</v>
      </c>
    </row>
    <row r="1963" spans="1:14" x14ac:dyDescent="0.3">
      <c r="A1963" t="s">
        <v>3787</v>
      </c>
      <c r="B1963" s="1">
        <v>45934</v>
      </c>
      <c r="C1963" t="s">
        <v>375</v>
      </c>
      <c r="D1963" t="s">
        <v>1596</v>
      </c>
      <c r="E1963" t="s">
        <v>1769</v>
      </c>
      <c r="F1963">
        <v>2</v>
      </c>
      <c r="G1963" s="4">
        <f>IF(ISBLANK(Sales_Fact[[#This Row],[Quantity]]),AVERAGEIF(E:E,Sales_Fact[[#This Row],[Store_ID]],F:F),Sales_Fact[[#This Row],[Quantity]])</f>
        <v>2</v>
      </c>
      <c r="H1963">
        <v>92.94</v>
      </c>
      <c r="I1963">
        <v>0.12</v>
      </c>
      <c r="J1963" t="s">
        <v>1824</v>
      </c>
      <c r="K1963" s="10">
        <v>163.5744</v>
      </c>
      <c r="L1963" s="12">
        <f>Sales_Fact[[#This Row],[Quantity New]]*Sales_Fact[[#This Row],[Unit_Price]]</f>
        <v>185.88</v>
      </c>
      <c r="M1963" s="12">
        <f>Sales_Fact[[#This Row],[Quantity New*Unit Price]]-Sales_Fact[[#This Row],[Total_Amount]]</f>
        <v>22.305599999999998</v>
      </c>
      <c r="N1963" s="12">
        <f>Sales_Fact[[#This Row],[Actual Discount]]/Sales_Fact[[#This Row],[Quantity New*Unit Price]]</f>
        <v>0.12</v>
      </c>
    </row>
    <row r="1964" spans="1:14" x14ac:dyDescent="0.3">
      <c r="A1964" t="s">
        <v>3788</v>
      </c>
      <c r="B1964" s="1">
        <v>45401</v>
      </c>
      <c r="C1964" t="s">
        <v>1130</v>
      </c>
      <c r="D1964" t="s">
        <v>1580</v>
      </c>
      <c r="E1964" t="s">
        <v>1761</v>
      </c>
      <c r="F1964">
        <v>4</v>
      </c>
      <c r="G1964" s="4">
        <f>IF(ISBLANK(Sales_Fact[[#This Row],[Quantity]]),AVERAGEIF(E:E,Sales_Fact[[#This Row],[Store_ID]],F:F),Sales_Fact[[#This Row],[Quantity]])</f>
        <v>4</v>
      </c>
      <c r="H1964">
        <v>268.3</v>
      </c>
      <c r="I1964">
        <v>0.02</v>
      </c>
      <c r="J1964" t="s">
        <v>1829</v>
      </c>
      <c r="K1964" s="10">
        <v>1051.7360000000001</v>
      </c>
      <c r="L1964" s="12">
        <f>Sales_Fact[[#This Row],[Quantity New]]*Sales_Fact[[#This Row],[Unit_Price]]</f>
        <v>1073.2</v>
      </c>
      <c r="M1964" s="12">
        <f>Sales_Fact[[#This Row],[Quantity New*Unit Price]]-Sales_Fact[[#This Row],[Total_Amount]]</f>
        <v>21.463999999999942</v>
      </c>
      <c r="N1964" s="12">
        <f>Sales_Fact[[#This Row],[Actual Discount]]/Sales_Fact[[#This Row],[Quantity New*Unit Price]]</f>
        <v>1.9999999999999945E-2</v>
      </c>
    </row>
    <row r="1965" spans="1:14" x14ac:dyDescent="0.3">
      <c r="A1965" t="s">
        <v>3789</v>
      </c>
      <c r="B1965" s="1">
        <v>45770</v>
      </c>
      <c r="C1965" t="s">
        <v>1368</v>
      </c>
      <c r="D1965" t="s">
        <v>1666</v>
      </c>
      <c r="E1965" t="s">
        <v>1813</v>
      </c>
      <c r="F1965">
        <v>4</v>
      </c>
      <c r="G1965" s="4">
        <f>IF(ISBLANK(Sales_Fact[[#This Row],[Quantity]]),AVERAGEIF(E:E,Sales_Fact[[#This Row],[Store_ID]],F:F),Sales_Fact[[#This Row],[Quantity]])</f>
        <v>4</v>
      </c>
      <c r="H1965">
        <v>835.61</v>
      </c>
      <c r="I1965">
        <v>0.03</v>
      </c>
      <c r="J1965" t="s">
        <v>1824</v>
      </c>
      <c r="K1965" s="10">
        <v>3242.1668</v>
      </c>
      <c r="L1965" s="12">
        <f>Sales_Fact[[#This Row],[Quantity New]]*Sales_Fact[[#This Row],[Unit_Price]]</f>
        <v>3342.44</v>
      </c>
      <c r="M1965" s="12">
        <f>Sales_Fact[[#This Row],[Quantity New*Unit Price]]-Sales_Fact[[#This Row],[Total_Amount]]</f>
        <v>100.27320000000009</v>
      </c>
      <c r="N1965" s="12">
        <f>Sales_Fact[[#This Row],[Actual Discount]]/Sales_Fact[[#This Row],[Quantity New*Unit Price]]</f>
        <v>3.0000000000000027E-2</v>
      </c>
    </row>
    <row r="1966" spans="1:14" x14ac:dyDescent="0.3">
      <c r="A1966" t="s">
        <v>3790</v>
      </c>
      <c r="B1966" s="1">
        <v>45405</v>
      </c>
      <c r="C1966" t="s">
        <v>1193</v>
      </c>
      <c r="D1966" t="s">
        <v>1684</v>
      </c>
      <c r="E1966" t="s">
        <v>1773</v>
      </c>
      <c r="F1966">
        <v>3</v>
      </c>
      <c r="G1966" s="4">
        <f>IF(ISBLANK(Sales_Fact[[#This Row],[Quantity]]),AVERAGEIF(E:E,Sales_Fact[[#This Row],[Store_ID]],F:F),Sales_Fact[[#This Row],[Quantity]])</f>
        <v>3</v>
      </c>
      <c r="H1966">
        <v>120.97</v>
      </c>
      <c r="I1966">
        <v>0.11</v>
      </c>
      <c r="J1966" t="s">
        <v>1824</v>
      </c>
      <c r="K1966" s="10">
        <v>322.98989999999998</v>
      </c>
      <c r="L1966" s="12">
        <f>Sales_Fact[[#This Row],[Quantity New]]*Sales_Fact[[#This Row],[Unit_Price]]</f>
        <v>362.90999999999997</v>
      </c>
      <c r="M1966" s="12">
        <f>Sales_Fact[[#This Row],[Quantity New*Unit Price]]-Sales_Fact[[#This Row],[Total_Amount]]</f>
        <v>39.920099999999991</v>
      </c>
      <c r="N1966" s="12">
        <f>Sales_Fact[[#This Row],[Actual Discount]]/Sales_Fact[[#This Row],[Quantity New*Unit Price]]</f>
        <v>0.10999999999999999</v>
      </c>
    </row>
    <row r="1967" spans="1:14" x14ac:dyDescent="0.3">
      <c r="A1967" t="s">
        <v>3791</v>
      </c>
      <c r="B1967" s="1">
        <v>45424</v>
      </c>
      <c r="C1967" t="s">
        <v>124</v>
      </c>
      <c r="D1967" t="s">
        <v>1628</v>
      </c>
      <c r="E1967" t="s">
        <v>1786</v>
      </c>
      <c r="F1967">
        <v>2</v>
      </c>
      <c r="G1967" s="4">
        <f>IF(ISBLANK(Sales_Fact[[#This Row],[Quantity]]),AVERAGEIF(E:E,Sales_Fact[[#This Row],[Store_ID]],F:F),Sales_Fact[[#This Row],[Quantity]])</f>
        <v>2</v>
      </c>
      <c r="H1967">
        <v>26.36</v>
      </c>
      <c r="I1967">
        <v>0.03</v>
      </c>
      <c r="J1967" t="s">
        <v>1829</v>
      </c>
      <c r="K1967" s="10">
        <v>51.138399999999997</v>
      </c>
      <c r="L1967" s="12">
        <f>Sales_Fact[[#This Row],[Quantity New]]*Sales_Fact[[#This Row],[Unit_Price]]</f>
        <v>52.72</v>
      </c>
      <c r="M1967" s="12">
        <f>Sales_Fact[[#This Row],[Quantity New*Unit Price]]-Sales_Fact[[#This Row],[Total_Amount]]</f>
        <v>1.5816000000000017</v>
      </c>
      <c r="N1967" s="12">
        <f>Sales_Fact[[#This Row],[Actual Discount]]/Sales_Fact[[#This Row],[Quantity New*Unit Price]]</f>
        <v>3.0000000000000034E-2</v>
      </c>
    </row>
    <row r="1968" spans="1:14" x14ac:dyDescent="0.3">
      <c r="A1968" t="s">
        <v>3792</v>
      </c>
      <c r="B1968" s="1">
        <v>45881</v>
      </c>
      <c r="C1968" t="s">
        <v>134</v>
      </c>
      <c r="D1968" t="s">
        <v>1702</v>
      </c>
      <c r="E1968" t="s">
        <v>1776</v>
      </c>
      <c r="F1968">
        <v>1</v>
      </c>
      <c r="G1968" s="4">
        <f>IF(ISBLANK(Sales_Fact[[#This Row],[Quantity]]),AVERAGEIF(E:E,Sales_Fact[[#This Row],[Store_ID]],F:F),Sales_Fact[[#This Row],[Quantity]])</f>
        <v>1</v>
      </c>
      <c r="H1968">
        <v>918.87</v>
      </c>
      <c r="I1968">
        <v>0.11</v>
      </c>
      <c r="J1968" t="s">
        <v>1826</v>
      </c>
      <c r="K1968" s="10">
        <v>817.79430000000002</v>
      </c>
      <c r="L1968" s="12">
        <f>Sales_Fact[[#This Row],[Quantity New]]*Sales_Fact[[#This Row],[Unit_Price]]</f>
        <v>918.87</v>
      </c>
      <c r="M1968" s="12">
        <f>Sales_Fact[[#This Row],[Quantity New*Unit Price]]-Sales_Fact[[#This Row],[Total_Amount]]</f>
        <v>101.07569999999998</v>
      </c>
      <c r="N1968" s="12">
        <f>Sales_Fact[[#This Row],[Actual Discount]]/Sales_Fact[[#This Row],[Quantity New*Unit Price]]</f>
        <v>0.10999999999999999</v>
      </c>
    </row>
    <row r="1969" spans="1:14" x14ac:dyDescent="0.3">
      <c r="A1969" t="s">
        <v>3793</v>
      </c>
      <c r="B1969" s="1">
        <v>45794</v>
      </c>
      <c r="C1969" t="s">
        <v>127</v>
      </c>
      <c r="D1969" t="s">
        <v>1682</v>
      </c>
      <c r="E1969" t="s">
        <v>1792</v>
      </c>
      <c r="F1969">
        <v>2</v>
      </c>
      <c r="G1969" s="4">
        <f>IF(ISBLANK(Sales_Fact[[#This Row],[Quantity]]),AVERAGEIF(E:E,Sales_Fact[[#This Row],[Store_ID]],F:F),Sales_Fact[[#This Row],[Quantity]])</f>
        <v>2</v>
      </c>
      <c r="H1969">
        <v>924.73</v>
      </c>
      <c r="I1969">
        <v>0.28999999999999998</v>
      </c>
      <c r="J1969" t="s">
        <v>1826</v>
      </c>
      <c r="K1969" s="10">
        <v>1313.1166000000001</v>
      </c>
      <c r="L1969" s="12">
        <f>Sales_Fact[[#This Row],[Quantity New]]*Sales_Fact[[#This Row],[Unit_Price]]</f>
        <v>1849.46</v>
      </c>
      <c r="M1969" s="12">
        <f>Sales_Fact[[#This Row],[Quantity New*Unit Price]]-Sales_Fact[[#This Row],[Total_Amount]]</f>
        <v>536.34339999999997</v>
      </c>
      <c r="N1969" s="12">
        <f>Sales_Fact[[#This Row],[Actual Discount]]/Sales_Fact[[#This Row],[Quantity New*Unit Price]]</f>
        <v>0.28999999999999998</v>
      </c>
    </row>
    <row r="1970" spans="1:14" x14ac:dyDescent="0.3">
      <c r="A1970" t="s">
        <v>3794</v>
      </c>
      <c r="B1970" s="1">
        <v>45665</v>
      </c>
      <c r="C1970" t="s">
        <v>93</v>
      </c>
      <c r="D1970" t="s">
        <v>1572</v>
      </c>
      <c r="E1970" t="s">
        <v>1789</v>
      </c>
      <c r="F1970">
        <v>3</v>
      </c>
      <c r="G1970" s="4">
        <f>IF(ISBLANK(Sales_Fact[[#This Row],[Quantity]]),AVERAGEIF(E:E,Sales_Fact[[#This Row],[Store_ID]],F:F),Sales_Fact[[#This Row],[Quantity]])</f>
        <v>3</v>
      </c>
      <c r="H1970">
        <v>195.31</v>
      </c>
      <c r="I1970">
        <v>0.13</v>
      </c>
      <c r="J1970" t="s">
        <v>1829</v>
      </c>
      <c r="K1970" s="10">
        <v>509.75909999999999</v>
      </c>
      <c r="L1970" s="12">
        <f>Sales_Fact[[#This Row],[Quantity New]]*Sales_Fact[[#This Row],[Unit_Price]]</f>
        <v>585.93000000000006</v>
      </c>
      <c r="M1970" s="12">
        <f>Sales_Fact[[#This Row],[Quantity New*Unit Price]]-Sales_Fact[[#This Row],[Total_Amount]]</f>
        <v>76.170900000000074</v>
      </c>
      <c r="N1970" s="12">
        <f>Sales_Fact[[#This Row],[Actual Discount]]/Sales_Fact[[#This Row],[Quantity New*Unit Price]]</f>
        <v>0.13000000000000012</v>
      </c>
    </row>
    <row r="1971" spans="1:14" x14ac:dyDescent="0.3">
      <c r="A1971" t="s">
        <v>3795</v>
      </c>
      <c r="B1971" s="1">
        <v>45793</v>
      </c>
      <c r="C1971" t="s">
        <v>481</v>
      </c>
      <c r="D1971" t="s">
        <v>1624</v>
      </c>
      <c r="E1971" t="s">
        <v>1782</v>
      </c>
      <c r="F1971">
        <v>1</v>
      </c>
      <c r="G1971" s="4">
        <f>IF(ISBLANK(Sales_Fact[[#This Row],[Quantity]]),AVERAGEIF(E:E,Sales_Fact[[#This Row],[Store_ID]],F:F),Sales_Fact[[#This Row],[Quantity]])</f>
        <v>1</v>
      </c>
      <c r="H1971">
        <v>91.38</v>
      </c>
      <c r="I1971">
        <v>0.14000000000000001</v>
      </c>
      <c r="J1971" t="s">
        <v>1824</v>
      </c>
      <c r="K1971" s="10">
        <v>78.586799999999997</v>
      </c>
      <c r="L1971" s="12">
        <f>Sales_Fact[[#This Row],[Quantity New]]*Sales_Fact[[#This Row],[Unit_Price]]</f>
        <v>91.38</v>
      </c>
      <c r="M1971" s="12">
        <f>Sales_Fact[[#This Row],[Quantity New*Unit Price]]-Sales_Fact[[#This Row],[Total_Amount]]</f>
        <v>12.793199999999999</v>
      </c>
      <c r="N1971" s="12">
        <f>Sales_Fact[[#This Row],[Actual Discount]]/Sales_Fact[[#This Row],[Quantity New*Unit Price]]</f>
        <v>0.13999999999999999</v>
      </c>
    </row>
    <row r="1972" spans="1:14" x14ac:dyDescent="0.3">
      <c r="A1972" t="s">
        <v>3796</v>
      </c>
      <c r="B1972" s="1">
        <v>45563</v>
      </c>
      <c r="C1972" t="s">
        <v>1487</v>
      </c>
      <c r="D1972" t="s">
        <v>1720</v>
      </c>
      <c r="E1972" t="s">
        <v>1792</v>
      </c>
      <c r="F1972">
        <v>2</v>
      </c>
      <c r="G1972" s="4">
        <f>IF(ISBLANK(Sales_Fact[[#This Row],[Quantity]]),AVERAGEIF(E:E,Sales_Fact[[#This Row],[Store_ID]],F:F),Sales_Fact[[#This Row],[Quantity]])</f>
        <v>2</v>
      </c>
      <c r="H1972">
        <v>494.35</v>
      </c>
      <c r="I1972">
        <v>0.1</v>
      </c>
      <c r="J1972" t="s">
        <v>1824</v>
      </c>
      <c r="K1972" s="10">
        <v>889.83</v>
      </c>
      <c r="L1972" s="12">
        <f>Sales_Fact[[#This Row],[Quantity New]]*Sales_Fact[[#This Row],[Unit_Price]]</f>
        <v>988.7</v>
      </c>
      <c r="M1972" s="12">
        <f>Sales_Fact[[#This Row],[Quantity New*Unit Price]]-Sales_Fact[[#This Row],[Total_Amount]]</f>
        <v>98.87</v>
      </c>
      <c r="N1972" s="12">
        <f>Sales_Fact[[#This Row],[Actual Discount]]/Sales_Fact[[#This Row],[Quantity New*Unit Price]]</f>
        <v>0.1</v>
      </c>
    </row>
    <row r="1973" spans="1:14" x14ac:dyDescent="0.3">
      <c r="A1973" t="s">
        <v>3797</v>
      </c>
      <c r="B1973" s="1">
        <v>45577</v>
      </c>
      <c r="C1973" t="s">
        <v>815</v>
      </c>
      <c r="D1973" t="s">
        <v>1596</v>
      </c>
      <c r="E1973" t="s">
        <v>1789</v>
      </c>
      <c r="F1973">
        <v>1</v>
      </c>
      <c r="G1973" s="4">
        <f>IF(ISBLANK(Sales_Fact[[#This Row],[Quantity]]),AVERAGEIF(E:E,Sales_Fact[[#This Row],[Store_ID]],F:F),Sales_Fact[[#This Row],[Quantity]])</f>
        <v>1</v>
      </c>
      <c r="H1973">
        <v>412.2</v>
      </c>
      <c r="I1973">
        <v>0.11</v>
      </c>
      <c r="J1973" t="s">
        <v>1824</v>
      </c>
      <c r="K1973" s="10">
        <v>366.858</v>
      </c>
      <c r="L1973" s="12">
        <f>Sales_Fact[[#This Row],[Quantity New]]*Sales_Fact[[#This Row],[Unit_Price]]</f>
        <v>412.2</v>
      </c>
      <c r="M1973" s="12">
        <f>Sales_Fact[[#This Row],[Quantity New*Unit Price]]-Sales_Fact[[#This Row],[Total_Amount]]</f>
        <v>45.341999999999985</v>
      </c>
      <c r="N1973" s="12">
        <f>Sales_Fact[[#This Row],[Actual Discount]]/Sales_Fact[[#This Row],[Quantity New*Unit Price]]</f>
        <v>0.10999999999999996</v>
      </c>
    </row>
    <row r="1974" spans="1:14" x14ac:dyDescent="0.3">
      <c r="A1974" t="s">
        <v>3798</v>
      </c>
      <c r="B1974" s="1">
        <v>45466</v>
      </c>
      <c r="C1974" t="s">
        <v>1229</v>
      </c>
      <c r="D1974" t="s">
        <v>1706</v>
      </c>
      <c r="E1974" t="s">
        <v>1804</v>
      </c>
      <c r="F1974">
        <v>1</v>
      </c>
      <c r="G1974" s="4">
        <f>IF(ISBLANK(Sales_Fact[[#This Row],[Quantity]]),AVERAGEIF(E:E,Sales_Fact[[#This Row],[Store_ID]],F:F),Sales_Fact[[#This Row],[Quantity]])</f>
        <v>1</v>
      </c>
      <c r="H1974">
        <v>650.47</v>
      </c>
      <c r="I1974">
        <v>0.13</v>
      </c>
      <c r="J1974" t="s">
        <v>1826</v>
      </c>
      <c r="K1974" s="10">
        <v>565.90890000000002</v>
      </c>
      <c r="L1974" s="12">
        <f>Sales_Fact[[#This Row],[Quantity New]]*Sales_Fact[[#This Row],[Unit_Price]]</f>
        <v>650.47</v>
      </c>
      <c r="M1974" s="12">
        <f>Sales_Fact[[#This Row],[Quantity New*Unit Price]]-Sales_Fact[[#This Row],[Total_Amount]]</f>
        <v>84.56110000000001</v>
      </c>
      <c r="N1974" s="12">
        <f>Sales_Fact[[#This Row],[Actual Discount]]/Sales_Fact[[#This Row],[Quantity New*Unit Price]]</f>
        <v>0.13</v>
      </c>
    </row>
    <row r="1975" spans="1:14" x14ac:dyDescent="0.3">
      <c r="A1975" t="s">
        <v>3799</v>
      </c>
      <c r="B1975" s="1">
        <v>45256</v>
      </c>
      <c r="C1975" t="s">
        <v>520</v>
      </c>
      <c r="D1975" t="s">
        <v>1576</v>
      </c>
      <c r="E1975" t="s">
        <v>1794</v>
      </c>
      <c r="F1975">
        <v>1</v>
      </c>
      <c r="G1975" s="4">
        <f>IF(ISBLANK(Sales_Fact[[#This Row],[Quantity]]),AVERAGEIF(E:E,Sales_Fact[[#This Row],[Store_ID]],F:F),Sales_Fact[[#This Row],[Quantity]])</f>
        <v>1</v>
      </c>
      <c r="H1975">
        <v>68.209999999999994</v>
      </c>
      <c r="I1975">
        <v>0.05</v>
      </c>
      <c r="J1975" t="s">
        <v>1826</v>
      </c>
      <c r="K1975" s="10">
        <v>64.799499999999995</v>
      </c>
      <c r="L1975" s="12">
        <f>Sales_Fact[[#This Row],[Quantity New]]*Sales_Fact[[#This Row],[Unit_Price]]</f>
        <v>68.209999999999994</v>
      </c>
      <c r="M1975" s="12">
        <f>Sales_Fact[[#This Row],[Quantity New*Unit Price]]-Sales_Fact[[#This Row],[Total_Amount]]</f>
        <v>3.410499999999999</v>
      </c>
      <c r="N1975" s="12">
        <f>Sales_Fact[[#This Row],[Actual Discount]]/Sales_Fact[[#This Row],[Quantity New*Unit Price]]</f>
        <v>4.9999999999999989E-2</v>
      </c>
    </row>
    <row r="1976" spans="1:14" x14ac:dyDescent="0.3">
      <c r="A1976" t="s">
        <v>3800</v>
      </c>
      <c r="B1976" s="1">
        <v>45886</v>
      </c>
      <c r="C1976" t="s">
        <v>461</v>
      </c>
      <c r="D1976" t="s">
        <v>1654</v>
      </c>
      <c r="E1976" t="s">
        <v>1779</v>
      </c>
      <c r="F1976">
        <v>2</v>
      </c>
      <c r="G1976" s="4">
        <f>IF(ISBLANK(Sales_Fact[[#This Row],[Quantity]]),AVERAGEIF(E:E,Sales_Fact[[#This Row],[Store_ID]],F:F),Sales_Fact[[#This Row],[Quantity]])</f>
        <v>2</v>
      </c>
      <c r="H1976">
        <v>842.89</v>
      </c>
      <c r="I1976">
        <v>0.25</v>
      </c>
      <c r="J1976" t="s">
        <v>1829</v>
      </c>
      <c r="K1976" s="10">
        <v>1264.335</v>
      </c>
      <c r="L1976" s="12">
        <f>Sales_Fact[[#This Row],[Quantity New]]*Sales_Fact[[#This Row],[Unit_Price]]</f>
        <v>1685.78</v>
      </c>
      <c r="M1976" s="12">
        <f>Sales_Fact[[#This Row],[Quantity New*Unit Price]]-Sales_Fact[[#This Row],[Total_Amount]]</f>
        <v>421.44499999999994</v>
      </c>
      <c r="N1976" s="12">
        <f>Sales_Fact[[#This Row],[Actual Discount]]/Sales_Fact[[#This Row],[Quantity New*Unit Price]]</f>
        <v>0.24999999999999997</v>
      </c>
    </row>
    <row r="1977" spans="1:14" x14ac:dyDescent="0.3">
      <c r="A1977" t="s">
        <v>3801</v>
      </c>
      <c r="B1977" s="1">
        <v>45390</v>
      </c>
      <c r="C1977" t="s">
        <v>948</v>
      </c>
      <c r="D1977" t="s">
        <v>1555</v>
      </c>
      <c r="E1977" t="s">
        <v>1769</v>
      </c>
      <c r="F1977">
        <v>2</v>
      </c>
      <c r="G1977" s="4">
        <f>IF(ISBLANK(Sales_Fact[[#This Row],[Quantity]]),AVERAGEIF(E:E,Sales_Fact[[#This Row],[Store_ID]],F:F),Sales_Fact[[#This Row],[Quantity]])</f>
        <v>2</v>
      </c>
      <c r="H1977">
        <v>227.95</v>
      </c>
      <c r="I1977">
        <v>0.24</v>
      </c>
      <c r="J1977" t="s">
        <v>1829</v>
      </c>
      <c r="K1977" s="10">
        <v>346.48399999999998</v>
      </c>
      <c r="L1977" s="12">
        <f>Sales_Fact[[#This Row],[Quantity New]]*Sales_Fact[[#This Row],[Unit_Price]]</f>
        <v>455.9</v>
      </c>
      <c r="M1977" s="12">
        <f>Sales_Fact[[#This Row],[Quantity New*Unit Price]]-Sales_Fact[[#This Row],[Total_Amount]]</f>
        <v>109.416</v>
      </c>
      <c r="N1977" s="12">
        <f>Sales_Fact[[#This Row],[Actual Discount]]/Sales_Fact[[#This Row],[Quantity New*Unit Price]]</f>
        <v>0.24</v>
      </c>
    </row>
    <row r="1978" spans="1:14" x14ac:dyDescent="0.3">
      <c r="A1978" t="s">
        <v>3802</v>
      </c>
      <c r="B1978" s="1">
        <v>45388</v>
      </c>
      <c r="C1978" t="s">
        <v>631</v>
      </c>
      <c r="D1978" t="s">
        <v>1680</v>
      </c>
      <c r="E1978" t="s">
        <v>1794</v>
      </c>
      <c r="F1978">
        <v>3</v>
      </c>
      <c r="G1978" s="4">
        <f>IF(ISBLANK(Sales_Fact[[#This Row],[Quantity]]),AVERAGEIF(E:E,Sales_Fact[[#This Row],[Store_ID]],F:F),Sales_Fact[[#This Row],[Quantity]])</f>
        <v>3</v>
      </c>
      <c r="H1978">
        <v>685.97</v>
      </c>
      <c r="I1978">
        <v>0.24</v>
      </c>
      <c r="J1978" t="s">
        <v>1826</v>
      </c>
      <c r="K1978" s="10">
        <v>1564.0116</v>
      </c>
      <c r="L1978" s="12">
        <f>Sales_Fact[[#This Row],[Quantity New]]*Sales_Fact[[#This Row],[Unit_Price]]</f>
        <v>2057.91</v>
      </c>
      <c r="M1978" s="12">
        <f>Sales_Fact[[#This Row],[Quantity New*Unit Price]]-Sales_Fact[[#This Row],[Total_Amount]]</f>
        <v>493.89839999999981</v>
      </c>
      <c r="N1978" s="12">
        <f>Sales_Fact[[#This Row],[Actual Discount]]/Sales_Fact[[#This Row],[Quantity New*Unit Price]]</f>
        <v>0.23999999999999994</v>
      </c>
    </row>
    <row r="1979" spans="1:14" x14ac:dyDescent="0.3">
      <c r="A1979" t="s">
        <v>3803</v>
      </c>
      <c r="B1979" s="1">
        <v>45793</v>
      </c>
      <c r="C1979" t="s">
        <v>1142</v>
      </c>
      <c r="D1979" t="s">
        <v>1606</v>
      </c>
      <c r="E1979" t="s">
        <v>1761</v>
      </c>
      <c r="F1979">
        <v>1</v>
      </c>
      <c r="G1979" s="4">
        <f>IF(ISBLANK(Sales_Fact[[#This Row],[Quantity]]),AVERAGEIF(E:E,Sales_Fact[[#This Row],[Store_ID]],F:F),Sales_Fact[[#This Row],[Quantity]])</f>
        <v>1</v>
      </c>
      <c r="H1979">
        <v>722.57</v>
      </c>
      <c r="I1979">
        <v>0.18</v>
      </c>
      <c r="J1979" t="s">
        <v>1824</v>
      </c>
      <c r="K1979" s="10">
        <v>592.50740000000008</v>
      </c>
      <c r="L1979" s="12">
        <f>Sales_Fact[[#This Row],[Quantity New]]*Sales_Fact[[#This Row],[Unit_Price]]</f>
        <v>722.57</v>
      </c>
      <c r="M1979" s="12">
        <f>Sales_Fact[[#This Row],[Quantity New*Unit Price]]-Sales_Fact[[#This Row],[Total_Amount]]</f>
        <v>130.06259999999997</v>
      </c>
      <c r="N1979" s="12">
        <f>Sales_Fact[[#This Row],[Actual Discount]]/Sales_Fact[[#This Row],[Quantity New*Unit Price]]</f>
        <v>0.17999999999999997</v>
      </c>
    </row>
    <row r="1980" spans="1:14" x14ac:dyDescent="0.3">
      <c r="A1980" t="s">
        <v>3804</v>
      </c>
      <c r="B1980" s="1">
        <v>45615</v>
      </c>
      <c r="C1980" t="s">
        <v>475</v>
      </c>
      <c r="D1980" t="s">
        <v>1618</v>
      </c>
      <c r="E1980" t="s">
        <v>1773</v>
      </c>
      <c r="F1980">
        <v>3</v>
      </c>
      <c r="G1980" s="4">
        <f>IF(ISBLANK(Sales_Fact[[#This Row],[Quantity]]),AVERAGEIF(E:E,Sales_Fact[[#This Row],[Store_ID]],F:F),Sales_Fact[[#This Row],[Quantity]])</f>
        <v>3</v>
      </c>
      <c r="H1980">
        <v>585.54999999999995</v>
      </c>
      <c r="I1980">
        <v>0.14000000000000001</v>
      </c>
      <c r="J1980" t="s">
        <v>1829</v>
      </c>
      <c r="K1980" s="10">
        <v>1510.7190000000001</v>
      </c>
      <c r="L1980" s="12">
        <f>Sales_Fact[[#This Row],[Quantity New]]*Sales_Fact[[#This Row],[Unit_Price]]</f>
        <v>1756.6499999999999</v>
      </c>
      <c r="M1980" s="12">
        <f>Sales_Fact[[#This Row],[Quantity New*Unit Price]]-Sales_Fact[[#This Row],[Total_Amount]]</f>
        <v>245.93099999999981</v>
      </c>
      <c r="N1980" s="12">
        <f>Sales_Fact[[#This Row],[Actual Discount]]/Sales_Fact[[#This Row],[Quantity New*Unit Price]]</f>
        <v>0.1399999999999999</v>
      </c>
    </row>
    <row r="1981" spans="1:14" x14ac:dyDescent="0.3">
      <c r="A1981" t="s">
        <v>3805</v>
      </c>
      <c r="B1981" s="1">
        <v>45666</v>
      </c>
      <c r="C1981" t="s">
        <v>975</v>
      </c>
      <c r="D1981" t="s">
        <v>1640</v>
      </c>
      <c r="E1981" t="s">
        <v>1797</v>
      </c>
      <c r="F1981">
        <v>2</v>
      </c>
      <c r="G1981" s="4">
        <f>IF(ISBLANK(Sales_Fact[[#This Row],[Quantity]]),AVERAGEIF(E:E,Sales_Fact[[#This Row],[Store_ID]],F:F),Sales_Fact[[#This Row],[Quantity]])</f>
        <v>2</v>
      </c>
      <c r="H1981">
        <v>635.80999999999995</v>
      </c>
      <c r="I1981">
        <v>0.13</v>
      </c>
      <c r="J1981" t="s">
        <v>1826</v>
      </c>
      <c r="K1981" s="10">
        <v>1106.3094000000001</v>
      </c>
      <c r="L1981" s="12">
        <f>Sales_Fact[[#This Row],[Quantity New]]*Sales_Fact[[#This Row],[Unit_Price]]</f>
        <v>1271.6199999999999</v>
      </c>
      <c r="M1981" s="12">
        <f>Sales_Fact[[#This Row],[Quantity New*Unit Price]]-Sales_Fact[[#This Row],[Total_Amount]]</f>
        <v>165.31059999999979</v>
      </c>
      <c r="N1981" s="12">
        <f>Sales_Fact[[#This Row],[Actual Discount]]/Sales_Fact[[#This Row],[Quantity New*Unit Price]]</f>
        <v>0.12999999999999984</v>
      </c>
    </row>
    <row r="1982" spans="1:14" x14ac:dyDescent="0.3">
      <c r="A1982" t="s">
        <v>3806</v>
      </c>
      <c r="B1982" s="1">
        <v>45644</v>
      </c>
      <c r="C1982" t="s">
        <v>881</v>
      </c>
      <c r="D1982" t="s">
        <v>1576</v>
      </c>
      <c r="E1982" t="s">
        <v>1769</v>
      </c>
      <c r="F1982">
        <v>2</v>
      </c>
      <c r="G1982" s="4">
        <f>IF(ISBLANK(Sales_Fact[[#This Row],[Quantity]]),AVERAGEIF(E:E,Sales_Fact[[#This Row],[Store_ID]],F:F),Sales_Fact[[#This Row],[Quantity]])</f>
        <v>2</v>
      </c>
      <c r="H1982">
        <v>353.74</v>
      </c>
      <c r="I1982">
        <v>0.01</v>
      </c>
      <c r="J1982" t="s">
        <v>1824</v>
      </c>
      <c r="K1982" s="10">
        <v>700.40520000000004</v>
      </c>
      <c r="L1982" s="12">
        <f>Sales_Fact[[#This Row],[Quantity New]]*Sales_Fact[[#This Row],[Unit_Price]]</f>
        <v>707.48</v>
      </c>
      <c r="M1982" s="12">
        <f>Sales_Fact[[#This Row],[Quantity New*Unit Price]]-Sales_Fact[[#This Row],[Total_Amount]]</f>
        <v>7.074799999999982</v>
      </c>
      <c r="N1982" s="12">
        <f>Sales_Fact[[#This Row],[Actual Discount]]/Sales_Fact[[#This Row],[Quantity New*Unit Price]]</f>
        <v>9.9999999999999742E-3</v>
      </c>
    </row>
    <row r="1983" spans="1:14" x14ac:dyDescent="0.3">
      <c r="A1983" t="s">
        <v>3807</v>
      </c>
      <c r="B1983" s="1">
        <v>45648</v>
      </c>
      <c r="C1983" t="s">
        <v>842</v>
      </c>
      <c r="D1983" t="s">
        <v>1620</v>
      </c>
      <c r="E1983" t="s">
        <v>1779</v>
      </c>
      <c r="F1983">
        <v>1</v>
      </c>
      <c r="G1983" s="4">
        <f>IF(ISBLANK(Sales_Fact[[#This Row],[Quantity]]),AVERAGEIF(E:E,Sales_Fact[[#This Row],[Store_ID]],F:F),Sales_Fact[[#This Row],[Quantity]])</f>
        <v>1</v>
      </c>
      <c r="H1983">
        <v>377.52</v>
      </c>
      <c r="I1983">
        <v>0.15</v>
      </c>
      <c r="J1983" t="s">
        <v>1824</v>
      </c>
      <c r="K1983" s="10">
        <v>320.892</v>
      </c>
      <c r="L1983" s="12">
        <f>Sales_Fact[[#This Row],[Quantity New]]*Sales_Fact[[#This Row],[Unit_Price]]</f>
        <v>377.52</v>
      </c>
      <c r="M1983" s="12">
        <f>Sales_Fact[[#This Row],[Quantity New*Unit Price]]-Sales_Fact[[#This Row],[Total_Amount]]</f>
        <v>56.627999999999986</v>
      </c>
      <c r="N1983" s="12">
        <f>Sales_Fact[[#This Row],[Actual Discount]]/Sales_Fact[[#This Row],[Quantity New*Unit Price]]</f>
        <v>0.14999999999999997</v>
      </c>
    </row>
    <row r="1984" spans="1:14" x14ac:dyDescent="0.3">
      <c r="A1984" t="s">
        <v>3808</v>
      </c>
      <c r="B1984" s="1">
        <v>45500</v>
      </c>
      <c r="C1984" t="s">
        <v>669</v>
      </c>
      <c r="D1984" t="s">
        <v>1684</v>
      </c>
      <c r="E1984" t="s">
        <v>1761</v>
      </c>
      <c r="F1984">
        <v>3</v>
      </c>
      <c r="G1984" s="4">
        <f>IF(ISBLANK(Sales_Fact[[#This Row],[Quantity]]),AVERAGEIF(E:E,Sales_Fact[[#This Row],[Store_ID]],F:F),Sales_Fact[[#This Row],[Quantity]])</f>
        <v>3</v>
      </c>
      <c r="H1984">
        <v>901.49</v>
      </c>
      <c r="I1984">
        <v>0</v>
      </c>
      <c r="J1984" t="s">
        <v>1824</v>
      </c>
      <c r="K1984" s="10">
        <v>2704.47</v>
      </c>
      <c r="L1984" s="12">
        <f>Sales_Fact[[#This Row],[Quantity New]]*Sales_Fact[[#This Row],[Unit_Price]]</f>
        <v>2704.4700000000003</v>
      </c>
      <c r="M1984" s="12">
        <f>Sales_Fact[[#This Row],[Quantity New*Unit Price]]-Sales_Fact[[#This Row],[Total_Amount]]</f>
        <v>0</v>
      </c>
      <c r="N1984" s="12">
        <f>Sales_Fact[[#This Row],[Actual Discount]]/Sales_Fact[[#This Row],[Quantity New*Unit Price]]</f>
        <v>0</v>
      </c>
    </row>
    <row r="1985" spans="1:14" x14ac:dyDescent="0.3">
      <c r="A1985" t="s">
        <v>3809</v>
      </c>
      <c r="B1985" s="1">
        <v>45806</v>
      </c>
      <c r="C1985" t="s">
        <v>654</v>
      </c>
      <c r="D1985" t="s">
        <v>1608</v>
      </c>
      <c r="E1985" t="s">
        <v>1773</v>
      </c>
      <c r="F1985">
        <v>1</v>
      </c>
      <c r="G1985" s="4">
        <f>IF(ISBLANK(Sales_Fact[[#This Row],[Quantity]]),AVERAGEIF(E:E,Sales_Fact[[#This Row],[Store_ID]],F:F),Sales_Fact[[#This Row],[Quantity]])</f>
        <v>1</v>
      </c>
      <c r="H1985">
        <v>563.01</v>
      </c>
      <c r="I1985">
        <v>0.1</v>
      </c>
      <c r="J1985" t="s">
        <v>1824</v>
      </c>
      <c r="K1985" s="10">
        <v>506.709</v>
      </c>
      <c r="L1985" s="12">
        <f>Sales_Fact[[#This Row],[Quantity New]]*Sales_Fact[[#This Row],[Unit_Price]]</f>
        <v>563.01</v>
      </c>
      <c r="M1985" s="12">
        <f>Sales_Fact[[#This Row],[Quantity New*Unit Price]]-Sales_Fact[[#This Row],[Total_Amount]]</f>
        <v>56.300999999999988</v>
      </c>
      <c r="N1985" s="12">
        <f>Sales_Fact[[#This Row],[Actual Discount]]/Sales_Fact[[#This Row],[Quantity New*Unit Price]]</f>
        <v>9.9999999999999978E-2</v>
      </c>
    </row>
    <row r="1986" spans="1:14" x14ac:dyDescent="0.3">
      <c r="A1986" t="s">
        <v>3810</v>
      </c>
      <c r="B1986" s="1">
        <v>45365</v>
      </c>
      <c r="C1986" t="s">
        <v>198</v>
      </c>
      <c r="D1986" t="s">
        <v>1688</v>
      </c>
      <c r="E1986" t="s">
        <v>1776</v>
      </c>
      <c r="F1986">
        <v>4</v>
      </c>
      <c r="G1986" s="4">
        <f>IF(ISBLANK(Sales_Fact[[#This Row],[Quantity]]),AVERAGEIF(E:E,Sales_Fact[[#This Row],[Store_ID]],F:F),Sales_Fact[[#This Row],[Quantity]])</f>
        <v>4</v>
      </c>
      <c r="H1986">
        <v>167.25</v>
      </c>
      <c r="I1986">
        <v>0.11</v>
      </c>
      <c r="J1986" t="s">
        <v>1824</v>
      </c>
      <c r="K1986" s="10">
        <v>595.41</v>
      </c>
      <c r="L1986" s="12">
        <f>Sales_Fact[[#This Row],[Quantity New]]*Sales_Fact[[#This Row],[Unit_Price]]</f>
        <v>669</v>
      </c>
      <c r="M1986" s="12">
        <f>Sales_Fact[[#This Row],[Quantity New*Unit Price]]-Sales_Fact[[#This Row],[Total_Amount]]</f>
        <v>73.590000000000032</v>
      </c>
      <c r="N1986" s="12">
        <f>Sales_Fact[[#This Row],[Actual Discount]]/Sales_Fact[[#This Row],[Quantity New*Unit Price]]</f>
        <v>0.11000000000000004</v>
      </c>
    </row>
    <row r="1987" spans="1:14" x14ac:dyDescent="0.3">
      <c r="A1987" t="s">
        <v>3811</v>
      </c>
      <c r="B1987" s="1">
        <v>45229</v>
      </c>
      <c r="C1987" t="s">
        <v>1403</v>
      </c>
      <c r="D1987" t="s">
        <v>1668</v>
      </c>
      <c r="E1987" t="s">
        <v>1810</v>
      </c>
      <c r="F1987">
        <v>3</v>
      </c>
      <c r="G1987" s="4">
        <f>IF(ISBLANK(Sales_Fact[[#This Row],[Quantity]]),AVERAGEIF(E:E,Sales_Fact[[#This Row],[Store_ID]],F:F),Sales_Fact[[#This Row],[Quantity]])</f>
        <v>3</v>
      </c>
      <c r="H1987">
        <v>345.43</v>
      </c>
      <c r="I1987">
        <v>0.08</v>
      </c>
      <c r="J1987" t="s">
        <v>1829</v>
      </c>
      <c r="K1987" s="10">
        <v>953.38679999999999</v>
      </c>
      <c r="L1987" s="12">
        <f>Sales_Fact[[#This Row],[Quantity New]]*Sales_Fact[[#This Row],[Unit_Price]]</f>
        <v>1036.29</v>
      </c>
      <c r="M1987" s="12">
        <f>Sales_Fact[[#This Row],[Quantity New*Unit Price]]-Sales_Fact[[#This Row],[Total_Amount]]</f>
        <v>82.90319999999997</v>
      </c>
      <c r="N1987" s="12">
        <f>Sales_Fact[[#This Row],[Actual Discount]]/Sales_Fact[[#This Row],[Quantity New*Unit Price]]</f>
        <v>7.9999999999999974E-2</v>
      </c>
    </row>
    <row r="1988" spans="1:14" x14ac:dyDescent="0.3">
      <c r="A1988" t="s">
        <v>3812</v>
      </c>
      <c r="B1988" s="1">
        <v>45349</v>
      </c>
      <c r="C1988" t="s">
        <v>972</v>
      </c>
      <c r="D1988" t="s">
        <v>1712</v>
      </c>
      <c r="E1988" t="s">
        <v>1786</v>
      </c>
      <c r="F1988">
        <v>4</v>
      </c>
      <c r="G1988" s="4">
        <f>IF(ISBLANK(Sales_Fact[[#This Row],[Quantity]]),AVERAGEIF(E:E,Sales_Fact[[#This Row],[Store_ID]],F:F),Sales_Fact[[#This Row],[Quantity]])</f>
        <v>4</v>
      </c>
      <c r="H1988">
        <v>752.48</v>
      </c>
      <c r="I1988">
        <v>0.23</v>
      </c>
      <c r="J1988" t="s">
        <v>1824</v>
      </c>
      <c r="K1988" s="10">
        <v>2317.6383999999998</v>
      </c>
      <c r="L1988" s="12">
        <f>Sales_Fact[[#This Row],[Quantity New]]*Sales_Fact[[#This Row],[Unit_Price]]</f>
        <v>3009.92</v>
      </c>
      <c r="M1988" s="12">
        <f>Sales_Fact[[#This Row],[Quantity New*Unit Price]]-Sales_Fact[[#This Row],[Total_Amount]]</f>
        <v>692.28160000000025</v>
      </c>
      <c r="N1988" s="12">
        <f>Sales_Fact[[#This Row],[Actual Discount]]/Sales_Fact[[#This Row],[Quantity New*Unit Price]]</f>
        <v>0.23000000000000007</v>
      </c>
    </row>
    <row r="1989" spans="1:14" x14ac:dyDescent="0.3">
      <c r="A1989" t="s">
        <v>3813</v>
      </c>
      <c r="B1989" s="1">
        <v>45886</v>
      </c>
      <c r="C1989" t="s">
        <v>1389</v>
      </c>
      <c r="D1989" t="s">
        <v>1662</v>
      </c>
      <c r="E1989" t="s">
        <v>1813</v>
      </c>
      <c r="F1989">
        <v>1</v>
      </c>
      <c r="G1989" s="4">
        <f>IF(ISBLANK(Sales_Fact[[#This Row],[Quantity]]),AVERAGEIF(E:E,Sales_Fact[[#This Row],[Store_ID]],F:F),Sales_Fact[[#This Row],[Quantity]])</f>
        <v>1</v>
      </c>
      <c r="H1989">
        <v>120.02</v>
      </c>
      <c r="I1989">
        <v>0.26</v>
      </c>
      <c r="J1989" t="s">
        <v>1824</v>
      </c>
      <c r="K1989" s="10">
        <v>88.814799999999991</v>
      </c>
      <c r="L1989" s="12">
        <f>Sales_Fact[[#This Row],[Quantity New]]*Sales_Fact[[#This Row],[Unit_Price]]</f>
        <v>120.02</v>
      </c>
      <c r="M1989" s="12">
        <f>Sales_Fact[[#This Row],[Quantity New*Unit Price]]-Sales_Fact[[#This Row],[Total_Amount]]</f>
        <v>31.205200000000005</v>
      </c>
      <c r="N1989" s="12">
        <f>Sales_Fact[[#This Row],[Actual Discount]]/Sales_Fact[[#This Row],[Quantity New*Unit Price]]</f>
        <v>0.26000000000000006</v>
      </c>
    </row>
    <row r="1990" spans="1:14" x14ac:dyDescent="0.3">
      <c r="A1990" t="s">
        <v>3814</v>
      </c>
      <c r="B1990" s="1">
        <v>45359</v>
      </c>
      <c r="C1990" t="s">
        <v>1017</v>
      </c>
      <c r="D1990" t="s">
        <v>1630</v>
      </c>
      <c r="E1990" t="s">
        <v>1782</v>
      </c>
      <c r="F1990">
        <v>3</v>
      </c>
      <c r="G1990" s="4">
        <f>IF(ISBLANK(Sales_Fact[[#This Row],[Quantity]]),AVERAGEIF(E:E,Sales_Fact[[#This Row],[Store_ID]],F:F),Sales_Fact[[#This Row],[Quantity]])</f>
        <v>3</v>
      </c>
      <c r="H1990">
        <v>146.71</v>
      </c>
      <c r="I1990">
        <v>0.28000000000000003</v>
      </c>
      <c r="J1990" t="s">
        <v>1824</v>
      </c>
      <c r="K1990" s="10">
        <v>316.89359999999999</v>
      </c>
      <c r="L1990" s="12">
        <f>Sales_Fact[[#This Row],[Quantity New]]*Sales_Fact[[#This Row],[Unit_Price]]</f>
        <v>440.13</v>
      </c>
      <c r="M1990" s="12">
        <f>Sales_Fact[[#This Row],[Quantity New*Unit Price]]-Sales_Fact[[#This Row],[Total_Amount]]</f>
        <v>123.2364</v>
      </c>
      <c r="N1990" s="12">
        <f>Sales_Fact[[#This Row],[Actual Discount]]/Sales_Fact[[#This Row],[Quantity New*Unit Price]]</f>
        <v>0.28000000000000003</v>
      </c>
    </row>
    <row r="1991" spans="1:14" x14ac:dyDescent="0.3">
      <c r="A1991" t="s">
        <v>3815</v>
      </c>
      <c r="B1991" s="1">
        <v>45730</v>
      </c>
      <c r="C1991" t="s">
        <v>298</v>
      </c>
      <c r="D1991" t="s">
        <v>1676</v>
      </c>
      <c r="E1991" t="s">
        <v>1752</v>
      </c>
      <c r="F1991">
        <v>2</v>
      </c>
      <c r="G1991" s="4">
        <f>IF(ISBLANK(Sales_Fact[[#This Row],[Quantity]]),AVERAGEIF(E:E,Sales_Fact[[#This Row],[Store_ID]],F:F),Sales_Fact[[#This Row],[Quantity]])</f>
        <v>2</v>
      </c>
      <c r="H1991">
        <v>358.87</v>
      </c>
      <c r="I1991">
        <v>0.24</v>
      </c>
      <c r="J1991" t="s">
        <v>1824</v>
      </c>
      <c r="K1991" s="10">
        <v>545.48239999999998</v>
      </c>
      <c r="L1991" s="12">
        <f>Sales_Fact[[#This Row],[Quantity New]]*Sales_Fact[[#This Row],[Unit_Price]]</f>
        <v>717.74</v>
      </c>
      <c r="M1991" s="12">
        <f>Sales_Fact[[#This Row],[Quantity New*Unit Price]]-Sales_Fact[[#This Row],[Total_Amount]]</f>
        <v>172.25760000000002</v>
      </c>
      <c r="N1991" s="12">
        <f>Sales_Fact[[#This Row],[Actual Discount]]/Sales_Fact[[#This Row],[Quantity New*Unit Price]]</f>
        <v>0.24000000000000002</v>
      </c>
    </row>
    <row r="1992" spans="1:14" x14ac:dyDescent="0.3">
      <c r="A1992" t="s">
        <v>3816</v>
      </c>
      <c r="B1992" s="1">
        <v>45456</v>
      </c>
      <c r="C1992" t="s">
        <v>773</v>
      </c>
      <c r="D1992" t="s">
        <v>1652</v>
      </c>
      <c r="E1992" t="s">
        <v>1766</v>
      </c>
      <c r="F1992">
        <v>4</v>
      </c>
      <c r="G1992" s="4">
        <f>IF(ISBLANK(Sales_Fact[[#This Row],[Quantity]]),AVERAGEIF(E:E,Sales_Fact[[#This Row],[Store_ID]],F:F),Sales_Fact[[#This Row],[Quantity]])</f>
        <v>4</v>
      </c>
      <c r="H1992">
        <v>212.75</v>
      </c>
      <c r="I1992">
        <v>0.11</v>
      </c>
      <c r="J1992" t="s">
        <v>1829</v>
      </c>
      <c r="K1992" s="10">
        <v>757.39</v>
      </c>
      <c r="L1992" s="12">
        <f>Sales_Fact[[#This Row],[Quantity New]]*Sales_Fact[[#This Row],[Unit_Price]]</f>
        <v>851</v>
      </c>
      <c r="M1992" s="12">
        <f>Sales_Fact[[#This Row],[Quantity New*Unit Price]]-Sales_Fact[[#This Row],[Total_Amount]]</f>
        <v>93.610000000000014</v>
      </c>
      <c r="N1992" s="12">
        <f>Sales_Fact[[#This Row],[Actual Discount]]/Sales_Fact[[#This Row],[Quantity New*Unit Price]]</f>
        <v>0.11000000000000001</v>
      </c>
    </row>
    <row r="1993" spans="1:14" x14ac:dyDescent="0.3">
      <c r="A1993" t="s">
        <v>3817</v>
      </c>
      <c r="B1993" s="1">
        <v>45450</v>
      </c>
      <c r="C1993" t="s">
        <v>1029</v>
      </c>
      <c r="D1993" t="s">
        <v>1638</v>
      </c>
      <c r="E1993" t="s">
        <v>1792</v>
      </c>
      <c r="F1993">
        <v>1</v>
      </c>
      <c r="G1993" s="4">
        <f>IF(ISBLANK(Sales_Fact[[#This Row],[Quantity]]),AVERAGEIF(E:E,Sales_Fact[[#This Row],[Store_ID]],F:F),Sales_Fact[[#This Row],[Quantity]])</f>
        <v>1</v>
      </c>
      <c r="H1993">
        <v>183.47</v>
      </c>
      <c r="I1993">
        <v>0.17</v>
      </c>
      <c r="J1993" t="s">
        <v>1826</v>
      </c>
      <c r="K1993" s="10">
        <v>152.2801</v>
      </c>
      <c r="L1993" s="12">
        <f>Sales_Fact[[#This Row],[Quantity New]]*Sales_Fact[[#This Row],[Unit_Price]]</f>
        <v>183.47</v>
      </c>
      <c r="M1993" s="12">
        <f>Sales_Fact[[#This Row],[Quantity New*Unit Price]]-Sales_Fact[[#This Row],[Total_Amount]]</f>
        <v>31.189899999999994</v>
      </c>
      <c r="N1993" s="12">
        <f>Sales_Fact[[#This Row],[Actual Discount]]/Sales_Fact[[#This Row],[Quantity New*Unit Price]]</f>
        <v>0.16999999999999996</v>
      </c>
    </row>
    <row r="1994" spans="1:14" x14ac:dyDescent="0.3">
      <c r="A1994" t="s">
        <v>3818</v>
      </c>
      <c r="B1994" s="1">
        <v>45493</v>
      </c>
      <c r="C1994" t="s">
        <v>251</v>
      </c>
      <c r="D1994" t="s">
        <v>1726</v>
      </c>
      <c r="E1994" t="s">
        <v>1801</v>
      </c>
      <c r="F1994">
        <v>4</v>
      </c>
      <c r="G1994" s="4">
        <f>IF(ISBLANK(Sales_Fact[[#This Row],[Quantity]]),AVERAGEIF(E:E,Sales_Fact[[#This Row],[Store_ID]],F:F),Sales_Fact[[#This Row],[Quantity]])</f>
        <v>4</v>
      </c>
      <c r="H1994">
        <v>569.98</v>
      </c>
      <c r="I1994">
        <v>0.23</v>
      </c>
      <c r="J1994" t="s">
        <v>1824</v>
      </c>
      <c r="K1994" s="10">
        <v>1755.5383999999999</v>
      </c>
      <c r="L1994" s="12">
        <f>Sales_Fact[[#This Row],[Quantity New]]*Sales_Fact[[#This Row],[Unit_Price]]</f>
        <v>2279.92</v>
      </c>
      <c r="M1994" s="12">
        <f>Sales_Fact[[#This Row],[Quantity New*Unit Price]]-Sales_Fact[[#This Row],[Total_Amount]]</f>
        <v>524.38160000000016</v>
      </c>
      <c r="N1994" s="12">
        <f>Sales_Fact[[#This Row],[Actual Discount]]/Sales_Fact[[#This Row],[Quantity New*Unit Price]]</f>
        <v>0.23000000000000007</v>
      </c>
    </row>
    <row r="1995" spans="1:14" x14ac:dyDescent="0.3">
      <c r="A1995" t="s">
        <v>3819</v>
      </c>
      <c r="B1995" s="1">
        <v>45274</v>
      </c>
      <c r="C1995" t="s">
        <v>1455</v>
      </c>
      <c r="D1995" t="s">
        <v>1590</v>
      </c>
      <c r="E1995" t="s">
        <v>1794</v>
      </c>
      <c r="F1995">
        <v>3</v>
      </c>
      <c r="G1995" s="4">
        <f>IF(ISBLANK(Sales_Fact[[#This Row],[Quantity]]),AVERAGEIF(E:E,Sales_Fact[[#This Row],[Store_ID]],F:F),Sales_Fact[[#This Row],[Quantity]])</f>
        <v>3</v>
      </c>
      <c r="H1995">
        <v>984.12</v>
      </c>
      <c r="I1995">
        <v>0.27</v>
      </c>
      <c r="J1995" t="s">
        <v>1824</v>
      </c>
      <c r="K1995" s="10">
        <v>2155.2228</v>
      </c>
      <c r="L1995" s="12">
        <f>Sales_Fact[[#This Row],[Quantity New]]*Sales_Fact[[#This Row],[Unit_Price]]</f>
        <v>2952.36</v>
      </c>
      <c r="M1995" s="12">
        <f>Sales_Fact[[#This Row],[Quantity New*Unit Price]]-Sales_Fact[[#This Row],[Total_Amount]]</f>
        <v>797.13720000000012</v>
      </c>
      <c r="N1995" s="12">
        <f>Sales_Fact[[#This Row],[Actual Discount]]/Sales_Fact[[#This Row],[Quantity New*Unit Price]]</f>
        <v>0.27</v>
      </c>
    </row>
    <row r="1996" spans="1:14" x14ac:dyDescent="0.3">
      <c r="A1996" t="s">
        <v>3820</v>
      </c>
      <c r="B1996" s="1">
        <v>45844</v>
      </c>
      <c r="C1996" t="s">
        <v>1458</v>
      </c>
      <c r="D1996" t="s">
        <v>1716</v>
      </c>
      <c r="E1996" t="s">
        <v>1782</v>
      </c>
      <c r="F1996">
        <v>1</v>
      </c>
      <c r="G1996" s="4">
        <f>IF(ISBLANK(Sales_Fact[[#This Row],[Quantity]]),AVERAGEIF(E:E,Sales_Fact[[#This Row],[Store_ID]],F:F),Sales_Fact[[#This Row],[Quantity]])</f>
        <v>1</v>
      </c>
      <c r="H1996">
        <v>905.23</v>
      </c>
      <c r="I1996">
        <v>0</v>
      </c>
      <c r="J1996" t="s">
        <v>1824</v>
      </c>
      <c r="K1996" s="10">
        <v>905.23</v>
      </c>
      <c r="L1996" s="12">
        <f>Sales_Fact[[#This Row],[Quantity New]]*Sales_Fact[[#This Row],[Unit_Price]]</f>
        <v>905.23</v>
      </c>
      <c r="M1996" s="12">
        <f>Sales_Fact[[#This Row],[Quantity New*Unit Price]]-Sales_Fact[[#This Row],[Total_Amount]]</f>
        <v>0</v>
      </c>
      <c r="N1996" s="12">
        <f>Sales_Fact[[#This Row],[Actual Discount]]/Sales_Fact[[#This Row],[Quantity New*Unit Price]]</f>
        <v>0</v>
      </c>
    </row>
    <row r="1997" spans="1:14" x14ac:dyDescent="0.3">
      <c r="A1997" t="s">
        <v>3821</v>
      </c>
      <c r="B1997" s="1">
        <v>45264</v>
      </c>
      <c r="C1997" t="s">
        <v>613</v>
      </c>
      <c r="D1997" t="s">
        <v>1746</v>
      </c>
      <c r="E1997" t="s">
        <v>1813</v>
      </c>
      <c r="F1997">
        <v>3</v>
      </c>
      <c r="G1997" s="4">
        <f>IF(ISBLANK(Sales_Fact[[#This Row],[Quantity]]),AVERAGEIF(E:E,Sales_Fact[[#This Row],[Store_ID]],F:F),Sales_Fact[[#This Row],[Quantity]])</f>
        <v>3</v>
      </c>
      <c r="H1997">
        <v>112.77</v>
      </c>
      <c r="I1997">
        <v>0.19</v>
      </c>
      <c r="J1997" t="s">
        <v>1824</v>
      </c>
      <c r="K1997" s="10">
        <v>274.03109999999998</v>
      </c>
      <c r="L1997" s="12">
        <f>Sales_Fact[[#This Row],[Quantity New]]*Sales_Fact[[#This Row],[Unit_Price]]</f>
        <v>338.31</v>
      </c>
      <c r="M1997" s="12">
        <f>Sales_Fact[[#This Row],[Quantity New*Unit Price]]-Sales_Fact[[#This Row],[Total_Amount]]</f>
        <v>64.278900000000021</v>
      </c>
      <c r="N1997" s="12">
        <f>Sales_Fact[[#This Row],[Actual Discount]]/Sales_Fact[[#This Row],[Quantity New*Unit Price]]</f>
        <v>0.19000000000000006</v>
      </c>
    </row>
    <row r="1998" spans="1:14" x14ac:dyDescent="0.3">
      <c r="A1998" t="s">
        <v>3822</v>
      </c>
      <c r="B1998" s="1">
        <v>45773</v>
      </c>
      <c r="C1998" t="s">
        <v>538</v>
      </c>
      <c r="D1998" t="s">
        <v>1618</v>
      </c>
      <c r="E1998" t="s">
        <v>1782</v>
      </c>
      <c r="F1998">
        <v>3</v>
      </c>
      <c r="G1998" s="4">
        <f>IF(ISBLANK(Sales_Fact[[#This Row],[Quantity]]),AVERAGEIF(E:E,Sales_Fact[[#This Row],[Store_ID]],F:F),Sales_Fact[[#This Row],[Quantity]])</f>
        <v>3</v>
      </c>
      <c r="H1998">
        <v>875.99</v>
      </c>
      <c r="I1998">
        <v>0.09</v>
      </c>
      <c r="J1998" t="s">
        <v>1826</v>
      </c>
      <c r="K1998" s="10">
        <v>2391.4526999999998</v>
      </c>
      <c r="L1998" s="12">
        <f>Sales_Fact[[#This Row],[Quantity New]]*Sales_Fact[[#This Row],[Unit_Price]]</f>
        <v>2627.9700000000003</v>
      </c>
      <c r="M1998" s="12">
        <f>Sales_Fact[[#This Row],[Quantity New*Unit Price]]-Sales_Fact[[#This Row],[Total_Amount]]</f>
        <v>236.51730000000043</v>
      </c>
      <c r="N1998" s="12">
        <f>Sales_Fact[[#This Row],[Actual Discount]]/Sales_Fact[[#This Row],[Quantity New*Unit Price]]</f>
        <v>9.0000000000000149E-2</v>
      </c>
    </row>
    <row r="1999" spans="1:14" x14ac:dyDescent="0.3">
      <c r="A1999" t="s">
        <v>3823</v>
      </c>
      <c r="B1999" s="1">
        <v>45460</v>
      </c>
      <c r="C1999" t="s">
        <v>441</v>
      </c>
      <c r="D1999" t="s">
        <v>1726</v>
      </c>
      <c r="E1999" t="s">
        <v>1789</v>
      </c>
      <c r="F1999">
        <v>2</v>
      </c>
      <c r="G1999" s="4">
        <f>IF(ISBLANK(Sales_Fact[[#This Row],[Quantity]]),AVERAGEIF(E:E,Sales_Fact[[#This Row],[Store_ID]],F:F),Sales_Fact[[#This Row],[Quantity]])</f>
        <v>2</v>
      </c>
      <c r="H1999">
        <v>685.31</v>
      </c>
      <c r="I1999">
        <v>0.26</v>
      </c>
      <c r="J1999" t="s">
        <v>1826</v>
      </c>
      <c r="K1999" s="10">
        <v>1014.2588</v>
      </c>
      <c r="L1999" s="12">
        <f>Sales_Fact[[#This Row],[Quantity New]]*Sales_Fact[[#This Row],[Unit_Price]]</f>
        <v>1370.62</v>
      </c>
      <c r="M1999" s="12">
        <f>Sales_Fact[[#This Row],[Quantity New*Unit Price]]-Sales_Fact[[#This Row],[Total_Amount]]</f>
        <v>356.36119999999994</v>
      </c>
      <c r="N1999" s="12">
        <f>Sales_Fact[[#This Row],[Actual Discount]]/Sales_Fact[[#This Row],[Quantity New*Unit Price]]</f>
        <v>0.25999999999999995</v>
      </c>
    </row>
    <row r="2000" spans="1:14" x14ac:dyDescent="0.3">
      <c r="A2000" t="s">
        <v>3824</v>
      </c>
      <c r="B2000" s="1">
        <v>45607</v>
      </c>
      <c r="C2000" t="s">
        <v>198</v>
      </c>
      <c r="D2000" t="s">
        <v>1670</v>
      </c>
      <c r="E2000" t="s">
        <v>1792</v>
      </c>
      <c r="F2000">
        <v>3</v>
      </c>
      <c r="G2000" s="4">
        <f>IF(ISBLANK(Sales_Fact[[#This Row],[Quantity]]),AVERAGEIF(E:E,Sales_Fact[[#This Row],[Store_ID]],F:F),Sales_Fact[[#This Row],[Quantity]])</f>
        <v>3</v>
      </c>
      <c r="H2000">
        <v>945.37</v>
      </c>
      <c r="I2000">
        <v>0.05</v>
      </c>
      <c r="J2000" t="s">
        <v>1824</v>
      </c>
      <c r="K2000" s="10">
        <v>2694.3045000000002</v>
      </c>
      <c r="L2000" s="12">
        <f>Sales_Fact[[#This Row],[Quantity New]]*Sales_Fact[[#This Row],[Unit_Price]]</f>
        <v>2836.11</v>
      </c>
      <c r="M2000" s="12">
        <f>Sales_Fact[[#This Row],[Quantity New*Unit Price]]-Sales_Fact[[#This Row],[Total_Amount]]</f>
        <v>141.80549999999994</v>
      </c>
      <c r="N2000" s="12">
        <f>Sales_Fact[[#This Row],[Actual Discount]]/Sales_Fact[[#This Row],[Quantity New*Unit Price]]</f>
        <v>4.9999999999999975E-2</v>
      </c>
    </row>
    <row r="2001" spans="1:14" x14ac:dyDescent="0.3">
      <c r="A2001" t="s">
        <v>3825</v>
      </c>
      <c r="B2001" s="1">
        <v>45267</v>
      </c>
      <c r="C2001" t="s">
        <v>100</v>
      </c>
      <c r="D2001" t="s">
        <v>1700</v>
      </c>
      <c r="E2001" t="s">
        <v>1813</v>
      </c>
      <c r="F2001">
        <v>3</v>
      </c>
      <c r="G2001" s="4">
        <f>IF(ISBLANK(Sales_Fact[[#This Row],[Quantity]]),AVERAGEIF(E:E,Sales_Fact[[#This Row],[Store_ID]],F:F),Sales_Fact[[#This Row],[Quantity]])</f>
        <v>3</v>
      </c>
      <c r="H2001">
        <v>68.45</v>
      </c>
      <c r="I2001">
        <v>0.17</v>
      </c>
      <c r="J2001" t="s">
        <v>1826</v>
      </c>
      <c r="K2001" s="10">
        <v>170.44049999999999</v>
      </c>
      <c r="L2001" s="12">
        <f>Sales_Fact[[#This Row],[Quantity New]]*Sales_Fact[[#This Row],[Unit_Price]]</f>
        <v>205.35000000000002</v>
      </c>
      <c r="M2001" s="12">
        <f>Sales_Fact[[#This Row],[Quantity New*Unit Price]]-Sales_Fact[[#This Row],[Total_Amount]]</f>
        <v>34.909500000000037</v>
      </c>
      <c r="N2001" s="12">
        <f>Sales_Fact[[#This Row],[Actual Discount]]/Sales_Fact[[#This Row],[Quantity New*Unit Price]]</f>
        <v>0.17000000000000015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Descriptive Statistics</vt:lpstr>
      <vt:lpstr>Pivot</vt:lpstr>
      <vt:lpstr>Final Data</vt:lpstr>
      <vt:lpstr>Customer_Dim (2)</vt:lpstr>
      <vt:lpstr>Product_Dim (2)</vt:lpstr>
      <vt:lpstr>Store_Dim (2)</vt:lpstr>
      <vt:lpstr>Sales_Fact (2)</vt:lpstr>
      <vt:lpstr>Customer_Dim</vt:lpstr>
      <vt:lpstr>Product_Dim</vt:lpstr>
      <vt:lpstr>Store_Dim</vt:lpstr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niva1303@gmail.com</cp:lastModifiedBy>
  <dcterms:created xsi:type="dcterms:W3CDTF">2025-10-14T06:00:18Z</dcterms:created>
  <dcterms:modified xsi:type="dcterms:W3CDTF">2026-06-25T18:34:29Z</dcterms:modified>
</cp:coreProperties>
</file>