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\OneDrive\Desktop\ENTRI ASSIGNMENTS\75 days Challenge\Day-06 15 Oct 2024\"/>
    </mc:Choice>
  </mc:AlternateContent>
  <xr:revisionPtr revIDLastSave="0" documentId="13_ncr:1_{D586EB64-0B65-4607-AD40-F222CCE1BC04}" xr6:coauthVersionLast="47" xr6:coauthVersionMax="47" xr10:uidLastSave="{00000000-0000-0000-0000-000000000000}"/>
  <bookViews>
    <workbookView xWindow="-109" yWindow="-109" windowWidth="21954" windowHeight="11724" xr2:uid="{77628BD9-DB11-44AE-A9B5-5C5617E5F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3" i="1"/>
  <c r="D4" i="1"/>
  <c r="D5" i="1"/>
  <c r="G5" i="1" s="1"/>
  <c r="D6" i="1"/>
  <c r="D7" i="1"/>
  <c r="G7" i="1" s="1"/>
  <c r="D3" i="1"/>
  <c r="F4" i="1"/>
  <c r="G4" i="1" s="1"/>
  <c r="F5" i="1"/>
  <c r="F6" i="1"/>
  <c r="F7" i="1"/>
  <c r="F3" i="1"/>
  <c r="G3" i="1" l="1"/>
  <c r="E12" i="1"/>
  <c r="G6" i="1"/>
  <c r="E14" i="1" l="1"/>
</calcChain>
</file>

<file path=xl/sharedStrings.xml><?xml version="1.0" encoding="utf-8"?>
<sst xmlns="http://schemas.openxmlformats.org/spreadsheetml/2006/main" count="19" uniqueCount="19">
  <si>
    <t>Apple</t>
  </si>
  <si>
    <t>Orange</t>
  </si>
  <si>
    <t>Pineapple</t>
  </si>
  <si>
    <t>Grape</t>
  </si>
  <si>
    <t>Mango</t>
  </si>
  <si>
    <t>Quantity in KG</t>
  </si>
  <si>
    <t>Purchase Rate/kg</t>
  </si>
  <si>
    <t>Total Purchase Amount</t>
  </si>
  <si>
    <t>Selling Rate /kg</t>
  </si>
  <si>
    <t>Fruits</t>
  </si>
  <si>
    <t>Total Selling Price</t>
  </si>
  <si>
    <t>Profit</t>
  </si>
  <si>
    <t>Total Sales Value</t>
  </si>
  <si>
    <t>Average Sales Value</t>
  </si>
  <si>
    <t>Maximum Profit</t>
  </si>
  <si>
    <t>Minimum Profit</t>
  </si>
  <si>
    <t>Standard Deviation</t>
  </si>
  <si>
    <t>highest profit</t>
  </si>
  <si>
    <t>lowest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</si>
</sst>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512B8-77D8-4566-BCD3-A8BA49F8BA11}" name="Table1" displayName="Table1" ref="A2:G7" totalsRowShown="0">
  <autoFilter ref="A2:G7" xr:uid="{DC3512B8-77D8-4566-BCD3-A8BA49F8BA11}"/>
  <tableColumns count="7">
    <tableColumn id="1" xr3:uid="{05C06409-F9D9-497B-AC32-0D1AC926A2E6}" name="Fruits"/>
    <tableColumn id="2" xr3:uid="{D95E1331-1853-4AC5-AF1B-77568D94C4BF}" name="Quantity in KG" dataDxfId="1"/>
    <tableColumn id="3" xr3:uid="{E9E49985-78ED-4F75-B146-861751C1B7F9}" name="Purchase Rate/kg"/>
    <tableColumn id="4" xr3:uid="{178A04ED-2D38-4817-B5EA-293B6DE29C86}" name="Total Purchase Amount">
      <calculatedColumnFormula>B3*C3</calculatedColumnFormula>
    </tableColumn>
    <tableColumn id="5" xr3:uid="{D71E65AA-8612-4DA5-A5B1-6CC9578CD2DB}" name="Selling Rate /kg"/>
    <tableColumn id="6" xr3:uid="{2EA0E1C9-001B-4F29-B320-4C7B0E38A6CF}" name="Total Selling Price">
      <calculatedColumnFormula>B3*E3</calculatedColumnFormula>
    </tableColumn>
    <tableColumn id="7" xr3:uid="{C5D4B977-706C-4CE0-9BC3-FE2B0B24EC4D}" name="Profit" dataDxfId="0">
      <calculatedColumnFormula>Table1[[#This Row],[Total Selling Price]]-Table1[[#This Row],[Total Purchase Amount]]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B8D9-7FAF-406D-9CEF-411754D8F7D5}">
  <dimension ref="A1:H16"/>
  <sheetViews>
    <sheetView showGridLines="0" tabSelected="1" zoomScale="110" zoomScaleNormal="110" workbookViewId="0">
      <selection activeCell="E16" sqref="E16"/>
    </sheetView>
  </sheetViews>
  <sheetFormatPr defaultRowHeight="14.3" x14ac:dyDescent="0.25"/>
  <cols>
    <col min="1" max="1" width="10.5" customWidth="1"/>
    <col min="2" max="2" width="15.875" bestFit="1" customWidth="1"/>
    <col min="3" max="3" width="18.25" bestFit="1" customWidth="1"/>
    <col min="4" max="4" width="23.625" bestFit="1" customWidth="1"/>
    <col min="5" max="5" width="18.5" customWidth="1"/>
    <col min="6" max="6" width="18.5" bestFit="1" customWidth="1"/>
    <col min="7" max="7" width="18.5" customWidth="1"/>
    <col min="8" max="8" width="14.625" customWidth="1"/>
  </cols>
  <sheetData>
    <row r="1" spans="1:8" ht="26.5" customHeight="1" x14ac:dyDescent="0.25"/>
    <row r="2" spans="1:8" ht="16.3" customHeight="1" x14ac:dyDescent="0.3">
      <c r="A2" t="s">
        <v>9</v>
      </c>
      <c r="B2" t="s">
        <v>5</v>
      </c>
      <c r="C2" s="1" t="s">
        <v>6</v>
      </c>
      <c r="D2" s="1" t="s">
        <v>7</v>
      </c>
      <c r="E2" s="2" t="s">
        <v>8</v>
      </c>
      <c r="F2" s="2" t="s">
        <v>10</v>
      </c>
      <c r="G2" s="3" t="s">
        <v>11</v>
      </c>
    </row>
    <row r="3" spans="1:8" x14ac:dyDescent="0.25">
      <c r="A3" t="s">
        <v>0</v>
      </c>
      <c r="B3" s="7">
        <v>25</v>
      </c>
      <c r="C3">
        <v>195.53</v>
      </c>
      <c r="D3">
        <f>B3*C3</f>
        <v>4888.25</v>
      </c>
      <c r="E3">
        <v>325.2</v>
      </c>
      <c r="F3">
        <f>B3*E3</f>
        <v>8130</v>
      </c>
      <c r="G3">
        <f>Table1[[#This Row],[Total Selling Price]]-Table1[[#This Row],[Total Purchase Amount]]</f>
        <v>3241.75</v>
      </c>
      <c r="H3" s="8" t="s">
        <v>17</v>
      </c>
    </row>
    <row r="4" spans="1:8" x14ac:dyDescent="0.25">
      <c r="A4" t="s">
        <v>1</v>
      </c>
      <c r="B4" s="7">
        <v>25</v>
      </c>
      <c r="C4">
        <v>85.35</v>
      </c>
      <c r="D4">
        <f t="shared" ref="D4:D7" si="0">B4*C4</f>
        <v>2133.75</v>
      </c>
      <c r="E4">
        <v>125.8</v>
      </c>
      <c r="F4">
        <f t="shared" ref="F4:F7" si="1">B4*E4</f>
        <v>3145</v>
      </c>
      <c r="G4">
        <f>Table1[[#This Row],[Total Selling Price]]-Table1[[#This Row],[Total Purchase Amount]]</f>
        <v>1011.25</v>
      </c>
    </row>
    <row r="5" spans="1:8" x14ac:dyDescent="0.25">
      <c r="A5" t="s">
        <v>2</v>
      </c>
      <c r="B5" s="7">
        <v>25</v>
      </c>
      <c r="C5">
        <v>50.45</v>
      </c>
      <c r="D5">
        <f t="shared" si="0"/>
        <v>1261.25</v>
      </c>
      <c r="E5">
        <v>75.7</v>
      </c>
      <c r="F5">
        <f t="shared" si="1"/>
        <v>1892.5</v>
      </c>
      <c r="G5">
        <f>Table1[[#This Row],[Total Selling Price]]-Table1[[#This Row],[Total Purchase Amount]]</f>
        <v>631.25</v>
      </c>
      <c r="H5" s="8" t="s">
        <v>18</v>
      </c>
    </row>
    <row r="6" spans="1:8" x14ac:dyDescent="0.25">
      <c r="A6" t="s">
        <v>3</v>
      </c>
      <c r="B6" s="7">
        <v>25</v>
      </c>
      <c r="C6">
        <v>95.69</v>
      </c>
      <c r="D6">
        <f t="shared" si="0"/>
        <v>2392.25</v>
      </c>
      <c r="E6">
        <v>135</v>
      </c>
      <c r="F6">
        <f t="shared" si="1"/>
        <v>3375</v>
      </c>
      <c r="G6">
        <f>Table1[[#This Row],[Total Selling Price]]-Table1[[#This Row],[Total Purchase Amount]]</f>
        <v>982.75</v>
      </c>
    </row>
    <row r="7" spans="1:8" x14ac:dyDescent="0.25">
      <c r="A7" t="s">
        <v>4</v>
      </c>
      <c r="B7" s="7">
        <v>25</v>
      </c>
      <c r="C7">
        <v>175.33</v>
      </c>
      <c r="D7">
        <f t="shared" si="0"/>
        <v>4383.25</v>
      </c>
      <c r="E7">
        <v>225</v>
      </c>
      <c r="F7">
        <f t="shared" si="1"/>
        <v>5625</v>
      </c>
      <c r="G7">
        <f>Table1[[#This Row],[Total Selling Price]]-Table1[[#This Row],[Total Purchase Amount]]</f>
        <v>1241.75</v>
      </c>
    </row>
    <row r="12" spans="1:8" ht="20.55" customHeight="1" x14ac:dyDescent="0.25">
      <c r="D12" s="4" t="s">
        <v>12</v>
      </c>
      <c r="E12" s="6">
        <f>SUM(Table1[Total Selling Price])</f>
        <v>22167.5</v>
      </c>
    </row>
    <row r="13" spans="1:8" ht="20.55" customHeight="1" x14ac:dyDescent="0.25">
      <c r="D13" s="4" t="s">
        <v>13</v>
      </c>
      <c r="E13" s="6">
        <f>AVERAGE(Table1[Total Selling Price])</f>
        <v>4433.5</v>
      </c>
    </row>
    <row r="14" spans="1:8" ht="20.55" customHeight="1" x14ac:dyDescent="0.25">
      <c r="D14" s="4" t="s">
        <v>14</v>
      </c>
      <c r="E14" s="6">
        <f>MAX(Table1[Profit])</f>
        <v>3241.75</v>
      </c>
    </row>
    <row r="15" spans="1:8" ht="20.55" customHeight="1" x14ac:dyDescent="0.25">
      <c r="D15" s="5" t="s">
        <v>15</v>
      </c>
      <c r="E15" s="6">
        <f>MIN(Table1[Profit])</f>
        <v>631.25</v>
      </c>
    </row>
    <row r="16" spans="1:8" ht="20.55" customHeight="1" x14ac:dyDescent="0.25">
      <c r="D16" s="5" t="s">
        <v>16</v>
      </c>
      <c r="E16" s="6">
        <f>_xlfn.STDEV.S(Table1[Profit])</f>
        <v>1040.5433076042534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 SUDHINDRAN</dc:creator>
  <cp:lastModifiedBy>NIVED SUDHINDRAN</cp:lastModifiedBy>
  <dcterms:created xsi:type="dcterms:W3CDTF">2024-10-14T16:06:12Z</dcterms:created>
  <dcterms:modified xsi:type="dcterms:W3CDTF">2024-10-15T17:09:07Z</dcterms:modified>
</cp:coreProperties>
</file>