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OneDrive\Desktop\ENTRI ASSIGNMENTS\75 days Challenge\Day-04 13 Oct 2024\"/>
    </mc:Choice>
  </mc:AlternateContent>
  <xr:revisionPtr revIDLastSave="0" documentId="13_ncr:1_{E494E0AA-04D4-4C1B-A1A9-1DAA64915030}" xr6:coauthVersionLast="47" xr6:coauthVersionMax="47" xr10:uidLastSave="{00000000-0000-0000-0000-000000000000}"/>
  <bookViews>
    <workbookView xWindow="-109" yWindow="-109" windowWidth="21954" windowHeight="11724" xr2:uid="{FF2FCCAA-448F-471F-B83D-A17234CC3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N2" i="1"/>
  <c r="N3" i="1"/>
  <c r="N4" i="1"/>
  <c r="N5" i="1"/>
  <c r="N6" i="1"/>
  <c r="N7" i="1"/>
  <c r="N8" i="1"/>
  <c r="N9" i="1"/>
  <c r="N10" i="1"/>
  <c r="N11" i="1"/>
  <c r="M2" i="1"/>
  <c r="M3" i="1"/>
  <c r="M4" i="1"/>
  <c r="M5" i="1"/>
  <c r="M6" i="1"/>
  <c r="M7" i="1"/>
  <c r="M8" i="1"/>
  <c r="M9" i="1"/>
  <c r="M10" i="1"/>
  <c r="M11" i="1"/>
  <c r="L2" i="1"/>
  <c r="L3" i="1"/>
  <c r="L4" i="1"/>
  <c r="L5" i="1"/>
  <c r="L6" i="1"/>
  <c r="L7" i="1"/>
  <c r="L8" i="1"/>
  <c r="L9" i="1"/>
  <c r="L10" i="1"/>
  <c r="L11" i="1"/>
  <c r="K2" i="1"/>
  <c r="K3" i="1"/>
  <c r="K4" i="1"/>
  <c r="K5" i="1"/>
  <c r="K6" i="1"/>
  <c r="K7" i="1"/>
  <c r="K8" i="1"/>
  <c r="K9" i="1"/>
  <c r="K10" i="1"/>
  <c r="K11" i="1"/>
  <c r="J2" i="1"/>
  <c r="J3" i="1"/>
  <c r="J4" i="1"/>
  <c r="J5" i="1"/>
  <c r="J6" i="1"/>
  <c r="J7" i="1"/>
  <c r="J8" i="1"/>
  <c r="J9" i="1"/>
  <c r="J10" i="1"/>
  <c r="J11" i="1"/>
  <c r="I2" i="1"/>
  <c r="I3" i="1"/>
  <c r="I4" i="1"/>
  <c r="I5" i="1"/>
  <c r="I6" i="1"/>
  <c r="I7" i="1"/>
  <c r="I8" i="1"/>
  <c r="I9" i="1"/>
  <c r="I10" i="1"/>
  <c r="I11" i="1"/>
  <c r="H2" i="1"/>
  <c r="H3" i="1"/>
  <c r="H4" i="1"/>
  <c r="H5" i="1"/>
  <c r="H6" i="1"/>
  <c r="H7" i="1"/>
  <c r="H8" i="1"/>
  <c r="H9" i="1"/>
  <c r="H10" i="1"/>
  <c r="H11" i="1"/>
  <c r="G2" i="1"/>
  <c r="G3" i="1"/>
  <c r="G4" i="1"/>
  <c r="G5" i="1"/>
  <c r="G6" i="1"/>
  <c r="G7" i="1"/>
  <c r="G8" i="1"/>
  <c r="G9" i="1"/>
  <c r="G10" i="1"/>
  <c r="G11" i="1"/>
  <c r="F2" i="1"/>
  <c r="F3" i="1"/>
  <c r="F4" i="1"/>
  <c r="F5" i="1"/>
  <c r="F6" i="1"/>
  <c r="F7" i="1"/>
  <c r="F8" i="1"/>
  <c r="F9" i="1"/>
  <c r="F10" i="1"/>
  <c r="F11" i="1"/>
  <c r="E2" i="1"/>
  <c r="E3" i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<sst xmlns="http://schemas.openxmlformats.org/spreadsheetml/2006/main" count="49" uniqueCount="42">
  <si>
    <t>Product ID</t>
  </si>
  <si>
    <t>Product Name</t>
  </si>
  <si>
    <t>Note 9 PRO</t>
  </si>
  <si>
    <t>Note 9</t>
  </si>
  <si>
    <t>IPHONE 12 PRO</t>
  </si>
  <si>
    <t>Brand</t>
  </si>
  <si>
    <t>SAMSUNG</t>
  </si>
  <si>
    <t>APPLE</t>
  </si>
  <si>
    <t>Category</t>
  </si>
  <si>
    <t>ASUS</t>
  </si>
  <si>
    <t>Laptop</t>
  </si>
  <si>
    <t>TUF A15</t>
  </si>
  <si>
    <t>XIAOMI</t>
  </si>
  <si>
    <t>ASPIRE 7</t>
  </si>
  <si>
    <t>ACER</t>
  </si>
  <si>
    <t>Alienware</t>
  </si>
  <si>
    <t>DELL</t>
  </si>
  <si>
    <t>ROG Strix</t>
  </si>
  <si>
    <t>Right()</t>
  </si>
  <si>
    <t>Left()</t>
  </si>
  <si>
    <t>Mid()</t>
  </si>
  <si>
    <t>Concatenate()</t>
  </si>
  <si>
    <t>Upper()</t>
  </si>
  <si>
    <t>Lower()</t>
  </si>
  <si>
    <t>Mobile phone</t>
  </si>
  <si>
    <t>Proper()</t>
  </si>
  <si>
    <t>Trim()</t>
  </si>
  <si>
    <t>Mobile    phone</t>
  </si>
  <si>
    <t>Galaxy S23 Ultra</t>
  </si>
  <si>
    <t>Galaxy S24 ultra</t>
  </si>
  <si>
    <t>IPHONE 12 MiNi</t>
  </si>
  <si>
    <t>Replace()</t>
  </si>
  <si>
    <t>Substitute()</t>
  </si>
  <si>
    <t xml:space="preserve">    Laptop</t>
  </si>
  <si>
    <t xml:space="preserve">  Laptop</t>
  </si>
  <si>
    <t>Use of TEXT()</t>
  </si>
  <si>
    <t>dd-mm-yyyy 
format</t>
  </si>
  <si>
    <t>yyyy-mm-dd 
format</t>
  </si>
  <si>
    <t>d-mmm-yy
format</t>
  </si>
  <si>
    <t xml:space="preserve">Mobile  phone   </t>
  </si>
  <si>
    <t xml:space="preserve">            Laptop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</si>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</sst>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4" borderId="0" xfId="0" applyFill="1" applyAlignment="1">
      <alignment horizontal="centerContinuous"/>
    </xf>
    <xf numFmtId="0" fontId="1" fillId="4" borderId="0" xfId="0" applyFont="1" applyFill="1" applyAlignment="1">
      <alignment horizontal="centerContinuous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16"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9BC9D-096D-4DD4-836F-89114D6459BA}" name="Table1" displayName="Table1" ref="A1:N11" totalsRowShown="0" headerRowDxfId="11" dataDxfId="10">
  <autoFilter ref="A1:N11" xr:uid="{87A9BC9D-096D-4DD4-836F-89114D6459BA}"/>
  <tableColumns count="14">
    <tableColumn id="1" xr3:uid="{F216308E-85D8-4638-9064-FF664162834C}" name="Product ID" dataDxfId="15"/>
    <tableColumn id="2" xr3:uid="{D946C0C9-AA38-4000-872A-2DC9405092D1}" name="Product Name" dataDxfId="14"/>
    <tableColumn id="3" xr3:uid="{9118D0AC-009B-4A0A-84C2-27EE50FBD0C8}" name="Brand" dataDxfId="13"/>
    <tableColumn id="4" xr3:uid="{06819DDC-F294-4E7E-96EF-B876042581E2}" name="Category" dataDxfId="12"/>
    <tableColumn id="12" xr3:uid="{4AF24D5F-EBAC-40D8-8F2C-FF1AD3534341}" name="Trim()" dataDxfId="9">
      <calculatedColumnFormula>TRIM(Table1[[#This Row],[Category]])</calculatedColumnFormula>
    </tableColumn>
    <tableColumn id="5" xr3:uid="{11395B5E-3C6C-483B-A296-50CA0275024C}" name="Right()" dataDxfId="8">
      <calculatedColumnFormula>RIGHT(Table1[[#This Row],[Trim()]],3)</calculatedColumnFormula>
    </tableColumn>
    <tableColumn id="6" xr3:uid="{518326CC-E353-48D1-A221-028204CA4F29}" name="Left()" dataDxfId="7">
      <calculatedColumnFormula>LEFT(Table1[[#This Row],[Trim()]],3)</calculatedColumnFormula>
    </tableColumn>
    <tableColumn id="7" xr3:uid="{6AC6B9B8-DB6C-4AEF-B341-6D3765FF0E56}" name="Mid()" dataDxfId="6">
      <calculatedColumnFormula>MID(Table1[[#This Row],[Trim()]],4,7)</calculatedColumnFormula>
    </tableColumn>
    <tableColumn id="8" xr3:uid="{362181C4-75CD-47D5-9587-E407FB7B92BE}" name="Concatenate()" dataDxfId="5">
      <calculatedColumnFormula>_xlfn.CONCAT(Table1[[#This Row],[Product ID]],"-",Table1[[#This Row],[Product Name]])</calculatedColumnFormula>
    </tableColumn>
    <tableColumn id="9" xr3:uid="{D0408F24-F054-4441-9342-691817125CDF}" name="Upper()" dataDxfId="4">
      <calculatedColumnFormula>UPPER(Table1[[#This Row],[Concatenate()]])</calculatedColumnFormula>
    </tableColumn>
    <tableColumn id="10" xr3:uid="{25DFD857-4BCB-4CD9-86D8-4BC8137D7171}" name="Lower()" dataDxfId="3">
      <calculatedColumnFormula>LOWER(Table1[[#This Row],[Concatenate()]])</calculatedColumnFormula>
    </tableColumn>
    <tableColumn id="11" xr3:uid="{07962465-CE2E-4A5D-A093-5753149FA004}" name="Proper()" dataDxfId="2">
      <calculatedColumnFormula>PROPER(Table1[[#This Row],[Concatenate()]])</calculatedColumnFormula>
    </tableColumn>
    <tableColumn id="13" xr3:uid="{B73CC9B9-1D4E-43F6-9AE3-1E1E2DB6234C}" name="Replace()" dataDxfId="1">
      <calculatedColumnFormula>REPLACE(Table1[[#This Row],[Proper()]],4,1,"*")</calculatedColumnFormula>
    </tableColumn>
    <tableColumn id="14" xr3:uid="{9BCEEEF9-84C1-453E-A667-2238F76BFD6F}" name="Substitute()" dataDxfId="0">
      <calculatedColumnFormula>SUBSTITUTE(Table1[[#This Row],[Brand]],"A","-a-")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6E85-C375-40E6-97B6-6B6216BF1262}">
  <dimension ref="A1:N16"/>
  <sheetViews>
    <sheetView tabSelected="1" zoomScale="93" zoomScaleNormal="93" workbookViewId="0">
      <selection activeCell="M16" sqref="M16"/>
    </sheetView>
  </sheetViews>
  <sheetFormatPr defaultRowHeight="19.7" customHeight="1" x14ac:dyDescent="0.25"/>
  <cols>
    <col min="1" max="1" width="12.25" bestFit="1" customWidth="1"/>
    <col min="2" max="2" width="18.375" customWidth="1"/>
    <col min="3" max="3" width="10.125" customWidth="1"/>
    <col min="4" max="4" width="13.625" bestFit="1" customWidth="1"/>
    <col min="5" max="5" width="13.5" customWidth="1"/>
    <col min="9" max="9" width="19.5" bestFit="1" customWidth="1"/>
    <col min="10" max="10" width="20.375" bestFit="1" customWidth="1"/>
    <col min="11" max="11" width="17.625" bestFit="1" customWidth="1"/>
    <col min="12" max="12" width="18.125" bestFit="1" customWidth="1"/>
    <col min="13" max="13" width="19.25" customWidth="1"/>
    <col min="14" max="14" width="15.75" customWidth="1"/>
  </cols>
  <sheetData>
    <row r="1" spans="1:14" ht="19.7" customHeight="1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25</v>
      </c>
      <c r="M1" s="1" t="s">
        <v>31</v>
      </c>
      <c r="N1" s="1" t="s">
        <v>32</v>
      </c>
    </row>
    <row r="2" spans="1:14" ht="19.7" customHeight="1" x14ac:dyDescent="0.25">
      <c r="A2" s="2">
        <v>101</v>
      </c>
      <c r="B2" s="1" t="s">
        <v>2</v>
      </c>
      <c r="C2" s="1" t="s">
        <v>12</v>
      </c>
      <c r="D2" s="1" t="s">
        <v>27</v>
      </c>
      <c r="E2" s="1" t="str">
        <f>TRIM(Table1[[#This Row],[Category]])</f>
        <v>Mobile phone</v>
      </c>
      <c r="F2" s="1" t="str">
        <f>RIGHT(Table1[[#This Row],[Trim()]],3)</f>
        <v>one</v>
      </c>
      <c r="G2" s="1" t="str">
        <f>LEFT(Table1[[#This Row],[Trim()]],3)</f>
        <v>Mob</v>
      </c>
      <c r="H2" s="1" t="str">
        <f>MID(Table1[[#This Row],[Trim()]],4,7)</f>
        <v>ile pho</v>
      </c>
      <c r="I2" s="1" t="str">
        <f>_xlfn.CONCAT(Table1[[#This Row],[Product ID]],"-",Table1[[#This Row],[Product Name]])</f>
        <v>101-Note 9 PRO</v>
      </c>
      <c r="J2" s="1" t="str">
        <f>UPPER(Table1[[#This Row],[Concatenate()]])</f>
        <v>101-NOTE 9 PRO</v>
      </c>
      <c r="K2" s="1" t="str">
        <f>LOWER(Table1[[#This Row],[Concatenate()]])</f>
        <v>101-note 9 pro</v>
      </c>
      <c r="L2" s="1" t="str">
        <f>PROPER(Table1[[#This Row],[Concatenate()]])</f>
        <v>101-Note 9 Pro</v>
      </c>
      <c r="M2" s="3" t="str">
        <f>REPLACE(Table1[[#This Row],[Proper()]],4,1,"*")</f>
        <v>101*Note 9 Pro</v>
      </c>
      <c r="N2" s="3" t="str">
        <f>SUBSTITUTE(Table1[[#This Row],[Brand]],"A","-a-")</f>
        <v>XI-a-OMI</v>
      </c>
    </row>
    <row r="3" spans="1:14" ht="19.7" customHeight="1" x14ac:dyDescent="0.25">
      <c r="A3" s="2">
        <v>102</v>
      </c>
      <c r="B3" s="1" t="s">
        <v>3</v>
      </c>
      <c r="C3" s="1" t="s">
        <v>12</v>
      </c>
      <c r="D3" s="1" t="s">
        <v>24</v>
      </c>
      <c r="E3" s="1" t="str">
        <f>TRIM(Table1[[#This Row],[Category]])</f>
        <v>Mobile phone</v>
      </c>
      <c r="F3" s="1" t="str">
        <f>RIGHT(Table1[[#This Row],[Trim()]],3)</f>
        <v>one</v>
      </c>
      <c r="G3" s="1" t="str">
        <f>LEFT(Table1[[#This Row],[Trim()]],3)</f>
        <v>Mob</v>
      </c>
      <c r="H3" s="1" t="str">
        <f>MID(Table1[[#This Row],[Trim()]],4,7)</f>
        <v>ile pho</v>
      </c>
      <c r="I3" s="1" t="str">
        <f>_xlfn.CONCAT(Table1[[#This Row],[Product ID]],"-",Table1[[#This Row],[Product Name]])</f>
        <v>102-Note 9</v>
      </c>
      <c r="J3" s="1" t="str">
        <f>UPPER(Table1[[#This Row],[Concatenate()]])</f>
        <v>102-NOTE 9</v>
      </c>
      <c r="K3" s="1" t="str">
        <f>LOWER(Table1[[#This Row],[Concatenate()]])</f>
        <v>102-note 9</v>
      </c>
      <c r="L3" s="1" t="str">
        <f>PROPER(Table1[[#This Row],[Concatenate()]])</f>
        <v>102-Note 9</v>
      </c>
      <c r="M3" s="3" t="str">
        <f>REPLACE(Table1[[#This Row],[Proper()]],4,1,"*")</f>
        <v>102*Note 9</v>
      </c>
      <c r="N3" s="3" t="str">
        <f>SUBSTITUTE(Table1[[#This Row],[Brand]],"A","-a-")</f>
        <v>XI-a-OMI</v>
      </c>
    </row>
    <row r="4" spans="1:14" ht="19.7" customHeight="1" x14ac:dyDescent="0.25">
      <c r="A4" s="2">
        <v>103</v>
      </c>
      <c r="B4" s="1" t="s">
        <v>28</v>
      </c>
      <c r="C4" s="1" t="s">
        <v>6</v>
      </c>
      <c r="D4" s="1" t="s">
        <v>39</v>
      </c>
      <c r="E4" s="1" t="str">
        <f>TRIM(Table1[[#This Row],[Category]])</f>
        <v>Mobile phone</v>
      </c>
      <c r="F4" s="1" t="str">
        <f>RIGHT(Table1[[#This Row],[Trim()]],3)</f>
        <v>one</v>
      </c>
      <c r="G4" s="1" t="str">
        <f>LEFT(Table1[[#This Row],[Trim()]],3)</f>
        <v>Mob</v>
      </c>
      <c r="H4" s="1" t="str">
        <f>MID(Table1[[#This Row],[Trim()]],4,7)</f>
        <v>ile pho</v>
      </c>
      <c r="I4" s="1" t="str">
        <f>_xlfn.CONCAT(Table1[[#This Row],[Product ID]],"-",Table1[[#This Row],[Product Name]])</f>
        <v>103-Galaxy S23 Ultra</v>
      </c>
      <c r="J4" s="1" t="str">
        <f>UPPER(Table1[[#This Row],[Concatenate()]])</f>
        <v>103-GALAXY S23 ULTRA</v>
      </c>
      <c r="K4" s="1" t="str">
        <f>LOWER(Table1[[#This Row],[Concatenate()]])</f>
        <v>103-galaxy s23 ultra</v>
      </c>
      <c r="L4" s="1" t="str">
        <f>PROPER(Table1[[#This Row],[Concatenate()]])</f>
        <v>103-Galaxy S23 Ultra</v>
      </c>
      <c r="M4" s="3" t="str">
        <f>REPLACE(Table1[[#This Row],[Proper()]],4,1,"*")</f>
        <v>103*Galaxy S23 Ultra</v>
      </c>
      <c r="N4" s="3" t="str">
        <f>SUBSTITUTE(Table1[[#This Row],[Brand]],"A","-a-")</f>
        <v>S-a-MSUNG</v>
      </c>
    </row>
    <row r="5" spans="1:14" ht="19.7" customHeight="1" x14ac:dyDescent="0.25">
      <c r="A5" s="2">
        <v>104</v>
      </c>
      <c r="B5" s="1" t="s">
        <v>29</v>
      </c>
      <c r="C5" s="1" t="s">
        <v>6</v>
      </c>
      <c r="D5" s="1" t="s">
        <v>24</v>
      </c>
      <c r="E5" s="1" t="str">
        <f>TRIM(Table1[[#This Row],[Category]])</f>
        <v>Mobile phone</v>
      </c>
      <c r="F5" s="1" t="str">
        <f>RIGHT(Table1[[#This Row],[Trim()]],3)</f>
        <v>one</v>
      </c>
      <c r="G5" s="1" t="str">
        <f>LEFT(Table1[[#This Row],[Trim()]],3)</f>
        <v>Mob</v>
      </c>
      <c r="H5" s="1" t="str">
        <f>MID(Table1[[#This Row],[Trim()]],4,7)</f>
        <v>ile pho</v>
      </c>
      <c r="I5" s="1" t="str">
        <f>_xlfn.CONCAT(Table1[[#This Row],[Product ID]],"-",Table1[[#This Row],[Product Name]])</f>
        <v>104-Galaxy S24 ultra</v>
      </c>
      <c r="J5" s="1" t="str">
        <f>UPPER(Table1[[#This Row],[Concatenate()]])</f>
        <v>104-GALAXY S24 ULTRA</v>
      </c>
      <c r="K5" s="1" t="str">
        <f>LOWER(Table1[[#This Row],[Concatenate()]])</f>
        <v>104-galaxy s24 ultra</v>
      </c>
      <c r="L5" s="1" t="str">
        <f>PROPER(Table1[[#This Row],[Concatenate()]])</f>
        <v>104-Galaxy S24 Ultra</v>
      </c>
      <c r="M5" s="3" t="str">
        <f>REPLACE(Table1[[#This Row],[Proper()]],4,1,"*")</f>
        <v>104*Galaxy S24 Ultra</v>
      </c>
      <c r="N5" s="3" t="str">
        <f>SUBSTITUTE(Table1[[#This Row],[Brand]],"A","-a-")</f>
        <v>S-a-MSUNG</v>
      </c>
    </row>
    <row r="6" spans="1:14" ht="19.7" customHeight="1" x14ac:dyDescent="0.25">
      <c r="A6" s="2">
        <v>105</v>
      </c>
      <c r="B6" s="1" t="s">
        <v>30</v>
      </c>
      <c r="C6" s="1" t="s">
        <v>7</v>
      </c>
      <c r="D6" s="1" t="s">
        <v>27</v>
      </c>
      <c r="E6" s="1" t="str">
        <f>TRIM(Table1[[#This Row],[Category]])</f>
        <v>Mobile phone</v>
      </c>
      <c r="F6" s="1" t="str">
        <f>RIGHT(Table1[[#This Row],[Trim()]],3)</f>
        <v>one</v>
      </c>
      <c r="G6" s="1" t="str">
        <f>LEFT(Table1[[#This Row],[Trim()]],3)</f>
        <v>Mob</v>
      </c>
      <c r="H6" s="1" t="str">
        <f>MID(Table1[[#This Row],[Trim()]],4,7)</f>
        <v>ile pho</v>
      </c>
      <c r="I6" s="1" t="str">
        <f>_xlfn.CONCAT(Table1[[#This Row],[Product ID]],"-",Table1[[#This Row],[Product Name]])</f>
        <v>105-IPHONE 12 MiNi</v>
      </c>
      <c r="J6" s="1" t="str">
        <f>UPPER(Table1[[#This Row],[Concatenate()]])</f>
        <v>105-IPHONE 12 MINI</v>
      </c>
      <c r="K6" s="1" t="str">
        <f>LOWER(Table1[[#This Row],[Concatenate()]])</f>
        <v>105-iphone 12 mini</v>
      </c>
      <c r="L6" s="1" t="str">
        <f>PROPER(Table1[[#This Row],[Concatenate()]])</f>
        <v>105-Iphone 12 Mini</v>
      </c>
      <c r="M6" s="3" t="str">
        <f>REPLACE(Table1[[#This Row],[Proper()]],4,1,"*")</f>
        <v>105*Iphone 12 Mini</v>
      </c>
      <c r="N6" s="3" t="str">
        <f>SUBSTITUTE(Table1[[#This Row],[Brand]],"A","-a-")</f>
        <v>-a-PPLE</v>
      </c>
    </row>
    <row r="7" spans="1:14" ht="19.7" customHeight="1" x14ac:dyDescent="0.25">
      <c r="A7" s="2">
        <v>106</v>
      </c>
      <c r="B7" s="1" t="s">
        <v>4</v>
      </c>
      <c r="C7" s="1" t="s">
        <v>7</v>
      </c>
      <c r="D7" s="1" t="s">
        <v>27</v>
      </c>
      <c r="E7" s="1" t="str">
        <f>TRIM(Table1[[#This Row],[Category]])</f>
        <v>Mobile phone</v>
      </c>
      <c r="F7" s="1" t="str">
        <f>RIGHT(Table1[[#This Row],[Trim()]],3)</f>
        <v>one</v>
      </c>
      <c r="G7" s="1" t="str">
        <f>LEFT(Table1[[#This Row],[Trim()]],3)</f>
        <v>Mob</v>
      </c>
      <c r="H7" s="1" t="str">
        <f>MID(Table1[[#This Row],[Trim()]],4,7)</f>
        <v>ile pho</v>
      </c>
      <c r="I7" s="1" t="str">
        <f>_xlfn.CONCAT(Table1[[#This Row],[Product ID]],"-",Table1[[#This Row],[Product Name]])</f>
        <v>106-IPHONE 12 PRO</v>
      </c>
      <c r="J7" s="1" t="str">
        <f>UPPER(Table1[[#This Row],[Concatenate()]])</f>
        <v>106-IPHONE 12 PRO</v>
      </c>
      <c r="K7" s="1" t="str">
        <f>LOWER(Table1[[#This Row],[Concatenate()]])</f>
        <v>106-iphone 12 pro</v>
      </c>
      <c r="L7" s="1" t="str">
        <f>PROPER(Table1[[#This Row],[Concatenate()]])</f>
        <v>106-Iphone 12 Pro</v>
      </c>
      <c r="M7" s="3" t="str">
        <f>REPLACE(Table1[[#This Row],[Proper()]],4,1,"*")</f>
        <v>106*Iphone 12 Pro</v>
      </c>
      <c r="N7" s="3" t="str">
        <f>SUBSTITUTE(Table1[[#This Row],[Brand]],"A","-a-")</f>
        <v>-a-PPLE</v>
      </c>
    </row>
    <row r="8" spans="1:14" ht="19.7" customHeight="1" x14ac:dyDescent="0.25">
      <c r="A8" s="2">
        <v>107</v>
      </c>
      <c r="B8" s="1" t="s">
        <v>11</v>
      </c>
      <c r="C8" s="1" t="s">
        <v>9</v>
      </c>
      <c r="D8" s="1" t="s">
        <v>33</v>
      </c>
      <c r="E8" s="1" t="str">
        <f>TRIM(Table1[[#This Row],[Category]])</f>
        <v>Laptop</v>
      </c>
      <c r="F8" s="1" t="str">
        <f>RIGHT(Table1[[#This Row],[Trim()]],3)</f>
        <v>top</v>
      </c>
      <c r="G8" s="1" t="str">
        <f>LEFT(Table1[[#This Row],[Trim()]],3)</f>
        <v>Lap</v>
      </c>
      <c r="H8" s="1" t="str">
        <f>MID(Table1[[#This Row],[Trim()]],4,7)</f>
        <v>top</v>
      </c>
      <c r="I8" s="1" t="str">
        <f>_xlfn.CONCAT(Table1[[#This Row],[Product ID]],"-",Table1[[#This Row],[Product Name]])</f>
        <v>107-TUF A15</v>
      </c>
      <c r="J8" s="1" t="str">
        <f>UPPER(Table1[[#This Row],[Concatenate()]])</f>
        <v>107-TUF A15</v>
      </c>
      <c r="K8" s="1" t="str">
        <f>LOWER(Table1[[#This Row],[Concatenate()]])</f>
        <v>107-tuf a15</v>
      </c>
      <c r="L8" s="1" t="str">
        <f>PROPER(Table1[[#This Row],[Concatenate()]])</f>
        <v>107-Tuf A15</v>
      </c>
      <c r="M8" s="3" t="str">
        <f>REPLACE(Table1[[#This Row],[Proper()]],4,1,"*")</f>
        <v>107*Tuf A15</v>
      </c>
      <c r="N8" s="3" t="str">
        <f>SUBSTITUTE(Table1[[#This Row],[Brand]],"A","-a-")</f>
        <v>-a-SUS</v>
      </c>
    </row>
    <row r="9" spans="1:14" ht="19.7" customHeight="1" x14ac:dyDescent="0.25">
      <c r="A9" s="2">
        <v>108</v>
      </c>
      <c r="B9" s="1" t="s">
        <v>13</v>
      </c>
      <c r="C9" s="1" t="s">
        <v>14</v>
      </c>
      <c r="D9" s="1" t="s">
        <v>10</v>
      </c>
      <c r="E9" s="1" t="str">
        <f>TRIM(Table1[[#This Row],[Category]])</f>
        <v>Laptop</v>
      </c>
      <c r="F9" s="1" t="str">
        <f>RIGHT(Table1[[#This Row],[Trim()]],3)</f>
        <v>top</v>
      </c>
      <c r="G9" s="1" t="str">
        <f>LEFT(Table1[[#This Row],[Trim()]],3)</f>
        <v>Lap</v>
      </c>
      <c r="H9" s="1" t="str">
        <f>MID(Table1[[#This Row],[Trim()]],4,7)</f>
        <v>top</v>
      </c>
      <c r="I9" s="1" t="str">
        <f>_xlfn.CONCAT(Table1[[#This Row],[Product ID]],"-",Table1[[#This Row],[Product Name]])</f>
        <v>108-ASPIRE 7</v>
      </c>
      <c r="J9" s="1" t="str">
        <f>UPPER(Table1[[#This Row],[Concatenate()]])</f>
        <v>108-ASPIRE 7</v>
      </c>
      <c r="K9" s="1" t="str">
        <f>LOWER(Table1[[#This Row],[Concatenate()]])</f>
        <v>108-aspire 7</v>
      </c>
      <c r="L9" s="1" t="str">
        <f>PROPER(Table1[[#This Row],[Concatenate()]])</f>
        <v>108-Aspire 7</v>
      </c>
      <c r="M9" s="3" t="str">
        <f>REPLACE(Table1[[#This Row],[Proper()]],4,1,"*")</f>
        <v>108*Aspire 7</v>
      </c>
      <c r="N9" s="3" t="str">
        <f>SUBSTITUTE(Table1[[#This Row],[Brand]],"A","-a-")</f>
        <v>-a-CER</v>
      </c>
    </row>
    <row r="10" spans="1:14" ht="19.7" customHeight="1" x14ac:dyDescent="0.25">
      <c r="A10" s="2">
        <v>109</v>
      </c>
      <c r="B10" s="1" t="s">
        <v>15</v>
      </c>
      <c r="C10" s="1" t="s">
        <v>16</v>
      </c>
      <c r="D10" s="1" t="s">
        <v>40</v>
      </c>
      <c r="E10" s="1" t="str">
        <f>TRIM(Table1[[#This Row],[Category]])</f>
        <v>Laptop</v>
      </c>
      <c r="F10" s="1" t="str">
        <f>RIGHT(Table1[[#This Row],[Trim()]],3)</f>
        <v>top</v>
      </c>
      <c r="G10" s="1" t="str">
        <f>LEFT(Table1[[#This Row],[Trim()]],3)</f>
        <v>Lap</v>
      </c>
      <c r="H10" s="1" t="str">
        <f>MID(Table1[[#This Row],[Trim()]],4,7)</f>
        <v>top</v>
      </c>
      <c r="I10" s="1" t="str">
        <f>_xlfn.CONCAT(Table1[[#This Row],[Product ID]],"-",Table1[[#This Row],[Product Name]])</f>
        <v>109-Alienware</v>
      </c>
      <c r="J10" s="1" t="str">
        <f>UPPER(Table1[[#This Row],[Concatenate()]])</f>
        <v>109-ALIENWARE</v>
      </c>
      <c r="K10" s="1" t="str">
        <f>LOWER(Table1[[#This Row],[Concatenate()]])</f>
        <v>109-alienware</v>
      </c>
      <c r="L10" s="1" t="str">
        <f>PROPER(Table1[[#This Row],[Concatenate()]])</f>
        <v>109-Alienware</v>
      </c>
      <c r="M10" s="3" t="str">
        <f>REPLACE(Table1[[#This Row],[Proper()]],4,1,"*")</f>
        <v>109*Alienware</v>
      </c>
      <c r="N10" s="3" t="str">
        <f>SUBSTITUTE(Table1[[#This Row],[Brand]],"A","-a-")</f>
        <v>DELL</v>
      </c>
    </row>
    <row r="11" spans="1:14" ht="19.7" customHeight="1" x14ac:dyDescent="0.25">
      <c r="A11" s="2">
        <v>110</v>
      </c>
      <c r="B11" s="1" t="s">
        <v>17</v>
      </c>
      <c r="C11" s="1" t="s">
        <v>9</v>
      </c>
      <c r="D11" s="1" t="s">
        <v>34</v>
      </c>
      <c r="E11" s="1" t="str">
        <f>TRIM(Table1[[#This Row],[Category]])</f>
        <v>Laptop</v>
      </c>
      <c r="F11" s="1" t="str">
        <f>RIGHT(Table1[[#This Row],[Trim()]],3)</f>
        <v>top</v>
      </c>
      <c r="G11" s="1" t="str">
        <f>LEFT(Table1[[#This Row],[Trim()]],3)</f>
        <v>Lap</v>
      </c>
      <c r="H11" s="1" t="str">
        <f>MID(Table1[[#This Row],[Trim()]],4,7)</f>
        <v>top</v>
      </c>
      <c r="I11" s="1" t="str">
        <f>_xlfn.CONCAT(Table1[[#This Row],[Product ID]],"-",Table1[[#This Row],[Product Name]])</f>
        <v>110-ROG Strix</v>
      </c>
      <c r="J11" s="1" t="str">
        <f>UPPER(Table1[[#This Row],[Concatenate()]])</f>
        <v>110-ROG STRIX</v>
      </c>
      <c r="K11" s="1" t="str">
        <f>LOWER(Table1[[#This Row],[Concatenate()]])</f>
        <v>110-rog strix</v>
      </c>
      <c r="L11" s="1" t="str">
        <f>PROPER(Table1[[#This Row],[Concatenate()]])</f>
        <v>110-Rog Strix</v>
      </c>
      <c r="M11" s="3" t="str">
        <f>REPLACE(Table1[[#This Row],[Proper()]],4,1,"*")</f>
        <v>110*Rog Strix</v>
      </c>
      <c r="N11" s="3" t="str">
        <f>SUBSTITUTE(Table1[[#This Row],[Brand]],"A","-a-")</f>
        <v>-a-SUS</v>
      </c>
    </row>
    <row r="14" spans="1:14" ht="19.7" customHeight="1" x14ac:dyDescent="0.35">
      <c r="I14" s="5" t="s">
        <v>35</v>
      </c>
      <c r="J14" s="5"/>
      <c r="K14" s="4"/>
    </row>
    <row r="15" spans="1:14" ht="40.1" customHeight="1" x14ac:dyDescent="0.25">
      <c r="I15" s="6" t="s">
        <v>36</v>
      </c>
      <c r="J15" s="7" t="s">
        <v>37</v>
      </c>
      <c r="K15" s="7" t="s">
        <v>38</v>
      </c>
      <c r="M15" s="10" t="s">
        <v>41</v>
      </c>
    </row>
    <row r="16" spans="1:14" ht="19.7" customHeight="1" x14ac:dyDescent="0.3">
      <c r="I16" s="8">
        <v>45577</v>
      </c>
      <c r="J16" s="9" t="str">
        <f>TEXT(I16,"yyyy-mm-dd")</f>
        <v>2024-10-12</v>
      </c>
      <c r="K16" s="9" t="str">
        <f>TEXT(I16,"d-mmm-yy")</f>
        <v>12-Oct-24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 SUDHINDRAN</dc:creator>
  <cp:lastModifiedBy>NIVED SUDHINDRAN</cp:lastModifiedBy>
  <dcterms:created xsi:type="dcterms:W3CDTF">2024-10-13T13:25:20Z</dcterms:created>
  <dcterms:modified xsi:type="dcterms:W3CDTF">2024-10-13T17:39:10Z</dcterms:modified>
</cp:coreProperties>
</file>