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\OneDrive\Desktop\ENTRI ASSIGNMENTS\75 days Challenge\Day-05 14 Oct 2024\"/>
    </mc:Choice>
  </mc:AlternateContent>
  <xr:revisionPtr revIDLastSave="0" documentId="13_ncr:1_{55FAD86A-EA1B-4CD3-860B-43C6CDA9D499}" xr6:coauthVersionLast="47" xr6:coauthVersionMax="47" xr10:uidLastSave="{00000000-0000-0000-0000-000000000000}"/>
  <bookViews>
    <workbookView xWindow="-109" yWindow="-109" windowWidth="21954" windowHeight="11724" xr2:uid="{77628BD9-DB11-44AE-A9B5-5C5617E5F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J3" i="1"/>
  <c r="J4" i="1"/>
  <c r="J5" i="1"/>
  <c r="J6" i="1"/>
  <c r="J7" i="1"/>
  <c r="I3" i="1"/>
  <c r="I4" i="1"/>
  <c r="I5" i="1"/>
  <c r="I6" i="1"/>
  <c r="I7" i="1"/>
  <c r="H3" i="1"/>
  <c r="H4" i="1"/>
  <c r="H5" i="1"/>
  <c r="H6" i="1"/>
  <c r="H7" i="1"/>
  <c r="G3" i="1"/>
  <c r="G4" i="1"/>
  <c r="G5" i="1"/>
  <c r="G6" i="1"/>
  <c r="G7" i="1"/>
  <c r="D4" i="1"/>
  <c r="D5" i="1"/>
  <c r="D6" i="1"/>
  <c r="D7" i="1"/>
  <c r="D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<sst xmlns="http://schemas.openxmlformats.org/spreadsheetml/2006/main" count="18" uniqueCount="18">
  <si>
    <t>Apple</t>
  </si>
  <si>
    <t>Orange</t>
  </si>
  <si>
    <t>Pineapple</t>
  </si>
  <si>
    <t>Grape</t>
  </si>
  <si>
    <t>Mango</t>
  </si>
  <si>
    <t>Quantity in KG</t>
  </si>
  <si>
    <t>Purchase Rate/kg</t>
  </si>
  <si>
    <t>Total Purchase Amount</t>
  </si>
  <si>
    <t>Selling Rate /kg</t>
  </si>
  <si>
    <t>Fruits</t>
  </si>
  <si>
    <t>Total Selling Price</t>
  </si>
  <si>
    <t>Profit</t>
  </si>
  <si>
    <t>Floor()</t>
  </si>
  <si>
    <t>Int()</t>
  </si>
  <si>
    <t>Round()</t>
  </si>
  <si>
    <t>Based on value in Profit Column</t>
  </si>
  <si>
    <t>Ceiling()</t>
  </si>
  <si>
    <t>Profit is difference between Selling Price and 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</si>
</sst>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512B8-77D8-4566-BCD3-A8BA49F8BA11}" name="Table1" displayName="Table1" ref="A2:K7" totalsRowShown="0">
  <autoFilter ref="A2:K7" xr:uid="{DC3512B8-77D8-4566-BCD3-A8BA49F8BA11}"/>
  <tableColumns count="11">
    <tableColumn id="1" xr3:uid="{05C06409-F9D9-497B-AC32-0D1AC926A2E6}" name="Fruits"/>
    <tableColumn id="2" xr3:uid="{D95E1331-1853-4AC5-AF1B-77568D94C4BF}" name="Quantity in KG"/>
    <tableColumn id="3" xr3:uid="{E9E49985-78ED-4F75-B146-861751C1B7F9}" name="Purchase Rate/kg"/>
    <tableColumn id="4" xr3:uid="{178A04ED-2D38-4817-B5EA-293B6DE29C86}" name="Total Purchase Amount">
      <calculatedColumnFormula>B3*C3</calculatedColumnFormula>
    </tableColumn>
    <tableColumn id="5" xr3:uid="{D71E65AA-8612-4DA5-A5B1-6CC9578CD2DB}" name="Selling Rate /kg"/>
    <tableColumn id="6" xr3:uid="{2EA0E1C9-001B-4F29-B320-4C7B0E38A6CF}" name="Total Selling Price">
      <calculatedColumnFormula>B3*E3</calculatedColumnFormula>
    </tableColumn>
    <tableColumn id="7" xr3:uid="{C5D4B977-706C-4CE0-9BC3-FE2B0B24EC4D}" name="Profit" dataDxfId="4">
      <calculatedColumnFormula>Table1[[#This Row],[Total Selling Price]]-Table1[[#This Row],[Total Purchase Amount]]</calculatedColumnFormula>
    </tableColumn>
    <tableColumn id="8" xr3:uid="{DFBA5B64-8964-4880-B8B4-4AB540CBA3E6}" name="Ceiling()" dataDxfId="3">
      <calculatedColumnFormula>CEILING(Table1[[#This Row],[Profit]],1)</calculatedColumnFormula>
    </tableColumn>
    <tableColumn id="9" xr3:uid="{087F36CF-A98E-43DB-8C3E-014DBDCBA4DB}" name="Floor()" dataDxfId="2">
      <calculatedColumnFormula>FLOOR(Table1[[#This Row],[Profit]],1)</calculatedColumnFormula>
    </tableColumn>
    <tableColumn id="10" xr3:uid="{2DF30A74-2C88-4484-B384-F3C929B8E80C}" name="Int()" dataDxfId="1">
      <calculatedColumnFormula>INT(Table1[[#This Row],[Profit]])</calculatedColumnFormula>
    </tableColumn>
    <tableColumn id="11" xr3:uid="{6C03E3AF-AD7F-4644-BFE1-2E1B0A8C30B2}" name="Round()" dataDxfId="0">
      <calculatedColumnFormula>ROUND(Table1[[#This Row],[Profit]],1)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B8D9-7FAF-406D-9CEF-411754D8F7D5}">
  <dimension ref="A1:K12"/>
  <sheetViews>
    <sheetView showGridLines="0" tabSelected="1" workbookViewId="0"/>
  </sheetViews>
  <sheetFormatPr defaultRowHeight="14.3" x14ac:dyDescent="0.25"/>
  <cols>
    <col min="1" max="1" width="8.875" bestFit="1" customWidth="1"/>
    <col min="2" max="2" width="15.875" bestFit="1" customWidth="1"/>
    <col min="3" max="3" width="18.25" bestFit="1" customWidth="1"/>
    <col min="4" max="4" width="23.625" bestFit="1" customWidth="1"/>
    <col min="5" max="5" width="16.625" bestFit="1" customWidth="1"/>
    <col min="6" max="6" width="18.5" bestFit="1" customWidth="1"/>
    <col min="7" max="7" width="11.875" customWidth="1"/>
    <col min="8" max="11" width="15" customWidth="1"/>
  </cols>
  <sheetData>
    <row r="1" spans="1:11" ht="26.5" customHeight="1" x14ac:dyDescent="0.25">
      <c r="H1" s="3" t="s">
        <v>15</v>
      </c>
      <c r="I1" s="3"/>
      <c r="J1" s="3"/>
      <c r="K1" s="3"/>
    </row>
    <row r="2" spans="1:11" ht="16.3" customHeight="1" x14ac:dyDescent="0.3">
      <c r="A2" t="s">
        <v>9</v>
      </c>
      <c r="B2" t="s">
        <v>5</v>
      </c>
      <c r="C2" s="1" t="s">
        <v>6</v>
      </c>
      <c r="D2" s="1" t="s">
        <v>7</v>
      </c>
      <c r="E2" s="2" t="s">
        <v>8</v>
      </c>
      <c r="F2" s="2" t="s">
        <v>10</v>
      </c>
      <c r="G2" s="4" t="s">
        <v>11</v>
      </c>
      <c r="H2" s="5" t="s">
        <v>16</v>
      </c>
      <c r="I2" s="5" t="s">
        <v>12</v>
      </c>
      <c r="J2" s="5" t="s">
        <v>13</v>
      </c>
      <c r="K2" s="5" t="s">
        <v>14</v>
      </c>
    </row>
    <row r="3" spans="1:11" x14ac:dyDescent="0.25">
      <c r="A3" t="s">
        <v>0</v>
      </c>
      <c r="B3">
        <v>25</v>
      </c>
      <c r="C3">
        <v>195.53</v>
      </c>
      <c r="D3">
        <f>B3*C3</f>
        <v>4888.25</v>
      </c>
      <c r="E3">
        <v>325.2</v>
      </c>
      <c r="F3">
        <f>B3*E3</f>
        <v>8130</v>
      </c>
      <c r="G3">
        <f>Table1[[#This Row],[Total Selling Price]]-Table1[[#This Row],[Total Purchase Amount]]</f>
        <v>3241.75</v>
      </c>
      <c r="H3">
        <f>CEILING(Table1[[#This Row],[Profit]],1)</f>
        <v>3242</v>
      </c>
      <c r="I3">
        <f>FLOOR(Table1[[#This Row],[Profit]],1)</f>
        <v>3241</v>
      </c>
      <c r="J3">
        <f>INT(Table1[[#This Row],[Profit]])</f>
        <v>3241</v>
      </c>
      <c r="K3">
        <f>ROUND(Table1[[#This Row],[Profit]],1)</f>
        <v>3241.8</v>
      </c>
    </row>
    <row r="4" spans="1:11" x14ac:dyDescent="0.25">
      <c r="A4" t="s">
        <v>1</v>
      </c>
      <c r="B4">
        <v>25</v>
      </c>
      <c r="C4">
        <v>85.35</v>
      </c>
      <c r="D4">
        <f t="shared" ref="D4:D7" si="0">B4*C4</f>
        <v>2133.75</v>
      </c>
      <c r="E4">
        <v>125.8</v>
      </c>
      <c r="F4">
        <f t="shared" ref="F4:F7" si="1">B4*E4</f>
        <v>3145</v>
      </c>
      <c r="G4">
        <f>Table1[[#This Row],[Total Selling Price]]-Table1[[#This Row],[Total Purchase Amount]]</f>
        <v>1011.25</v>
      </c>
      <c r="H4">
        <f>CEILING(Table1[[#This Row],[Profit]],1)</f>
        <v>1012</v>
      </c>
      <c r="I4">
        <f>FLOOR(Table1[[#This Row],[Profit]],1)</f>
        <v>1011</v>
      </c>
      <c r="J4">
        <f>INT(Table1[[#This Row],[Profit]])</f>
        <v>1011</v>
      </c>
      <c r="K4">
        <f>ROUND(Table1[[#This Row],[Profit]],1)</f>
        <v>1011.3</v>
      </c>
    </row>
    <row r="5" spans="1:11" x14ac:dyDescent="0.25">
      <c r="A5" t="s">
        <v>2</v>
      </c>
      <c r="B5">
        <v>25</v>
      </c>
      <c r="C5">
        <v>50.45</v>
      </c>
      <c r="D5">
        <f t="shared" si="0"/>
        <v>1261.25</v>
      </c>
      <c r="E5">
        <v>75.7</v>
      </c>
      <c r="F5">
        <f t="shared" si="1"/>
        <v>1892.5</v>
      </c>
      <c r="G5">
        <f>Table1[[#This Row],[Total Selling Price]]-Table1[[#This Row],[Total Purchase Amount]]</f>
        <v>631.25</v>
      </c>
      <c r="H5">
        <f>CEILING(Table1[[#This Row],[Profit]],1)</f>
        <v>632</v>
      </c>
      <c r="I5">
        <f>FLOOR(Table1[[#This Row],[Profit]],1)</f>
        <v>631</v>
      </c>
      <c r="J5">
        <f>INT(Table1[[#This Row],[Profit]])</f>
        <v>631</v>
      </c>
      <c r="K5">
        <f>ROUND(Table1[[#This Row],[Profit]],1)</f>
        <v>631.29999999999995</v>
      </c>
    </row>
    <row r="6" spans="1:11" x14ac:dyDescent="0.25">
      <c r="A6" t="s">
        <v>3</v>
      </c>
      <c r="B6">
        <v>25</v>
      </c>
      <c r="C6">
        <v>95.69</v>
      </c>
      <c r="D6">
        <f t="shared" si="0"/>
        <v>2392.25</v>
      </c>
      <c r="E6">
        <v>135</v>
      </c>
      <c r="F6">
        <f t="shared" si="1"/>
        <v>3375</v>
      </c>
      <c r="G6">
        <f>Table1[[#This Row],[Total Selling Price]]-Table1[[#This Row],[Total Purchase Amount]]</f>
        <v>982.75</v>
      </c>
      <c r="H6">
        <f>CEILING(Table1[[#This Row],[Profit]],1)</f>
        <v>983</v>
      </c>
      <c r="I6">
        <f>FLOOR(Table1[[#This Row],[Profit]],1)</f>
        <v>982</v>
      </c>
      <c r="J6">
        <f>INT(Table1[[#This Row],[Profit]])</f>
        <v>982</v>
      </c>
      <c r="K6">
        <f>ROUND(Table1[[#This Row],[Profit]],1)</f>
        <v>982.8</v>
      </c>
    </row>
    <row r="7" spans="1:11" x14ac:dyDescent="0.25">
      <c r="A7" t="s">
        <v>4</v>
      </c>
      <c r="B7">
        <v>25</v>
      </c>
      <c r="C7">
        <v>175.33</v>
      </c>
      <c r="D7">
        <f t="shared" si="0"/>
        <v>4383.25</v>
      </c>
      <c r="E7">
        <v>225</v>
      </c>
      <c r="F7">
        <f t="shared" si="1"/>
        <v>5625</v>
      </c>
      <c r="G7">
        <f>Table1[[#This Row],[Total Selling Price]]-Table1[[#This Row],[Total Purchase Amount]]</f>
        <v>1241.75</v>
      </c>
      <c r="H7">
        <f>CEILING(Table1[[#This Row],[Profit]],1)</f>
        <v>1242</v>
      </c>
      <c r="I7">
        <f>FLOOR(Table1[[#This Row],[Profit]],1)</f>
        <v>1241</v>
      </c>
      <c r="J7">
        <f>INT(Table1[[#This Row],[Profit]])</f>
        <v>1241</v>
      </c>
      <c r="K7">
        <f>ROUND(Table1[[#This Row],[Profit]],1)</f>
        <v>1241.8</v>
      </c>
    </row>
    <row r="12" spans="1:11" x14ac:dyDescent="0.25">
      <c r="C12" t="s">
        <v>17</v>
      </c>
    </row>
  </sheetData>
  <mergeCells count="1">
    <mergeCell ref="H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 SUDHINDRAN</dc:creator>
  <cp:lastModifiedBy>NIVED SUDHINDRAN</cp:lastModifiedBy>
  <dcterms:created xsi:type="dcterms:W3CDTF">2024-10-14T16:06:12Z</dcterms:created>
  <dcterms:modified xsi:type="dcterms:W3CDTF">2024-10-14T18:05:17Z</dcterms:modified>
</cp:coreProperties>
</file>